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2385" windowWidth="15120" windowHeight="5730"/>
  </bookViews>
  <sheets>
    <sheet name="Реестр 2016" sheetId="7" r:id="rId1"/>
    <sheet name="Sheet1" sheetId="8" r:id="rId2"/>
    <sheet name="Лист1" sheetId="9" r:id="rId3"/>
  </sheets>
  <definedNames>
    <definedName name="_xlnm._FilterDatabase" localSheetId="0" hidden="1">'Реестр 2016'!$A$2:$L$492</definedName>
  </definedNames>
  <calcPr calcId="145621"/>
</workbook>
</file>

<file path=xl/calcChain.xml><?xml version="1.0" encoding="utf-8"?>
<calcChain xmlns="http://schemas.openxmlformats.org/spreadsheetml/2006/main">
  <c r="H396" i="7" l="1"/>
  <c r="H395" i="7"/>
  <c r="H394" i="7"/>
  <c r="H393" i="7"/>
  <c r="H392" i="7"/>
  <c r="H391" i="7"/>
  <c r="H390" i="7"/>
  <c r="H389" i="7"/>
  <c r="H388" i="7"/>
  <c r="H218" i="7" l="1"/>
  <c r="H219" i="7"/>
  <c r="H220" i="7"/>
  <c r="H221" i="7"/>
  <c r="H222" i="7"/>
  <c r="H223" i="7"/>
  <c r="H224" i="7"/>
  <c r="H387" i="7" l="1"/>
  <c r="H8" i="7" l="1"/>
  <c r="H386" i="7"/>
  <c r="H385" i="7"/>
  <c r="H384" i="7" l="1"/>
  <c r="H383" i="7"/>
  <c r="H382" i="7" l="1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 l="1"/>
  <c r="H267" i="7" l="1"/>
  <c r="H266" i="7" l="1"/>
  <c r="H7" i="7" l="1"/>
  <c r="H9" i="7"/>
  <c r="H6" i="7"/>
  <c r="H10" i="7" l="1"/>
  <c r="H265" i="7"/>
  <c r="H264" i="7" l="1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17" i="7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 l="1"/>
  <c r="H174" i="7"/>
  <c r="H173" i="7"/>
  <c r="H172" i="7"/>
  <c r="H171" i="7" l="1"/>
  <c r="H170" i="7" l="1"/>
  <c r="H169" i="7" l="1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 l="1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 l="1"/>
  <c r="H78" i="7" l="1"/>
  <c r="H67" i="7"/>
  <c r="H100" i="7"/>
  <c r="H99" i="7"/>
  <c r="H96" i="7"/>
  <c r="H93" i="7"/>
  <c r="H91" i="7"/>
  <c r="H90" i="7"/>
  <c r="H89" i="7"/>
  <c r="H88" i="7"/>
  <c r="H86" i="7"/>
  <c r="H85" i="7"/>
  <c r="H84" i="7"/>
  <c r="H83" i="7"/>
  <c r="H82" i="7"/>
  <c r="H81" i="7"/>
  <c r="H79" i="7"/>
  <c r="H77" i="7"/>
  <c r="H76" i="7"/>
  <c r="H75" i="7"/>
  <c r="H74" i="7"/>
  <c r="H73" i="7"/>
  <c r="H72" i="7"/>
  <c r="H71" i="7"/>
  <c r="H70" i="7"/>
  <c r="H69" i="7"/>
  <c r="H68" i="7"/>
  <c r="H66" i="7" l="1"/>
  <c r="H64" i="7"/>
  <c r="H63" i="7"/>
  <c r="H62" i="7"/>
  <c r="H61" i="7" l="1"/>
  <c r="H60" i="7" l="1"/>
  <c r="H59" i="7" l="1"/>
  <c r="H58" i="7" l="1"/>
  <c r="H57" i="7" l="1"/>
  <c r="H56" i="7"/>
  <c r="H55" i="7" l="1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20" i="7"/>
  <c r="H31" i="7"/>
  <c r="H30" i="7"/>
  <c r="H29" i="7"/>
  <c r="H24" i="7"/>
  <c r="H27" i="7"/>
  <c r="H28" i="7"/>
  <c r="H26" i="7"/>
  <c r="H25" i="7"/>
  <c r="H416" i="7"/>
  <c r="H491" i="7"/>
  <c r="H13" i="7"/>
  <c r="H397" i="7" l="1"/>
  <c r="H21" i="7"/>
  <c r="H492" i="7" l="1"/>
</calcChain>
</file>

<file path=xl/sharedStrings.xml><?xml version="1.0" encoding="utf-8"?>
<sst xmlns="http://schemas.openxmlformats.org/spreadsheetml/2006/main" count="3787" uniqueCount="1111">
  <si>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</si>
  <si>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</si>
  <si>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</si>
  <si>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</si>
  <si>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</si>
  <si>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</si>
  <si>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</si>
  <si>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</si>
  <si>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</si>
  <si>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</si>
  <si>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</si>
  <si>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</si>
  <si>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</si>
  <si>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</si>
  <si>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Примечание</t>
  </si>
  <si>
    <t>Всего</t>
  </si>
  <si>
    <t>Сумма, планируемая для закупки без учета НДС, тенге</t>
  </si>
  <si>
    <t>Январь</t>
  </si>
  <si>
    <t>СТЭ</t>
  </si>
  <si>
    <t>Услуга</t>
  </si>
  <si>
    <t>Запрос ценовых предложений</t>
  </si>
  <si>
    <t>БПНП 1) 3) 7) 11) 14) 15) 17) 20) 27)</t>
  </si>
  <si>
    <t>ПТО</t>
  </si>
  <si>
    <t>СЗ 1887 от 31.12</t>
  </si>
  <si>
    <t>Услуги</t>
  </si>
  <si>
    <t>УЖП</t>
  </si>
  <si>
    <t>Услуги ассенизации</t>
  </si>
  <si>
    <t>Полная техническая характеристика согласно технической спецификации</t>
  </si>
  <si>
    <t>Раздел 2</t>
  </si>
  <si>
    <t>Раздел 1</t>
  </si>
  <si>
    <t>Итого услуги</t>
  </si>
  <si>
    <t>март</t>
  </si>
  <si>
    <t xml:space="preserve">Реестр планируемых закупок товаров, работ, услуг на 2017 год </t>
  </si>
  <si>
    <t>Товары</t>
  </si>
  <si>
    <t>Санитарно-бактериологическое, полное химическое исследование воды в АО "ННЦОТ"</t>
  </si>
  <si>
    <t>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</si>
  <si>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Вода в плавательных бассейнах: Санитарно-гигиенические исследования воды в бассейне. Санитарно-бактериологические исследования. 2. Исследование питьевой воды: Полный химический анализ воды водопроводной.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</si>
  <si>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Санитарно-бактериологическое, полное химическое исследование питьевой воды в Филиале КФ "UMC" "РДЦ"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</si>
  <si>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"НЦДР"</t>
  </si>
  <si>
    <t>Санитарно-бактериологическое, санитарно-гигиеническое исследование воды бассейнов и полное химическое исследование питьевой воды в Филиале КФ "UMC" "ННЦМД"</t>
  </si>
  <si>
    <t>CЗ 616 от 08.12.2016</t>
  </si>
  <si>
    <t>Услуги по вывозу снега</t>
  </si>
  <si>
    <t>ОЭС</t>
  </si>
  <si>
    <t>Услуга предрейсового медицинского осмотра</t>
  </si>
  <si>
    <t>CЗ 654 от 26.12.2016</t>
  </si>
  <si>
    <t>Подписка на периодические издания</t>
  </si>
  <si>
    <t>Обеспечение газетами, журналами АОО НУ и его частные учреждения. Полная техническая характеристика согласно технической спецификации</t>
  </si>
  <si>
    <t>Дизельное топливо</t>
  </si>
  <si>
    <t>Тендер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</si>
  <si>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технической спецификации.</t>
  </si>
  <si>
    <t>СЗ 639 от 22.12.2016</t>
  </si>
  <si>
    <t>СЗ 620 от 09.12.2016</t>
  </si>
  <si>
    <t>Техническое обслуживание лифтов и эскалаторов в "Назарбаев Университет"</t>
  </si>
  <si>
    <t>Техническое обслуживание лифтов и эскалаторов   «Назарбаев Университет». Проведение технического  обслуживания 71 лифтов и 14 эскалаторов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и эскалаторов состоит из: периодических осмотров (ежедневно),  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</si>
  <si>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СОТиООС</t>
  </si>
  <si>
    <t xml:space="preserve">Техническое обслуживание лифтов </t>
  </si>
  <si>
    <t>СЗ 654 от 26.12.2016</t>
  </si>
  <si>
    <t>Вывоз ТБО со следующих объектов: 1) Назарбаев Университет г. Астана, пр. Кабанбай батыра, 53; 2) ЖК «Северное сияние» (64 квартиры) - г. Астана, район Есиль, ул. Достык, 5/2; 3) АО «Республиканский диагностический центр» г. Астана, ул Сыганак 2; 4) АО «Национальный научный центр онкологии и трансплантологии» г. Астана, ул. Жанибек, Керей ханов, 3; 6) АО «Национальный научный центр материнства и детства» г. Астана, пр. Туран 32; 7) АО «Национальный центр детской реабилитации» г. Астана, пр. Туран 36. Полная техническая характеристика согласно технической спецификации.</t>
  </si>
  <si>
    <t>Вывоз ТБО</t>
  </si>
  <si>
    <t>Услуги по вывозу снега с территории, включающие в себя вывоз снега грузовым автотранспортом, погрузку снега грузовым автотранспортом.</t>
  </si>
  <si>
    <t>Услуги предрейсового медицинского осмотра водителей транспортных средств, работающих на маршрутах регулярных и нерегулярных перевозок пассажиров, багажа, грузов. Полная  характеристика согласно технической спецификации</t>
  </si>
  <si>
    <t>CЗ 655 от 26.12.2016, СЗ 5 от 06.01.2017</t>
  </si>
  <si>
    <t>CЗ 5 от 06.01.2017</t>
  </si>
  <si>
    <t>Сервисное обслуживание автоматической системы регулирования тепла</t>
  </si>
  <si>
    <t>CЗ 665 от 29.12.2016</t>
  </si>
  <si>
    <t>Комплексная генеральная уборка квартир</t>
  </si>
  <si>
    <t>Оказание услуг по уборке жилых помещений. Полная характеристика согласно технической спецификации.</t>
  </si>
  <si>
    <t>CЗ 1 от 04.01.2017</t>
  </si>
  <si>
    <t>Стандартная уборка квартир</t>
  </si>
  <si>
    <t>Переводческие услуги: письменный двусторонний перевод (англо-русский, русско-английский)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</si>
  <si>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"Назарбаев Университет" и его организаций</t>
  </si>
  <si>
    <t>УДПУ</t>
  </si>
  <si>
    <t>CЗ 660 от 27.12.2016</t>
  </si>
  <si>
    <t>Переводческие услуги: письменный двусторонний перевод (казахско-русский, русско-казахский)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</si>
  <si>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"Назарбаев Университет" и его организаций</t>
  </si>
  <si>
    <t>Сервисное обслуживание автоматической системы регулирования тепла и всех ее элементов в отопительный период. Полная характеристика согласно технической спецификации.</t>
  </si>
  <si>
    <t>СОТ и ООС</t>
  </si>
  <si>
    <t>Техническое обслуживание лифтов в ЖК «Северное сияние</t>
  </si>
  <si>
    <t xml:space="preserve">Оказание коммунальных и эксплуатационных  услуг по технической эксплуатации и содержанию квартир жилого комплекса "Северное Сияние" 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</si>
  <si>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</t>
  </si>
  <si>
    <t>Услуги по предоставлению телефонной связи</t>
  </si>
  <si>
    <t xml:space="preserve">Услуги по предоставлению кабельного телевидения </t>
  </si>
  <si>
    <t xml:space="preserve">Услуги по предоставлению доступа к сети интернет </t>
  </si>
  <si>
    <t>Оказание услуг телефонии, доступа к сети интернет и цифрового интерактивного телевидения в квартирах ЖК «Хайвил Астана»</t>
  </si>
  <si>
    <t>Оказание коммунальных и эксплуатационных услуг по технической эксплуатации и содержанию квартир жилого комплекса «Хайвил Астана»</t>
  </si>
  <si>
    <t xml:space="preserve">Оказание коммунальных и эксплуатационных услуг по технической эксплуатации и содержанию парковочных мест в жилом комплексе
 «Хайвил Астана»
</t>
  </si>
  <si>
    <t>Техническое обслуживание лифтов ЖК "Северное Сияние" (количество квартир: 64)</t>
  </si>
  <si>
    <t xml:space="preserve"> Оказание коммунальных и эксплуатационных услуг по технической эксплуатации и содержанию квартир жилого комплекса "Северное Сияние" (количество квартир-64)</t>
  </si>
  <si>
    <t>Оказание коммунальных и эксплуатационных  услуг по технической эксплуатации и содержанию парковочных мест в паркинге ЖК "Северное Сияние"(количество машиномест-30)</t>
  </si>
  <si>
    <t>Услуги по предоставлению телефонной связи ЖК "Северное Сияние". Количество квартир -64.</t>
  </si>
  <si>
    <t>Услуги по предоставлению кабельного телевидения  ЖК "Северное Сияние". Количество квартир  - 64.</t>
  </si>
  <si>
    <t>Услуга по предоставлению доступа к сети интернет  ЖК "Северное Сияние". Количество квартир-64.</t>
  </si>
  <si>
    <t>Оказание услуг телефонии, доступа к сети интернет и цифрового интерактивного телевидения в квартирах ЖК «Хайвил Астана». (Количество  квартир-130)</t>
  </si>
  <si>
    <t xml:space="preserve"> Оказание коммунальных и эксплуатационных услуг по технической эксплуатации и содержанию квартир жилого комплекса «Хайвил Астана»  (Количество квартир-130)</t>
  </si>
  <si>
    <t>Оказание коммунальных и эксплуатационных услуг по технической эксплуатации и содержанию парковочных мест в жилом комплексе
 «Хайвил Астана»(количество машиномест-38)</t>
  </si>
  <si>
    <t>CЗ 2 от 04.01.2017</t>
  </si>
  <si>
    <t>Бензин Аи-92</t>
  </si>
  <si>
    <t xml:space="preserve">тендер 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</si>
  <si>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</si>
  <si>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тендер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</si>
  <si>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</si>
  <si>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</si>
  <si>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</si>
  <si>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</si>
  <si>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УТО</t>
  </si>
  <si>
    <t>декабрь 2016г.</t>
  </si>
  <si>
    <t>январь 2017г.</t>
  </si>
  <si>
    <t>СЗ 3 от 04.01.2016</t>
  </si>
  <si>
    <t>Техническое обслуживание и ремонт коммунальной машины КАМАЗ-65115-А4</t>
  </si>
  <si>
    <t>Техническое обслуживание и ремонт с заменой запасных частей, с расходными материалами и запасными частями для коммунальной машины КАМАЗ-65115-А4 – 1 единица</t>
  </si>
  <si>
    <t>Техническое обслуживание и ремонт автомобиля УАЗ – 390995-440</t>
  </si>
  <si>
    <t>Техническое обслуживание и ремонт с заменой запасных частей, с расходными материалами и запасными частями для автомобиля УАЗ – 390995-440 – 1 единица</t>
  </si>
  <si>
    <t>Техническое обслуживание и ремонт погрузчика МТЗ-82.1</t>
  </si>
  <si>
    <t>Техническое обслуживание и ремонт с заменой запасных частей, с расходными материалами и запасными частями для погрузчика МТЗ-82.1 – 1 единица</t>
  </si>
  <si>
    <t>Техническое обслуживание и ремонт специальной техники МКСМ-800</t>
  </si>
  <si>
    <t>Техническое обслуживание и ремонт с заменой запасных частей, с расходными материалами и запасными частями для специальной техники МКСМ-800 – 2 единицы</t>
  </si>
  <si>
    <t>Техническое обслуживание и ремонт автомобиля Toyota Camry</t>
  </si>
  <si>
    <t>Техническое обслуживание и ремонт с заменой запасных частей, с расходными материалами и запасными частями для автомобиля Toyota Camry  – 4 единицы</t>
  </si>
  <si>
    <t>Техническое обслуживание и ремонт автомобиля Lexus GS 350</t>
  </si>
  <si>
    <t>Техническое обслуживание и ремонт с заменой запасных частей, с расходными материалами и запасными частями для автомобиля Lexus GS 350  – 1 единица</t>
  </si>
  <si>
    <t>СЗ 3 от 04.01.2017</t>
  </si>
  <si>
    <t>Перевозка пассажиров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</si>
  <si>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150.</t>
  </si>
  <si>
    <t>Перевозка пассажиров на автобусах  не менее 3 (трех)  единиц имеющих не менее 44 посадочных мест и автобусы не менее 3 (трех) единиц имеющих не менее 30 посадочных мест. Количество часов – 884.</t>
  </si>
  <si>
    <t>Аренда автопаркинга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</si>
  <si>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</si>
  <si>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Номинальная мощность - не менее 4кВт. Частота тока - 50Гц. Номинальное напряжение - 380/220В. Число фаз - 3. Объем топливного бака - не менее 15л. Потребление топлива  - не более 350 г/кВАчас. Расход топлива - не более 2л/час. Время автономной работы - не менее 8час. Уровень шума - не более 75Дб. Охлаждение - воздушное. Тип запуска - электростарт. Тип топлива - дизельное. Панель управления - аналоговая/цифровая. Защита генератора при низком уровне масла - оснащен. Защита генератора по току - оснащен. Шумоизолирующий кожух - оснащен. Колесный комплект - оснащен. Воздушный, масляный, топливный фильтры - в комплекте поставки.</t>
  </si>
  <si>
    <t>запрос ценовых предложений</t>
  </si>
  <si>
    <t>СГЭ</t>
  </si>
  <si>
    <t>Услуги технического обслуживания тренажеров (Technogym)</t>
  </si>
  <si>
    <t>Услуги по техническому обслуживанию тренажеров (Technogym). Техника работ и услуг по техническому обслуживанию тренажеров в количестве 26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</si>
  <si>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УИНП И ПМ</t>
  </si>
  <si>
    <t>СЗ 17 от 16.01.2016</t>
  </si>
  <si>
    <t>Услуги технического обслуживания тренажеров (Impulse)</t>
  </si>
  <si>
    <t>Услуги по техническому обслуживанию спортивного оборудования (Impulse).Техника работ и услуг по техническому обслуживанию тренажеров в количестве 35 шт. Периодический осмотр, диагностика и ремонт по факту выявления неисправности. Полная техническая характеристика услуг согласно технической спецификации.</t>
  </si>
  <si>
    <t>СЗ 16 от 16.01.2016</t>
  </si>
  <si>
    <t>Услуги по предоставлению гостиничных номеров</t>
  </si>
  <si>
    <t xml:space="preserve">Услуги по предоставлению гостиничных номеров. 
Полная характеристика согласно технической спецификации
</t>
  </si>
  <si>
    <t>Техническое обслуживание бытового оборудования</t>
  </si>
  <si>
    <t>Техническое обслуживание бытового оборудования. Полная характеристика согласно технической спецификации</t>
  </si>
  <si>
    <t>Техническое обслуживание прачечного оборудования</t>
  </si>
  <si>
    <t>Техническое обслуживание прачечного оборудования. Полная характеристика согласно технической спецификации</t>
  </si>
  <si>
    <t>Услуги питания для организации семинаров и конференций (Меню 1)</t>
  </si>
  <si>
    <t>СЗ 18 от 17.01.2017</t>
  </si>
  <si>
    <t>Услуги питания для организации семинаров и конференций (бизнес)</t>
  </si>
  <si>
    <t>Услуги питания для организации обучения по программе Executive MBA в отеле (ужин)</t>
  </si>
  <si>
    <t>Количество участников 1614 (одна тысяча четырнадцать)  человек. Полная техническая характеристика согласно технической спецификации.</t>
  </si>
  <si>
    <t>Услуги синхронного перевода для организации семинаров и конференций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</si>
  <si>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</si>
  <si>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</si>
  <si>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Штука</t>
  </si>
  <si>
    <t>февраль 2017 г.</t>
  </si>
  <si>
    <t>СЗ 12 от 11.01.2017</t>
  </si>
  <si>
    <t>СЗ 21 от 17.01.2017</t>
  </si>
  <si>
    <t>Ершик для унитаза</t>
  </si>
  <si>
    <t>Материал корпуса: металл. Цвет: металлик. Тип: напольный. Полная техническая характеристика согласно технической спецификации.</t>
  </si>
  <si>
    <t>март 2017 года</t>
  </si>
  <si>
    <t>Электрические сушилки для рук</t>
  </si>
  <si>
    <t>Сушилка для рук:
Ударопрочный стальной корпус из нержавейки в цвете хром, настенное крепление, режим работы – горячий.
Бесконтактное управление прибором (автоматическое включение выключение). Гарантия на изделие: не менее  12 месяцев. Полная техническая характеристика согласно технической спецификации.</t>
  </si>
  <si>
    <t>Работа по изготовлению дубликатов ключей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</si>
  <si>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</si>
  <si>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</si>
  <si>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Услуги по оформлению зданий баннерами приуроченным к государственным и национальным праздникам</t>
  </si>
  <si>
    <t>Услуги по чистке витражей и фасадов методом промышленного альпинизма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</si>
  <si>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</si>
  <si>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</si>
  <si>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r>
      <t>Мытье наружной и внутренней стороны  витражных окон. Очистка поверхности витражных окон  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</t>
    </r>
    <r>
      <rPr>
        <sz val="10"/>
        <color rgb="FF000000"/>
        <rFont val="Times New Roman"/>
        <family val="1"/>
        <charset val="204"/>
      </rPr>
      <t>. Полная техническая характеристика согласно технической спецификации.</t>
    </r>
  </si>
  <si>
    <t>СЗ 19 от 17.01.2017</t>
  </si>
  <si>
    <t>СЗ 20 от 17.01.2017</t>
  </si>
  <si>
    <t>пп. 23) п. 3.1. Правил</t>
  </si>
  <si>
    <t>Изготовление, монтаж и демонтаж баннеров - 16 штук. Размер и печать на баннере: высота не менее 8,75 м, ширина не менее 2 м. Полная техническая характеристика согласно технической спецификации.</t>
  </si>
  <si>
    <t>СЗ 22 от 20.01.2017</t>
  </si>
  <si>
    <t>Санитарно-бактериологическое, санитарно-гигиеническое исследование воды бассейнов  КФ «UMC» НЦДР</t>
  </si>
  <si>
    <t>Вода плавательных бассейнов: Санитарно-гигиенические исследования в воде бассейна. Санитарно-бактериологические исследования. Санитарно-бактериологические исследования (при неудовлетворительных результатах). Полная техническая характеристика согласно технической спецификации.</t>
  </si>
  <si>
    <t>Услуги сервиса IT –инфраструктуры</t>
  </si>
  <si>
    <t>пп. 3 п. 3.1. Правил</t>
  </si>
  <si>
    <t>Сервис IT- инфраструктуры вместе с предоставлением оборудования и заменой расходных материалов. Полная техническая характеристика согласно технической спецификации.</t>
  </si>
  <si>
    <t>СЗ 26 от 20.01.2017</t>
  </si>
  <si>
    <t>Возмещение расходов по оплате услуг связи</t>
  </si>
  <si>
    <t>Возмещение расходов, согласно перечня услуг связи</t>
  </si>
  <si>
    <t>Услуги по подключению сценического и музыкального оборудования</t>
  </si>
  <si>
    <t xml:space="preserve">Запрос ценовых предложений </t>
  </si>
  <si>
    <t>50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 Монтаж и демонтаж.</t>
  </si>
  <si>
    <t>СЗ 27 от 20.01.2017</t>
  </si>
  <si>
    <t>Работа</t>
  </si>
  <si>
    <t>Литр</t>
  </si>
  <si>
    <t>Комплект</t>
  </si>
  <si>
    <t>КПС</t>
  </si>
  <si>
    <t>февраль 2017 года</t>
  </si>
  <si>
    <t>СЗ 31 от 24.01.2017</t>
  </si>
  <si>
    <t xml:space="preserve">Жилет </t>
  </si>
  <si>
    <t>штука</t>
  </si>
  <si>
    <t xml:space="preserve">Сорочка мужская, короткий рукав </t>
  </si>
  <si>
    <t>Галстук регат</t>
  </si>
  <si>
    <t>Кепи-бейсболка</t>
  </si>
  <si>
    <t>Оказание эксплуатационных услуг и  обслуживание
парковочных мест</t>
  </si>
  <si>
    <t>Оказание эксплуатационных услуг и  обслуживание
парковочных мест" ЖК "Северное Сияние" (количество машиномест-2)</t>
  </si>
  <si>
    <t>СЗ 33 от 24.01.2017</t>
  </si>
  <si>
    <t>январь 2017 г.</t>
  </si>
  <si>
    <t xml:space="preserve">CЗ 1 от 04.01.2017; СЗ 33 от 24.01.2017 </t>
  </si>
  <si>
    <t>CЗ 2 от 04.01.2017; СЗ 33 от 24.01.2017</t>
  </si>
  <si>
    <t>Портативная аналого-цифровая радиостанция с гарнитурой</t>
  </si>
  <si>
    <t>Для связи оперативных передач данных между менеджерами контрольно-пропускной службы в количестве 10 комплектов. Полная характеристика товаров согласно технической спецификации.</t>
  </si>
  <si>
    <t>пп. 24) п. 3.1. Правил</t>
  </si>
  <si>
    <t>пп. 6) п. 3.1. Правил</t>
  </si>
  <si>
    <t xml:space="preserve">пп. 6) п. 3.1.Правил </t>
  </si>
  <si>
    <t>пп. 23) п. 3.1 Правил</t>
  </si>
  <si>
    <t>пп. 24) п. 3.1 Правил</t>
  </si>
  <si>
    <t>пп. 21) п. 3.1 Правил</t>
  </si>
  <si>
    <t>пп. 22) п. 3.1 Правил</t>
  </si>
  <si>
    <t>пп. 9) п. 3.1. Правил</t>
  </si>
  <si>
    <t>пп. 2) п. 3.1 Правил</t>
  </si>
  <si>
    <t>Письменный двусторонний перевод учебных материалов в рамках программ "Open-Enrollment and Custom"</t>
  </si>
  <si>
    <t>январь 2017 года</t>
  </si>
  <si>
    <t>Электроэнергия</t>
  </si>
  <si>
    <t>Электроэнергия для "Назарбаев Университет"</t>
  </si>
  <si>
    <t>СЗ 36 от 26.01.2017</t>
  </si>
  <si>
    <t>кВт/час</t>
  </si>
  <si>
    <t>Электроэнергия  для  ЖК  "Северное сияние" (64 квартиры)</t>
  </si>
  <si>
    <t>Электроэнергия  для  ЖК  "Хайвил Астана" (130 квартир)</t>
  </si>
  <si>
    <t>Чистка лабораторных халатов</t>
  </si>
  <si>
    <t>Чистка лабораторных халатов. Полная характеристика согласно технической спецификации</t>
  </si>
  <si>
    <t>СЗ 19 от 17.01.2017; Искл. СЗ № 37 от 27.01.2017</t>
  </si>
  <si>
    <t>Полуматовая латексная краска</t>
  </si>
  <si>
    <t>Полуматовая латексная краска на основе акрилового сополимера в заводской металлической таре. Полная техническая характеристика согласно технической спецификации.</t>
  </si>
  <si>
    <t>банка</t>
  </si>
  <si>
    <t>Работы по ремонту полимерных полов</t>
  </si>
  <si>
    <r>
      <t>Работы по ремонту полимерных полов 1 876 м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</si>
  <si>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r>
      <t>Работы по ремонту полимерных полов 70 м.</t>
    </r>
    <r>
      <rPr>
        <vertAlign val="superscript"/>
        <sz val="10"/>
        <color theme="1"/>
        <rFont val="Times New Roman"/>
        <family val="1"/>
        <charset val="204"/>
      </rPr>
      <t xml:space="preserve">2 </t>
    </r>
    <r>
      <rPr>
        <sz val="10"/>
        <color theme="1"/>
        <rFont val="Times New Roman"/>
        <family val="1"/>
        <charset val="204"/>
      </rPr>
      <t>в отделениях АО «Национального научного центра материнства и детства». Полная техническая характеристика согласно технической спецификации.</t>
    </r>
  </si>
  <si>
    <t>Услуги питания для организации семинаров и конференции (стандарт)</t>
  </si>
  <si>
    <t>Количество участников 500 (пятьсот) человек. Полная техническая характеристика согласно технической спецификации.</t>
  </si>
  <si>
    <t>СЗ 41 от 27.01.2017</t>
  </si>
  <si>
    <t>Услуги питания для организации семинаров и конференции (люкс)</t>
  </si>
  <si>
    <t>СЗ 42 от 27.01.2017</t>
  </si>
  <si>
    <t>Санитарно-бактериологическое, санитарно-гигиеническое исследование воды бассейнов  КФ «UMC» ННЦМД</t>
  </si>
  <si>
    <t>CЗ 616 от 08.12.2016; СЗ 22 от 20.01.2017</t>
  </si>
  <si>
    <t>Услуги синхронного перевода для организации обучения по программе Executive MBA в Школе бизнеса им. Фукуа Университета Дьюк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</si>
  <si>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</si>
  <si>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СЗ 49 от 07.02.2017</t>
  </si>
  <si>
    <t>декабрь 2016 г.</t>
  </si>
  <si>
    <t>СЗ 51 от 07.02.2017  (пп.10.11 п.10)</t>
  </si>
  <si>
    <t>февраль 2017г.</t>
  </si>
  <si>
    <t>СЗ 54 от 09.02.2017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</si>
  <si>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</si>
  <si>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Оказание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зданий. Полная техническая характеристика согласно технической спецификации. Адрес оказания услуг: г. Астана, ул. Сыганак, д.2, проспект Туран, д.32, ул. Керей Жанибек хандар, д.3, проспект Туран, д.36, проспект Кабанбай батыра,53.</t>
  </si>
  <si>
    <t>Перевод учебных материалов для организации обучения по программе Executive MBA</t>
  </si>
  <si>
    <t>Перевод лекций и учебных материалов с английского языка на русский язык для организации обучения Высшей школы бизнеса АОО "Назарбаев университет" по программе Executive MBA. Полная техническая характеристика согласно технической спецификации</t>
  </si>
  <si>
    <t>СЗ 34 от 25.01.2017; СЗ 59 от 10.02.2017</t>
  </si>
  <si>
    <t>Шина зимняя, 215/70/R16</t>
  </si>
  <si>
    <t>Шина пневматическая новая (неиспользованная, не восстановленная) для микроавтобуса.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шин не ранее 2016 года</t>
  </si>
  <si>
    <t>СЗ 60 от 10.02.2017</t>
  </si>
  <si>
    <t>Коврик салона</t>
  </si>
  <si>
    <t>Комплект ковриков, изготовленный из мягкой и легкой резины (полиуретана), цвет ковриков – черный, коврик для водителя – 1 штука и коврики для 11 пассажирских мест предназначенные для салона микроавтобуса Hyundai H-1</t>
  </si>
  <si>
    <t xml:space="preserve">Услуги для организации презентации "Нового атриума" </t>
  </si>
  <si>
    <t>Услуги для организации презентации "Нового атриума" . Полная техническая характеристика согласно технической спецификации.</t>
  </si>
  <si>
    <t>СЗ 40 от 27.01.2017; СЗ 57 от 10.02.2017</t>
  </si>
  <si>
    <t>CЗ 638 от 22.12.2016; СЗ 56 от 10.02.2017</t>
  </si>
  <si>
    <t>Канцелярские товары</t>
  </si>
  <si>
    <t>Закуп у специализированных поставщиков</t>
  </si>
  <si>
    <t>Канцелярские товары в ассортименте</t>
  </si>
  <si>
    <r>
      <t>Для п</t>
    </r>
    <r>
      <rPr>
        <sz val="10"/>
        <color theme="1"/>
        <rFont val="Times New Roman"/>
        <family val="1"/>
        <charset val="204"/>
      </rPr>
      <t>оддержания корпоративной формы одежды сотрудников  контрольно-пропускной службы (менеджеров) в количестве 200 шт. Полная характеристика услуг согласно технической спецификации.</t>
    </r>
  </si>
  <si>
    <t>Перевод учебных и сопутствующих материалов с английского языка на русский язык, с русского языка на английский язык для  Высшей школы бизнеса АОО "Назарбаев университет" по программам "Open-Enrollment and Custom". Полная техническая характеристика согласно технической спецификации</t>
  </si>
  <si>
    <t>Матрас односпальный: размеры 90*200 см. Полная техническая характеристика согласно технической спецификации.</t>
  </si>
  <si>
    <t xml:space="preserve">СЗ 65 от 16.02.2017  </t>
  </si>
  <si>
    <t>Медицинский халат женский с логотипом</t>
  </si>
  <si>
    <t>Халат полуприлегающего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65%. Полиэфир и не менее 35 % Вискозы. Цвет: белый.</t>
  </si>
  <si>
    <t>Халат прямого силуэта. На левой верхней части халата (над декоративным клапаном) наличие  логотипа «Назарбаев Университет» - «NAZARBAYEV UNIVERSITY SCHOOL OF MEDICINE». Логотип согласовывается с Заказчиком. Состав ткани: не менее 65% Полиэфир и не менее 35 % Вискозы. Цвет: белый.</t>
  </si>
  <si>
    <t>Медицинский халат мужской с логотипом</t>
  </si>
  <si>
    <t>СЗ 63 от 14.12.2016</t>
  </si>
  <si>
    <t>УФБО</t>
  </si>
  <si>
    <t>СЗ 66 от 16.02.2017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</si>
  <si>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</si>
  <si>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хранению товаров заказчика, прием и выдача товаров по заявкам заказчика, в период с января по декабрь 2017 года по адресу: пр. Кабанбай батыра, 53.</t>
  </si>
  <si>
    <t>Погрузочно-разгрузочные услуги</t>
  </si>
  <si>
    <t>Дизельный генератор</t>
  </si>
  <si>
    <t xml:space="preserve">СЗ 73 от 22.02.2017  </t>
  </si>
  <si>
    <t>Аккумуляторная батарея 12 В, 65 А/ч</t>
  </si>
  <si>
    <t>Необслуживаемая свинцово-кислотная аккумуляторная батарея, перезаряжаемая, герметичная, со сроком службы до и более 5 лет в буферном или циклическом режиме: Номинальное напряжение - 12 В, емкость - 65 А/ч, электролит- обездвиженная серная кислота. Материал корпуса- ударопрочный, огнестойкий ABS (акрило- бутадион- стирол), пластик/полипропелен. Габаритные размеры не более: длина - 352 мм, ширина - 168 мм, высота - 177 мм. Выводы- под болт М6. Полная техничекая характеристика согласно технической спецификации.</t>
  </si>
  <si>
    <t>Матрас односпальний</t>
  </si>
  <si>
    <t>Услуги питания для организации форума Международного констультационного совета Высшей школы бизнеса</t>
  </si>
  <si>
    <t xml:space="preserve">СЗ 74 от 23.02.2017 </t>
  </si>
  <si>
    <t>Количество участников 10 514 (десять тысяч пятьсот четырнадцать)  человек. Полная техническая характеристика согласно технической спецификации.</t>
  </si>
  <si>
    <t>СЗ 18 от 17.01.2017; СЗ 41 от 27.01.2017; СЗ 75 от 23.02.2017</t>
  </si>
  <si>
    <t>Количество участников 1 065 (одна тысяча шестьдесят пять) человек. Полная техническая характеристика согласно технической спецификации.</t>
  </si>
  <si>
    <t>СЗ 41 от 27.01.2017; СЗ 75 от 23.02.2017</t>
  </si>
  <si>
    <t>Услуги питания для организации семинаров и конференций (эконом)</t>
  </si>
  <si>
    <t>Количество участников 300 (триста) человек. Полная техническая характеристика согласно технической спецификации</t>
  </si>
  <si>
    <t xml:space="preserve">СЗ 75 от 23.02.2017 </t>
  </si>
  <si>
    <t>Количество участников 10 (десять) человек. Полная техническая характеристика согласно технической спецификации</t>
  </si>
  <si>
    <t>Организация и обеспечение уборки помещений (кроме помещений медицинского назначения) на объектах здравоохранения и Школы медицины АОО "Назарбаев Универитет".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</si>
  <si>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март 2017 г.</t>
  </si>
  <si>
    <t>СЗ 20 от 17.01.2017- 59 200 986 тг; СЗ 51 от 07.02.2017г.; СЗ 79 от 28.02.2017</t>
  </si>
  <si>
    <t>Форма игровая баскетбол</t>
  </si>
  <si>
    <t>В комплект входит: Футболка с коротким рукавом, Шорты.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</si>
  <si>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СЗ 78 от 28.02.2017</t>
  </si>
  <si>
    <t xml:space="preserve">Форма игровая волейбол </t>
  </si>
  <si>
    <t>В комплект входит: Майка, Шорты, Футболка с длинным рукавом. Основная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</si>
  <si>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 xml:space="preserve">Форма игровая футбол </t>
  </si>
  <si>
    <t xml:space="preserve"> В комплект входит: Футболка с коротким рукавом, Шорты, Футболка с длинным руковом. Ткань - Coolmax, плотность не менее 145 гр/кв.м., состав не менее 90% полиэстер белого цвета. Полная техническая характеристика соглано технической спецификации.</t>
  </si>
  <si>
    <t>Спортивные костюмы</t>
  </si>
  <si>
    <t>Пуловер с капюшоном. Ткань футер 2-нитка цвета серый меланж, состав хлопок не менее 92%, лайкра не менее 8%.Полная техническая характеристика соглано технической спецификации.</t>
  </si>
  <si>
    <t>Рюкзаки для сборных команд</t>
  </si>
  <si>
    <t>Ткань - кошачий глаз, оксфорд футбол  или поли итали дотс, состав не менее 90% полиэстер, подклад – не менее 90% полиэстер. Полная техническая характеристика соглано технической спецификации.</t>
  </si>
  <si>
    <t>Футболка</t>
  </si>
  <si>
    <t>Футболка с длинным рукавом. Ткань супрем черного цвета и цвета серый меланж, состав хлопок не менее 92%, лайкра не менее 8%. Полная техническая характеристика соглано технической спецификации.</t>
  </si>
  <si>
    <t xml:space="preserve">Ветровка </t>
  </si>
  <si>
    <t>Ветровка легкая на молнии с клапаном на кнопках. Ткань дюспо понж красного цвета, состав не менее 90% полиэстер. Полная техническая характеристика соглано технической спецификации.</t>
  </si>
  <si>
    <t>Доска пробковая 120*90</t>
  </si>
  <si>
    <t>Доска пробковая 120*90, тип: настенный. Размер доски:  120*90 см. Материал поверхности:  натуральная пробка. Предназначена для размещения информации с помощью кнопок и офисных булавок. Рамка с прочными пластиковыми уголками.</t>
  </si>
  <si>
    <t>Офисные часы, настенные, кварцевые. Элемент питания часов - АА/1.5V. Корпус изготовлен из пластика. Размеры: Диаметр не менее  27 см; Глубина, не более - 5.5 см. Часы должны быть офисного стиля. Цвет по согласованию с Заказчиком.</t>
  </si>
  <si>
    <t>Часы настенные</t>
  </si>
  <si>
    <t>Работы по изготовлению имиджевой издательско-полиграфической продукции</t>
  </si>
  <si>
    <t>пп. 30) п. 3.1. Правил</t>
  </si>
  <si>
    <t>Организация и обеспечение проведения комплекса мероприятий по изготовлению широкого ассортимента имиджевой издательско-полиграфической продукции для Назарбаев Университет и его организаций</t>
  </si>
  <si>
    <t>СЗ 86 от 03.03.2017</t>
  </si>
  <si>
    <t>СЗ 87 от 03.03.2017</t>
  </si>
  <si>
    <t>Замеры выбросов у источника загрязнения (котел) в котельной, проводятся специализированной лабораторией, имеющей сертификацию и аккредитацию в данной отрасли. Полная техническая характеристика согласно технической спецификации</t>
  </si>
  <si>
    <t>СЗ 89 от 03.03.2017</t>
  </si>
  <si>
    <t>Контейнеры для раздельного сбора отходов</t>
  </si>
  <si>
    <t>Контейнер для сбора бытовых отходов (макулатуры). Компактного размера, из прочного материала, небольшой по габаритам. Полная техническая характеристика согласно технической спецификации</t>
  </si>
  <si>
    <t>Услуги по изготовлению издательско- полиграфической продукции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</si>
  <si>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"Назарбаев Университет" и его организаций; Используемые материалы, применяемые для изготовления Продукции должны соответствовать требованиям действующих стандартов и техничексих условий.</t>
  </si>
  <si>
    <t>СЗ 85 от 03.03.2017</t>
  </si>
  <si>
    <t>Работы по замене компрессора чиллера</t>
  </si>
  <si>
    <t>Замена инверторного винтового компрессора второго контура чиллера, в указанные работы также должны входить следующие сопутствующие работы: замена картриджей фильтра осушителя, замена масла и масляного фильтра, опрессовка контура сухим азотом давлением 20 бар и повторно заполнение для осушения системы давлением 10 бар, заполнение контура фреоном, произвести пуско-наладку компрессора и чиллера.</t>
  </si>
  <si>
    <t>СЗ 92 от 06.03.2017</t>
  </si>
  <si>
    <t>литр</t>
  </si>
  <si>
    <t>СЗ 94 от 06.03.2017</t>
  </si>
  <si>
    <t>Дизельное топливо (летнее). Для отопления и горячего водоснабжения зданий "Назарбаев Университет". Полная техническая характеристика согласно техничексой спецификации.</t>
  </si>
  <si>
    <t>Cмывная клавиша</t>
  </si>
  <si>
    <t>Cмывная клавиша для скрытого сливного бачка. Смывная клавиша с двумя кнопками. Высота-165 мм. Длина-244 мм.</t>
  </si>
  <si>
    <t>СЗ 99 от 07.03.2017</t>
  </si>
  <si>
    <t>Услуги фотографа</t>
  </si>
  <si>
    <t>Оказание услуг по выездной репортажной фотосъемке профессиональной фотокамерой в количестве 116 часов. Полная техническая характеристика согласно технической спецификации</t>
  </si>
  <si>
    <t>СЗ 100 от 07.03.2017</t>
  </si>
  <si>
    <t>Услуги видеооператора</t>
  </si>
  <si>
    <t>Профессиональная выездная репортажная видеосъемка профессиональной камерой в количестве 21 часов. Полная техническая характеристика согласно технической спецификации</t>
  </si>
  <si>
    <t>Мойка микроавтобусов</t>
  </si>
  <si>
    <t>СЗ 103 от 09.03.2017</t>
  </si>
  <si>
    <t>Шиномонтаж</t>
  </si>
  <si>
    <t>Сезонный монтаж/демонтаж автомобильных шин (зимний/летний; летний/зимний). Полная техническая характеристика согласно технической спецификации</t>
  </si>
  <si>
    <t>Шиномонтаж микроавтобуса в г. Алматы</t>
  </si>
  <si>
    <t>Шиномонтаж коммунальной машины</t>
  </si>
  <si>
    <t>Автомойка микроавтобусов марки Hyundai H1 в количестве 4 единиц, общее количество моек - 280. В мойку 1 микроавтобуса входит мойка кузова и салона</t>
  </si>
  <si>
    <t>Монтаж/демонтаж автомобильных шин. Полная техническая характеристика согласно технической спецификации</t>
  </si>
  <si>
    <t>СЗ 105 от 13.03.2017</t>
  </si>
  <si>
    <t>Водоэмульсионная краска</t>
  </si>
  <si>
    <t>Водоэмульсионная краска для потолков и стен:супер моющаяся латексная ультра белая эластичная краска для стен и потолков</t>
  </si>
  <si>
    <t>кг</t>
  </si>
  <si>
    <t>СЗ 112 от 14.03.2017</t>
  </si>
  <si>
    <t>Универсальный концетрат для тонирования (колер)</t>
  </si>
  <si>
    <t>тюбик</t>
  </si>
  <si>
    <t>Клей для гранита и мрамора</t>
  </si>
  <si>
    <t>мешок</t>
  </si>
  <si>
    <t>Гипсокартон стеновой влагостойкий</t>
  </si>
  <si>
    <t>Гипсокартон стеновой влагостойкий. Технические характеристики: Размеры 2500*1200*12,5 мм; Цвет картона: зеленый; Вид кромки-полукруглая кромка.</t>
  </si>
  <si>
    <t>лист</t>
  </si>
  <si>
    <t>Сухая смесь (финишная шпатлевка)</t>
  </si>
  <si>
    <t>Сухая смесь (финишная шпатлевка).Технические характеристики: Связующее: полимер; Цвет: белый; Водостойкость: неводостойкая; Максимальная крупность наполнителя:0,16 мм; Марка по подвижности: Пк2; Класс материала, удельная эффективная активность не более 370 Бк/кг; Прочность сцепления с основанием, не менее 0,5 Мпа; Тара в мешке не менее 25 кг.</t>
  </si>
  <si>
    <t>Сухая смесь  (шпатлевка)</t>
  </si>
  <si>
    <t xml:space="preserve">Сухая смесь шпатлевка. Технические характеристики: Цвет: светло-серый; Связующее: гипс; Водостойкость: неводостойкая; Максимальная крупность наполнителя 1,25 мм; Марка по подвижности: Пк2; Класс материала, удельная эффективная активность не более 370 Бк/кг; Тара в мешке не менее 25 кг. </t>
  </si>
  <si>
    <t>Кафельный клей</t>
  </si>
  <si>
    <t xml:space="preserve">Кафельный клей. Технические характеристики: Цвет: серый; Связующее: цемент;Максимальная крупность наполнителя: 0,63 мм; Прочность сцепления с основанием, не менее 0,5 Мпа; Прочность на сжатие, не менее 10 Мпа; Прочность М100; Класс материала, удельная эффективная активность не более 370 Бк/кг; Тара в мешке не менее 25кг. </t>
  </si>
  <si>
    <t xml:space="preserve">Плиты подвесного потолка. Технические характеристики: Состав плиты: минеральное волокно; Размеры плиты: 595х595мм; Толщина:12мм; Влагостойкость: 90%;  Количество в упаковке: 20 шт/ 7,2 кв.м. </t>
  </si>
  <si>
    <t>м2</t>
  </si>
  <si>
    <t>Универсальный силиконовый герметик</t>
  </si>
  <si>
    <t>Универсальный силиконовый герметик. Технические характеристики: Устойчив к УФ-лучам и погодным условиям; Температурный режим: от -40 ° C до +100 ° C; Химическая стойкость: хорошая; Основа: силиконовый эластомер; Цвет: прозрачный; Вязкость: Пастообразный; Плотность: 1,03  г / см3; Температура вспышки: К3 (&gt; 55 ° C); Е-модуль эластичности: 0,5 Мпа; Удлинение разрыва: 300%; Тара: тюбик 280 мл.</t>
  </si>
  <si>
    <t>Пена монтажная</t>
  </si>
  <si>
    <t>Пена монтажная. Профессиональная; Основа: полиуретан; Плотность &lt;18 кг/м3; Термостойкость затвердевшей пены от -55 ° C до +90 ° C; Выход пены не менее 65 литров; в баллонах 890мл.</t>
  </si>
  <si>
    <t>баллон</t>
  </si>
  <si>
    <t>Жидкие гвозди</t>
  </si>
  <si>
    <t>Серпянка</t>
  </si>
  <si>
    <t>Скотч бумажный</t>
  </si>
  <si>
    <t>Валик  250 мм</t>
  </si>
  <si>
    <t>Кисть 100 мм</t>
  </si>
  <si>
    <t>Кисть плоская натуральная щетина 90% 100мм/16,5мм.</t>
  </si>
  <si>
    <t>Терка для шлифования</t>
  </si>
  <si>
    <t xml:space="preserve"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 </t>
  </si>
  <si>
    <t>Шпатель 100 мм</t>
  </si>
  <si>
    <t>Шпатель для штукатурных работ 100мм.</t>
  </si>
  <si>
    <t>Шпатель 250 мм</t>
  </si>
  <si>
    <t>Шпатель для штукатурных работ 250мм</t>
  </si>
  <si>
    <t>Рулонный утеплитель</t>
  </si>
  <si>
    <t>Рулонный утеплитель. Технические характеристики: Толщина не менее 5 см; Плотность: 30-45кг/м3; Температура применения: от -60 ºС до +100ºС; Теплопроводность не более 0,035 Вт/м. К; Коэффициент звукопоглощение: не менее 14%; Коэффициент паропронициаемости- 0 мг/ (м.ч. Пва); Группа горючести: НГ. В рулоне не менее 15 м.</t>
  </si>
  <si>
    <t>рулон</t>
  </si>
  <si>
    <t>Профиль стоечный 75х50 мм</t>
  </si>
  <si>
    <t>Профиль направляющий 75 х 40 мм</t>
  </si>
  <si>
    <t>Профиль стоечный. Характеристики: Толщина: 40мм; Ширина: 75мм; Длина: 3000мм; Материал: оцинкованная сталь; Тип: профиль перегородочный; Сечение профиля: 75x40мм.</t>
  </si>
  <si>
    <t>Профиль  потолочный 28 х 28 мм</t>
  </si>
  <si>
    <t>Профиль потолочный. Характеристики: Толщина: 27мм; Ширина: 28мм; Длина: 3000мм; Материал: оцинкованная сталь; Тип: профиль потолочный; Сечение профиля: 28x27.</t>
  </si>
  <si>
    <t>Удлинитель телескопический</t>
  </si>
  <si>
    <t xml:space="preserve">Удлинитель телескопический. Материал: Лёгкий сверхпрочный алюминий; Длина 1500мм (минимально) и 3000мм (максимально); Используется для удлинения валика. </t>
  </si>
  <si>
    <t>Грунтовка для внутренних и наружных работ</t>
  </si>
  <si>
    <t>Грунтовка для внутренних и наружных работ. Состав грунта: Вода; Акриловые смолы; Полимерные компоненты. Характеристики: Глубина проникновения не менее 5-10 мм; Время высыхания не более 2-6 ч; Температура нанесения +5/+35 °С;Эксплуатационная температура -40/+60 °С;  Максимальный размер частиц 0,05 мкм. Тара в канистрах не более 10 литров.Эксплуатационная температура -40/+60 °С;  Максимальный размер частиц 0,05 мкм. Тара в канистрах не более 10 литров.</t>
  </si>
  <si>
    <t>Крестики для кафельных плиток 4 мм</t>
  </si>
  <si>
    <t>Крестики для кафельных плиток 4 мм. Характеристика: Пластмассовые изделия крестообразной формы; Толщина: 4 мм; Количество в упаковке не менее 100 шт.</t>
  </si>
  <si>
    <t>пачка</t>
  </si>
  <si>
    <t>Нож канцелярский</t>
  </si>
  <si>
    <t>Нож канцелярский 18 мм с фиксатором. Ширина лезвия: 18 мм; Материал: металл/пластик; Наличие механических направляющих: есть; Тип механизма фиксации: Система блокировки лезвия.</t>
  </si>
  <si>
    <t>Уголок из ПВХ 40х40х2,0х1000мм</t>
  </si>
  <si>
    <t>Ручки с накладкой</t>
  </si>
  <si>
    <t>Керамический кафель (настенный 200х300 мм)</t>
  </si>
  <si>
    <t>Керамический кафель настенный 200х300мм. Цвет по согласованию с Заказчиком.</t>
  </si>
  <si>
    <t>Уголок ПВХ для плитки внутренний 7мм терракотовый</t>
  </si>
  <si>
    <t xml:space="preserve">Уголок ПВХ для плитки внутренний 7мм. Защищающий угловые части стен и полов с покрытием из керамической плитки . Уголок устойчив к воздействию  химических веществ, хорошо подходит для помещений с высокой влажностью. Высота 7мм, длина не менее 2500мм. </t>
  </si>
  <si>
    <t>Затирка для швов</t>
  </si>
  <si>
    <t>Затирка для швов. Для затирки швов облицовочной напольной плитки из керамики, натурального и искусственного камня в сухих, влажных и мокрых помещениях. Ширина шва - 2-15 мм, максимальная фракция - 0,63 мм. В мешке не менее 10 кг.</t>
  </si>
  <si>
    <t>Наливной пол</t>
  </si>
  <si>
    <t>Миксеры для красок и штукатурных смесей</t>
  </si>
  <si>
    <t>Миксер для красок и штукатурных смесей тип В. Диаметр 80 мм. Длина 435 мм.</t>
  </si>
  <si>
    <t>Алюминиевый порог 30х5 мм с открытым типом крепления</t>
  </si>
  <si>
    <t xml:space="preserve">Алюминиевый порог 30х5 мм с открытым типом крепления. Используется для декорирования стыка одноуровневых покрытий. Длина 2,7 м. </t>
  </si>
  <si>
    <t>Шуруп для ГКЛ 4,2х51 мм</t>
  </si>
  <si>
    <t>Шуруп для крепления гипсокартонных листов  размером 4,2х51 мм</t>
  </si>
  <si>
    <t>Саморезы по металлу 4,2х16 мм</t>
  </si>
  <si>
    <t>Саморезы по металлу 4,2х16 мм. Саморез для крепления металлических профилей, между собой, имеют само сверлящий наконечник со способностью просверливания до 2,0 мм и потайную головку с крестообразным шлицем. Саморез имеет напрессованную шайбу. Конец самореза представляет из себя сверло. Размер: 4,2х16 мм.</t>
  </si>
  <si>
    <t>Жидкий теплоизолирующий материал</t>
  </si>
  <si>
    <t>Жидкий теплоизолирующий материал на водно-дисперсной основе, разработанный специально для изоляции поверхностей из бетона, кирпича и известняка. Жидкое теплоизолирующее покрытие защищает от конденсата и промерзания. 
 Цвет плёнки-белый; Стойкость покрытия к воздействию перепада температур от -40°С до +60°С - без изменений; Теплопроводность 0,0012 Вт/м °С; Тепловосприятие 2,2 Вт/м °С; Теплоотдача 4,0 Вт/м °С; Паропроницаемость 0,03 мг/м ч Па;
Коэффициент излучения поверхности  0,32; Водопоглощение за 24 часа 2 % по объёму;  Температура эксплуатации от - 60 до + 260 °С; Фасовка и тара: пластиковое ведро объемом не менее 5 литров.</t>
  </si>
  <si>
    <t>Универсальный концетрат для тонирования. Объем тюбика не менее 20 мл. Характеристики тип- L (светостойкие) и LW- оксиды(света и погодостойкие), цвет- по требованию Заказчика.</t>
  </si>
  <si>
    <t>Клей для гранита и мрамора.Используется для внутренних и наружных работ при облицовки стен и пола  плитами из мрамора, гранита и природного камня, стеклянной плитки, стекломозайки и прозрачных керамических плиток; Допустимая нагрузка (масса плит)-до 50 кг на м2; Морозостойкость не менее 25 циклов; Область применения- универсальный; Цвет - белый; Фасовка в мешке не менее 25 кг.</t>
  </si>
  <si>
    <t>Гипсокартон потолочный</t>
  </si>
  <si>
    <t>Гипсокартон потолочный. Технические характеристики: Размеры 2500*1200*9,5мм; Цвет картона: серый; Вид кромки-полукруглая кромка.</t>
  </si>
  <si>
    <t>Жидкие гвозди. Технические характеристики: Основа: синтетический каучук; Цвет: бежевый; Термостойкость от -40°С до +80°С; Пожарные характеристики: в затвердевшем состоянии не горючий; Морозостойкий; Упаковка не менее 400 гр.</t>
  </si>
  <si>
    <t xml:space="preserve">Серпянка из стекловолокна шириной не менее 50мм,  длинной не менее 90 метров. </t>
  </si>
  <si>
    <t>Скотч бумажный. Ширина не менее 38мм, длина не менее 40м, цвет белый</t>
  </si>
  <si>
    <t>Валик 250 мм с рукояткой. Длина рабочей поверхности: 250 мм; Диаметр: 48 мм; Длина ворса: 12 мм; Состав валика: полиакрил.</t>
  </si>
  <si>
    <t>Валик  100 мм</t>
  </si>
  <si>
    <t>Валик 100 мм с рукояткой. Длина рабочей поверхности: 100 мм; Диаметр 30 мм; Длина ворса 11 мм; Состав валика: полиакрил</t>
  </si>
  <si>
    <t>Профиль направляющий. Характеристики: Толщина: 50мм; Ширина: 75мм; Длина: 3000мм; Материал: оцинкованная сталь; Тип: профиль перегородочный; Сечение профиля: 75x50мм.</t>
  </si>
  <si>
    <t xml:space="preserve">Ручки с накладкой для двери. Характеристика:  Материал: нержавеющая сталь;  Материал внутренней розетки: сталь;
Тип установки накладки-с фиксацией; Стойкость к коррозии: 4 класс; Безотказность: 4 класс; Длина квадрата 140 мм; Назначение: 4 класс; Рабочий диапазон стяжек 80-90 мм; Квадрат 8 мм.
</t>
  </si>
  <si>
    <t>Наливной пол. Само нивелирующийся наливной пол- смесь на основе гипса и специальных добавок. Используется для выравнивания различных оснований и изготовления высококачественной само нивелирующейся стяжки с ровной поверхностью механизированным или ручным способом под последующее покрытие линолеумом, плиткой, паркетом и другими материалами. В бумажных мешках не менее 30 киллограмм.</t>
  </si>
  <si>
    <t>Плиты подвесного потолка 595 х 595 мм</t>
  </si>
  <si>
    <t>Уголок из ПВХ 40х40х2,0х1000мм. Ширина полок уголка не менее 40мм, толщина полок не менее 2 мм. Длина уголка кратно 1м.</t>
  </si>
  <si>
    <t>Ремонт электродвигателей</t>
  </si>
  <si>
    <t>СЗ 110 от 14.03.2017</t>
  </si>
  <si>
    <t>Ремонт электродвигателей по степени разрушения и износа. Полная техническая характеристика согласно технической спецификации. Адрес: г. Астана, ул. Кабанбай батыра,53</t>
  </si>
  <si>
    <t>Мяч баскетбольный, женский "игровой"</t>
  </si>
  <si>
    <t>Мяч должен иметь сферическую форму, цвет оранжевый с рисунком из восьми вставок и черных швов, изготовлен из натуральной кожи, размер: 6 (длина окружности не менее 720 и не более 740 мм, масса не менее 500 и не более 540 г), для игры в крытых помещениях</t>
  </si>
  <si>
    <t>С</t>
  </si>
  <si>
    <t>СЗ 116 от 16.03.2017</t>
  </si>
  <si>
    <t>Мяч баскетбольный, мужской "игровой"</t>
  </si>
  <si>
    <t>Мяч волейбольный</t>
  </si>
  <si>
    <t xml:space="preserve">Мяч волейбольный, материал покрышки - синтетическая кожа (микрофибра), материал камеры - бутиловая, материал обмотки камеры – нейлон.  Тип соединения панелей - клееный, количество панелей - 8. Окружность не менее 650 и не более 670 мм. Вес не менее 280 граммов. Давление не менее 0, 325 кг/кв.см. Цвет по согласованию с Заказчиком
</t>
  </si>
  <si>
    <t>Мяч футбольный</t>
  </si>
  <si>
    <t xml:space="preserve">Матовая синтетическая кожа (полиуретан), 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
</t>
  </si>
  <si>
    <t>Кубок золото</t>
  </si>
  <si>
    <t>Высота не менее 29 cм, диаметр не менее 12 cм. материал: нижняя часть кубка – камень или пластик, основная верхняя часть – металл, цвет указан в наименовании товара</t>
  </si>
  <si>
    <t>Медаль</t>
  </si>
  <si>
    <t xml:space="preserve">Комплект медалей со шнурками. Диаметр: не менее 60 мм. В комплекте 1 медаль золотого, 1 бронзового, и 1 серебряного цветов. Материал исполнения: металл
</t>
  </si>
  <si>
    <t>Степ-платформа</t>
  </si>
  <si>
    <t xml:space="preserve">Степ-платформа. Специальное покрытие на поверхности степ-платформы предотвращающее скольжение. Высота платформы регулируемая. В комплект входит платформа и 4 подставки для регулирования высоты. Длина не менее 108см; ширина не менее 41см; высота 10, 15 и 20см
</t>
  </si>
  <si>
    <t>Батарейка</t>
  </si>
  <si>
    <t xml:space="preserve">9V 650 mAh Li-ion аккумулятор типа Крона с максимальной ёмкостью
</t>
  </si>
  <si>
    <t>Фигуры надувные универсальные</t>
  </si>
  <si>
    <t xml:space="preserve">Изготовление по эскизу Заказчика. Цвет по согласованию. Материал: высокопрочный ПВХ 630-650 г/м². В комплект входят фигуры: 23 фигуры из 7 видов:
- фигура 1 (2х0,8х2,5 м) 1 шт.;
- фигура 2 (1х0,5х1,5 м) 4 шт.;
- фигура 3 (2х1,2х0,5 м) 4 шт.;
- фигура 4 (1,3х1,3х2 м) 2 шт.;
- фигура 5 (1,5х1,5х1,5 м) 4 шт.;
- фигура 6 (1,5х1,2х1,2 м) 4 шт.;
- фигура 7 (3х0,5х0,7 м) 4 шт.
</t>
  </si>
  <si>
    <t>Насос для надувных фигур</t>
  </si>
  <si>
    <t xml:space="preserve">Двигатель электрический. Максимальная скорость воздушного потока не менее 210 км/ч. Питание от аккумулятора.
</t>
  </si>
  <si>
    <t>Теннисные мячи</t>
  </si>
  <si>
    <t>Теннисные ракетки</t>
  </si>
  <si>
    <t xml:space="preserve">Теннисные мячи с коротковорсным покрытием Duraweave. Технология NanoPlay для повышенной прочности. Покрытие из специального сукна для улучшенного визуального восприятия мяча на корте
</t>
  </si>
  <si>
    <t xml:space="preserve">Площадь поверхности: не менее 100 кв. дюймов/ 645 кв.см.. Длина: не менее 27 дюймов / 68.5 см.. Вес со струнами: не менее 11.8oz / 334.52g.. Баланс: 12.75in / 32.39cm / 6 pts HL.. Момент инерции: 327. Жесткость: не менее 70. Ширина обода: не менее 23.5mm / 26mm / 23mm.. Уровень силы: Низкий-Средний. Стиль удара: Средний-Полный. Скорость замаха: Средне-Быстрая. Цвета ракетки: Черный/Синий/Белый. Тип ручки: Syntec Pro
</t>
  </si>
  <si>
    <t>упаковка</t>
  </si>
  <si>
    <t>Теннисная женская спортивная форма</t>
  </si>
  <si>
    <t>Теннисная мужская спортивная форма</t>
  </si>
  <si>
    <t>Фитбол 75см</t>
  </si>
  <si>
    <t>Насос электрический</t>
  </si>
  <si>
    <t xml:space="preserve">Комплект состоит из майки и юбки.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Юбка до середины бедра, пояс на эластичной резинке. Размер по согласованию с Заказчиком.
</t>
  </si>
  <si>
    <t>Комплект состоит из майки и шорт. Материал: полиэстер 100%, ткань ложная сетка или лайкра. Майка с короткими или длинными рукавами. Отделка горловины тканью с высокой устойчивостью к растяжению, с добавлением декоративной полоски. Логотип «Назарбаев Университет» на груди в виде шеврона изготовленного методом шелкографии максимум в 3 цвета, размером 9*8 см. Длина футболки до линии бедра. Футболка полу облегающая. Шорты до середины бедра, облегающие. Пояс шорт на эластичной ленте. Нанесение номера на шортах внизу левой штанины максимум в 2 цвета, с максимальным размером 20*14см путем шелкографии. Размер по согласованию с Заказчиком.</t>
  </si>
  <si>
    <t>Мяч для фитнеса, Материал: ПВХ (поливинилхлорид), Силикон, Диаметр не менее 75 см</t>
  </si>
  <si>
    <t xml:space="preserve">Компрессор для накачивания мячей. Мощность двигателя 95 Вт. Рабочее давление 4 Бар. Напряжение питания 220-240 V. Среднее время накачивания мяча 10 сек. </t>
  </si>
  <si>
    <t>Мяч должен иметь сферическую форму, цвет оранжевый с рисунком из восьми вставок и черных швов, изготовлен из натуральной кожи, размер: 7 (длина окружности не менее 750 и не более 780 мм, масса не менее 567 и не более 650 г), для игры в крытых помещениях</t>
  </si>
  <si>
    <t>Кубок</t>
  </si>
  <si>
    <t xml:space="preserve">Изготовление кубка по эскизу. Цвет – по согласованию, высота не менее 70 cм, диаметр не менее 15 cм..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 NU FL
</t>
  </si>
  <si>
    <t>Услуги по замерам выбросов загрязняющих веществ</t>
  </si>
  <si>
    <t>Ванна</t>
  </si>
  <si>
    <t>Ванна стальная с антибактериальным акриловым покрытием. Размеры 120×70×40 см.</t>
  </si>
  <si>
    <t>шт</t>
  </si>
  <si>
    <t>Герметик</t>
  </si>
  <si>
    <t>Герметик стандартный, в тубе не менее 280 мл, универсальный и бесцветный</t>
  </si>
  <si>
    <t>Крепление Ду-50 мм</t>
  </si>
  <si>
    <t>Крепление для поливинилхлоридных и полипропиленовых труб диаметром Д50 мм</t>
  </si>
  <si>
    <t>Молоток</t>
  </si>
  <si>
    <t>Молоток слесарный весом не менее 600 грамм, ручка из стекловолокна</t>
  </si>
  <si>
    <t>Муфта переходник Ду-50 мм</t>
  </si>
  <si>
    <t>Муфта переходник поливинилхлорид Ду-50 мм.</t>
  </si>
  <si>
    <t>Муфта переходник Ду-100 мм</t>
  </si>
  <si>
    <t>Муфта переходник поливинилхлорид Ду-100 мм.</t>
  </si>
  <si>
    <t>Ножницы</t>
  </si>
  <si>
    <t>Ножницы для резки поливинилхлоридных труб до 42 мм. Трапециевидная форма рабочего ножа, две режущие кромки. Высококачественная инструментальная сталь. Усовершенствованная система храпового механизма. Обрезиненные рукоятки. Материал рукоятки: металл; материал губок: сталь; тип: для полипропилен; длина не менее 290 мм; вес не менее 0,390 кг</t>
  </si>
  <si>
    <t>Отвод Ду-50/87 мм</t>
  </si>
  <si>
    <t>Отвод поворотный поливинилхлорид Ду-50/87 мм.</t>
  </si>
  <si>
    <t>Отвод Ду-100/87 мм</t>
  </si>
  <si>
    <t>Отвод поворотный поливинилхлорид ДУ-100/87 мм.</t>
  </si>
  <si>
    <t>Переходник Ду-20×1/2 мм</t>
  </si>
  <si>
    <t>Переходник Ду-20×1/2 мм с наружной резьбой, полипропилен - латунь никелированная.</t>
  </si>
  <si>
    <t>Переходник Ду-100/50 мм</t>
  </si>
  <si>
    <t>Переходник поливинилхлорид Ду-100/50 мм с наружной резьбой, латунь никелированная.</t>
  </si>
  <si>
    <t>Перфоратор</t>
  </si>
  <si>
    <t xml:space="preserve">Перфоратор. Потребляемая мощность: 1100 W. Число оборотов: 0-800 RPM. Сила тока: не менее 4,0 А. Рабочее напряжение: 230V/50Hz. Ударная мощность: не менее 3500 ВРМ. Рабочая производительность по металлу: 13 мм, дереву: 40 мм, бетону: 30 мм. Вес: не менее 4,9 кг. Комплектование: дополнительная ручка, резец, плоское долото, набор сверел, угольные щетки, регулятор глубины высверливания. </t>
  </si>
  <si>
    <t>набор</t>
  </si>
  <si>
    <t>Перчатки</t>
  </si>
  <si>
    <t>Перчатки х/б (хлопчато-бумажные).</t>
  </si>
  <si>
    <t>пара</t>
  </si>
  <si>
    <t>Подводка</t>
  </si>
  <si>
    <t>Подводка для воды Г/Г, ½, 60 см, подсоединение Ду-15/15 мм, внутренняя резьба.</t>
  </si>
  <si>
    <t>Полуотвод Ду-50 мм</t>
  </si>
  <si>
    <t>Полуотвод поворотный поливинилхлорид  Ду-50/45  мм.</t>
  </si>
  <si>
    <t>Полуотвод Ду-100/45 мм</t>
  </si>
  <si>
    <t>Полуотвод поворотный поливинилхлорид  Ду-100/45 мм.</t>
  </si>
  <si>
    <t xml:space="preserve">Умывальник с пьедесталом </t>
  </si>
  <si>
    <t>Умывальник с пьедесталом: Умывальник (раковина). Ширина: 480 мм. Глубина: 100 мм. Высота чаши: 150 мм. Форма: полукруглая. Цвет: белый. Материал: Фарфор. Отверстие под смеситель: 1 отверстие. Особенность: отверстие для перелива. Вес: не менее 17 кг. Пьедестал Форма: полукруглая. Цвет: белый. Материал: фарфор. Высота: не менее 690 мм.</t>
  </si>
  <si>
    <t xml:space="preserve">комплект </t>
  </si>
  <si>
    <t>Рулетка</t>
  </si>
  <si>
    <t>Рулетка длиной 3 м, ширины ленты 16 мм</t>
  </si>
  <si>
    <t>Сифон</t>
  </si>
  <si>
    <t>Сифон для ванны с гибкой трубой для Лота №1 «Ванна».</t>
  </si>
  <si>
    <t>Смеситель</t>
  </si>
  <si>
    <t>Смеситель для ванны с гибким шлангом и лейкой, длинный гусак, длина шланга не менее 1,5 м.</t>
  </si>
  <si>
    <t>Тройник косой Ду-50/50 мм</t>
  </si>
  <si>
    <t>Тройник косой поливинилхлорид Ду-50/50 мм.</t>
  </si>
  <si>
    <t>Тройник косой Ду-100/100 мм</t>
  </si>
  <si>
    <t>Тройник косой поливинилхлорид Ду-100/100 мм.</t>
  </si>
  <si>
    <t>Тройник прямой Ду-50/50 мм</t>
  </si>
  <si>
    <t>Тройник прямой поливинилхлорид Ду-50/50 мм.</t>
  </si>
  <si>
    <t>Тройник прямой Ду-100/50 мм</t>
  </si>
  <si>
    <t xml:space="preserve">Тройник прямой поливинилхлорид Ду-100/50 мм. </t>
  </si>
  <si>
    <t>Тройник прямой Ду-100/100 мм</t>
  </si>
  <si>
    <t>Тройник прямой поливинилхлорид Ду-100/100 мм.</t>
  </si>
  <si>
    <t>Тройник Ду-20 мм</t>
  </si>
  <si>
    <t>Тройник полипропилен Ду-20*20*20 мм.</t>
  </si>
  <si>
    <t>Труба гофрированная</t>
  </si>
  <si>
    <t xml:space="preserve">Труба гофрированная для унитаза неармированная Ду-110 мм. </t>
  </si>
  <si>
    <t>Труба Ду-50/500 мм</t>
  </si>
  <si>
    <t>Труба поливинилхлорид Ду-50 мм, распил по 500 мм.</t>
  </si>
  <si>
    <t>Труба Ду-50/1000 мм</t>
  </si>
  <si>
    <t>Труба поливинилхлорид Ду-50 мм, распил по 1000 мм.</t>
  </si>
  <si>
    <t>Труба Ду-110/500 мм</t>
  </si>
  <si>
    <t>Труба поливинилхлорид Ду-110 мм, распил по 500 мм.</t>
  </si>
  <si>
    <t>Труба Ду-110/1000 мм</t>
  </si>
  <si>
    <t>Труба поливинилхлорид Ду-110 мм, распил по 1000 мм.</t>
  </si>
  <si>
    <t>Труба Ду-20 мм</t>
  </si>
  <si>
    <t>Труба полипропилен Ду-20 мм со стекловолокном, армированная.</t>
  </si>
  <si>
    <t xml:space="preserve">Угольник-отвод Ду-20/87 мм </t>
  </si>
  <si>
    <t>Угольник-отвод поворотный полипропилен Ду-20/87 мм.</t>
  </si>
  <si>
    <t>Унитаз-компакт</t>
  </si>
  <si>
    <t xml:space="preserve">Унитаз-компакт. Высота с баком: 765 мм. Ширина: 335 мм. Глубина: 610 мм. Тип: напольный. Экономный слив. Цвет: белый. Материал: фарфор. Стандарт: подводка снизу бачка. Выпуск: косой. Анти всплеск. </t>
  </si>
  <si>
    <t>Хомут Ду-20 мм</t>
  </si>
  <si>
    <t>Хомут крепежный Ду-20 мм, для крепления полипропиленовых труб.</t>
  </si>
  <si>
    <t>CТЭ</t>
  </si>
  <si>
    <t>СЗ 124 от 17.03.2017</t>
  </si>
  <si>
    <t>Газ горючий природный для промышленного и коммунально-бытового назначения</t>
  </si>
  <si>
    <t>Теплота сгорания низшая - не менее 31,8 МДж/м3 (7600 ккал/м3). Полная характеристика согласно технической спецификации</t>
  </si>
  <si>
    <t>м3</t>
  </si>
  <si>
    <t>СЗ 127 от 24.03.2017</t>
  </si>
  <si>
    <t>Техническое обслуживание лифтов в здании "Школа медицины"</t>
  </si>
  <si>
    <t>Техническое обслуживание лифтов в здании   «Школа медицины». Проведения технического  обслуживания  9 лифта  оказываются в соответствии с правилами обеспечения промышленной безопасности при эксплуатации грузоподъемных механизмов , утвержденных Приказом Министерства по инвестициям и развитию Республики Казахстан от 30 декабря 2014 года №359 (далее ПОПБЭГМ).  Техническое обслуживание лифтов  состоит из: периодических осмотров (ежедневно),   текущих ремонтов,  дежурства лифтеров механиков,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</si>
  <si>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апрель 2017 г.</t>
  </si>
  <si>
    <t>пп.21) п. 3.1. Правил</t>
  </si>
  <si>
    <t>Провод медный, сеч. 3х4мм²</t>
  </si>
  <si>
    <t>Провод медный, сечением 3х4мм². Провод медный гибкий со скрученными жилами, с ПВХ изоляцией в ПВХ оболочке, количество жил - 3, сечение жилы провода - не менее 4мм², в бухте длиной - не менее 100м</t>
  </si>
  <si>
    <t>м</t>
  </si>
  <si>
    <t>СЗ 128 от 28.03.2017</t>
  </si>
  <si>
    <t>Провод медный, сеч. 3х2,5мм²</t>
  </si>
  <si>
    <t>Коробка распределительная</t>
  </si>
  <si>
    <t>Соединительный клеммник</t>
  </si>
  <si>
    <t>Светильник потолочный накладной для ламп с цоколем Е14/Е27</t>
  </si>
  <si>
    <t>Выключатель двухклавишный внутренний</t>
  </si>
  <si>
    <t>Выключатель одноклавишный внутренний</t>
  </si>
  <si>
    <t>Рамка двухместная</t>
  </si>
  <si>
    <t>Рамка одноместная</t>
  </si>
  <si>
    <t>Розетка одноместная с защитной крышкой</t>
  </si>
  <si>
    <t>Розетка одноместная</t>
  </si>
  <si>
    <t>Коробка монтажная для гипсокартона</t>
  </si>
  <si>
    <t>Лампа светодиодная 9Вт с цоколем Е14/Е27</t>
  </si>
  <si>
    <t>Розеточный блок 32А/16А</t>
  </si>
  <si>
    <t>Щит распределительный на 12 модулей</t>
  </si>
  <si>
    <t>Светильник светодиодный, круглый, встраиваемый</t>
  </si>
  <si>
    <t>Провод медный, сечением 3х2,5мм². Провод медный гибкий со скрученными жилами с ПВХ изоляцией в ПВХ оболочке, количество жил – 3, сечение провода - не менее 2,5мм², в бухте длиной - не менее 100м</t>
  </si>
  <si>
    <t>Коробка распределительная, квадратная с крышкой, размер – не менее 100х100х50мм, материал изготовления коробки – полистирол/полипропилен, монтаж - наружный, степень защиты – не менее IP54</t>
  </si>
  <si>
    <t>Соединительный клеммник (Wago) на 4 контакта для медного провода 2,5 – 4мм2, номинальное напряжение 220-450 В; номинальный ток – не менее 20А</t>
  </si>
  <si>
    <t>Светильник потолочный накладной для ламп с цоколем Е14/Е27. Образец согласовывается с Заказчиком</t>
  </si>
  <si>
    <t>Выключатель двухклавишный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размер – не менее 75х75х40мм, вид монтажа – скрытый, цвет – крем/беж/слоновая кость</t>
  </si>
  <si>
    <t>Выключатель одноклавишный для установки в рамке, внутренний, номинальный ток - не менее 16А, номинальное напряжение – 220-240В, степень защиты – не менее IP20, сечение проводников - от 0.75 до 2.5мм², вид монтажа – скрытый, цвет – крем/беж/слоновая кость</t>
  </si>
  <si>
    <t>Рамка для розеток и выключателей, двухместная, цвет – крем/беж/слоновая кость.</t>
  </si>
  <si>
    <t>Рамка для розеток и выключателей, одноместная, цвет – крем/беж/слоновая кость.</t>
  </si>
  <si>
    <t>Розетка одноместная с защитной крышкой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</si>
  <si>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Розетка одноместная с заземляющим контактом для установки в рамке, номинальный ток – не менее 16А, материал – термопласт, степень защиты – не менее IP 20, номинальное напряжение - 220-240В, монтаж - под винт/распорные лапки, клеммы - под винт, сечение присоединяемого одножильного провода – до 2.5мм², многожильного - до 4мм².</t>
  </si>
  <si>
    <t>Коробка монтажная для гипсокартона, монтаж - скрытый,  степень защиты – не менее IP20, материал – ПВХ, форма – круглая, тип крепления подключаемого устройства – винт/распорка, тип ввода в корпус - предварительно штампованные-высеченные отверстия, диаметр – не менее 60 мм, глубина – не менее 38 мм, степень защиты – не менее  IP30, укомплектована саморезами.</t>
  </si>
  <si>
    <t>Лампа светодиодная, мощность – не менее 9Вт, напряжение – 220-240В, цоколь - E14/27; цветовая температура – не менее 4000К</t>
  </si>
  <si>
    <t>Розеточный блок в литом корпусе/в сборе, количество розеток в блоке – 2, конфигурация полюсов розеток - 2P + PE, номинальный ток розетки с плоскими контактами – не менее 32, номинальный ток розетки со штырьковыми контактами – не менее 16А, номинальное напряжение – 220-240В, степень защиты розеточного блока  – не менее IP 2, размер розеточного блока – не менее 160х75х40мм, монтаж – винтовой, в комплекте с розеточного блока: вилка 2P + PE с плоскими контактами на ток - не менее 32А, вилка 2P + PE со штырьковыми контактами на ток - не менее 16А</t>
  </si>
  <si>
    <t>Щит распределительный для скрытой установки с замком, материал – ABS пластик, степень защиты – не менее IP40, количество модулей – не менее 12, дверь - пластик прозрачный</t>
  </si>
  <si>
    <t>Светильник светодиодный, круглый, встраиваемый, мощность - не более 20Вт, напряжение – 220-240В, степень защиты – не менее IP20, цветовая температура -  не менее 6000К, материал рассеивателя - матовый акрил, материал корпуса – металл,  габаритные размеры: наружный диаметр - не менее 225мм, монтажное отверстие - не более 205мм, высота - не более 25мм</t>
  </si>
  <si>
    <t>СЗ 21 от 17.01.2017; СЗ 130 от 29.03.2017</t>
  </si>
  <si>
    <t>пп. 1 п. 3.1. Правил</t>
  </si>
  <si>
    <t>Услуги по разработке архитектурной концепции и эскизного проекта озеленения и благоустройства Атриума "Назарбаев Университета"</t>
  </si>
  <si>
    <t>Оказание услуг по разработке архитектурной концепции и эскизного проекта озеленения и благоустройства Атриума "Назарбаев Унивесритет" поэтапно и передача результатов (архитектурная концепция в 5-ти (пяти) вариантах, и Эскизный проект в 2-х (двух) вариантах). Полная техническая характеристика согласно технической спецификации</t>
  </si>
  <si>
    <t>СЗ 130 от 29.03.2017</t>
  </si>
  <si>
    <t>Разработка и изготовление макета "Назарбаев Университет" размером не менее 3000х2000 мм (продолжение)</t>
  </si>
  <si>
    <t>Разработка и изготовление макета "Назарбаев Университет" размером не менее 3000х2000 мм (продолжение).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</si>
  <si>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Чемодан-кейс на четырех колесах. Материал: полипропилен цельный; материал имеет устойчивость к выгоранию, истиранию. Размер (ВхДхГ), в сантиметрах: не менее 78x52x31; объем, в литрах: не менее 88; закрытие чемодана по принципу закрытия кейса. Наличие телескопической ручки и боковой ручки. Имеется чехол для чемодана. Полная техническая характеристика согласно технической спецификации</t>
  </si>
  <si>
    <t>Чемодан-кейс</t>
  </si>
  <si>
    <t>Разработка и изготовление макета "Назарбаев Университет" размером не менее 7200х1500 мм.</t>
  </si>
  <si>
    <t>Разработка и изготовление макета "Назарбаев Университет" размером не менее 7200х1500 мм. Макет должен быть демонстрационным и отображать все особенности: архитектура, надписи на зданиях, ландшафт и прилегающая территория, а так же вся цветовая гамма, приближенная к реальности. Полная техническая характеристика согласно технической спецификации</t>
  </si>
  <si>
    <t>Услуги питания для организации семинаров и конференций (кофе-брейк)</t>
  </si>
  <si>
    <t>Услуги питания для организации семинаров и конференций (обед)</t>
  </si>
  <si>
    <t>Фильтры грубой очистки</t>
  </si>
  <si>
    <t>Фильтр кассетный, класс очистки G4. Каркас из оцинкованной стали с защитной сеткой из нержавеющей стали с обеих сторон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+70°С при длительной эксплуатации.Полная техническая характеристика согласно технической спецификации</t>
  </si>
  <si>
    <t>Карманные фильтры</t>
  </si>
  <si>
    <t>Карманные фильтры: Фильтр карманный, класс очистки F9. Каркас толщиной 25 мм из оцинкованной стали с поперечными ребрами из металлических прутьев. Количество карманов: не менее 4 штук. Фильтрующий материал: стекловолоконный материал. Конечный перепад давления: 185 Па. Рабочая температура: не менее 70°С при длительной эксплуатации.Полная техническая характеристика согласно технической спецификации</t>
  </si>
  <si>
    <t>Фильтры "НЕРА"</t>
  </si>
  <si>
    <t>Фильтры «НЕРА»: Класс очистки Н13. Фильтры абсолютной очистки воздуха, эффективность 99,95%, номинальный поток 600 м3/час, начальное сопротивление 250 Па, конечное сопротивление 500 Па, рабочая температура 70°С. Материал: негигроскопический фильтрованный картон из стеклянного волокна. Каркас из оцинкованной стали или деревянная рамка, оснащена плоской прокладкой со стороны входа воздуха. Полная техническая характеристика согласно технической спецификации</t>
  </si>
  <si>
    <t>Карманные фильтры: Фильтр карманный, класс очистки F7. Каркас толщиной 25 мм из оцинкованной стали с поперечными ребрами из металлических прутьев. Количество карманов: не менее 6 штук. Фильтрующий материал: стекловолоконный материал. Конечный перепад давления: 250 Па. Рабочая температура: не менее 70°С при длительной эксплуатации.Полная техническая характеристика согласно технической спецификации</t>
  </si>
  <si>
    <t>СЗ 132 от 30.03.2017</t>
  </si>
  <si>
    <t>Батарейки ААА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</si>
  <si>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</si>
  <si>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АА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</si>
  <si>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оболочкой; в пачке 2 шт.</t>
  </si>
  <si>
    <t>Батарейки 9V</t>
  </si>
  <si>
    <r>
      <t xml:space="preserve">Тип элемент питания: батарейка </t>
    </r>
    <r>
      <rPr>
        <sz val="10"/>
        <color rgb="FF000000"/>
        <rFont val="Times New Roman"/>
        <family val="1"/>
        <charset val="204"/>
      </rPr>
      <t>9V;</t>
    </r>
    <r>
      <rPr>
        <sz val="10"/>
        <color theme="1"/>
        <rFont val="Times New Roman"/>
        <family val="1"/>
        <charset val="204"/>
      </rPr>
      <t xml:space="preserve">  Цинково-угольный гальванический элемент, 6F22; напряжение: не менее 9V</t>
    </r>
  </si>
  <si>
    <t>Подвесная папка 235*315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</si>
  <si>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235* 315 мм.</t>
  </si>
  <si>
    <t>Подвесная папка 245*365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</si>
  <si>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245* 365 мм.</t>
  </si>
  <si>
    <t>Бумага А4 цветная</t>
  </si>
  <si>
    <t>Цветная бумага формат А4,  плотность 80 гр/м2, в пачке 100 листов. Цвет бумаги по заявке Заказчика</t>
  </si>
  <si>
    <t>Ватман А1</t>
  </si>
  <si>
    <t>Бумага чертежная, формата А 1 (не менее 610х860 мм), плотность не менее 200 г/м.кв, цвет: белый</t>
  </si>
  <si>
    <t>Гребешки 12 мм</t>
  </si>
  <si>
    <r>
      <t xml:space="preserve">Гребешки 12 мм: </t>
    </r>
    <r>
      <rPr>
        <sz val="10"/>
        <color rgb="FF222222"/>
        <rFont val="Times New Roman"/>
        <family val="1"/>
        <charset val="204"/>
      </rPr>
      <t>материал пластик, количество переплетаемых листов - не менее 70 листов, цвет: черный.</t>
    </r>
  </si>
  <si>
    <t>Гребешки 8 мм</t>
  </si>
  <si>
    <t>Гребешки 8 мм: Материал пластик, количество переплетаемых листов - не менее 50, цвет: черный</t>
  </si>
  <si>
    <t>Дырокол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</si>
  <si>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</si>
  <si>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Журнал для регистрации входящей корреспонденции, твердый переплет, формат А4</t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</si>
  <si>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входящей корреспонденции</t>
    </r>
  </si>
  <si>
    <r>
      <t xml:space="preserve">Журнал </t>
    </r>
    <r>
      <rPr>
        <sz val="10"/>
        <color theme="1"/>
        <rFont val="Times New Roman"/>
        <family val="1"/>
        <charset val="204"/>
      </rPr>
      <t>для регистрации исходящей корреспонденции</t>
    </r>
  </si>
  <si>
    <t>Журнал для регистрации исходящей корреспонденции, твердый переплет, формат А4</t>
  </si>
  <si>
    <t>Зажим для бумаг 19 мм</t>
  </si>
  <si>
    <t>Зажим для бумаг, металлические для скрепления бумаг без перфорирования, ширина 19мм</t>
  </si>
  <si>
    <t>Зажим для бумаг, металлические для скрепления бумаг без перфорирования, ширина 25мм</t>
  </si>
  <si>
    <t>Зажим для бумаг 25 мм</t>
  </si>
  <si>
    <t>Зажим для бумаг 41 мм</t>
  </si>
  <si>
    <t>Конверт А4</t>
  </si>
  <si>
    <t>Конверт А6</t>
  </si>
  <si>
    <t>Зажим для бумаг, металлические для скрепления бумаг без перфорирования, ширина 41мм</t>
  </si>
  <si>
    <t>Линейка</t>
  </si>
  <si>
    <t>Магнит</t>
  </si>
  <si>
    <t>Маркер текстовый</t>
  </si>
  <si>
    <t>Линейка со шкалой 30см. Материал: пластик; односторонняя шкала, четкое нанесение шкалы делений. Прозрачная.</t>
  </si>
  <si>
    <t>Цветной магнит, в пачке: не менее 6 штук, диаметр: не менее 20 мм; форма: круглая</t>
  </si>
  <si>
    <t>Маркер текстовый: толщина письма 1-4,6 мм. Может использоваться на бумаге для факсов и копировальных машин без затемнения текста, наконечник скошенный. Цвет по согласованию Заказчика</t>
  </si>
  <si>
    <t>Папка регистратор 75 мм</t>
  </si>
  <si>
    <t>Скоросшиватель картонный</t>
  </si>
  <si>
    <t>Скотч 50мм</t>
  </si>
  <si>
    <t>Скрепки 28 мм</t>
  </si>
  <si>
    <t>Файл</t>
  </si>
  <si>
    <t>Журнал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</si>
  <si>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</si>
  <si>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</si>
  <si>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Ширина скотча: не менее 50 мм. Длина намотки: не менее 60 м. Цвет: прозрачный</t>
  </si>
  <si>
    <t>Скрепки 28  мм, металлические, в пачке 100 штук</t>
  </si>
  <si>
    <t>Файлы-вкладыши изготовлены из полипропилена. Толщина: не менее70 мкм. Имеют боковую перфорацию для удобства архивирования. Используются для различных видов скоросшивателей. Формат А4 (220х300мм). Цвет: прозрачный.</t>
  </si>
  <si>
    <t>Журнал (тетрадь А4), 96 листов, синий бумвинил</t>
  </si>
  <si>
    <t>Бумага для флипчарта</t>
  </si>
  <si>
    <t>Степлер 23/10</t>
  </si>
  <si>
    <t>Разделитель</t>
  </si>
  <si>
    <t>Папка на резинке</t>
  </si>
  <si>
    <t>Шило канцелярское</t>
  </si>
  <si>
    <t>Маркер для доски</t>
  </si>
  <si>
    <t>Степлер на 210 листов</t>
  </si>
  <si>
    <t>Жидкость для очистки маркерных досок</t>
  </si>
  <si>
    <t>Папка - планшет</t>
  </si>
  <si>
    <t>Ручка гелиевая</t>
  </si>
  <si>
    <t>Тетрадь общая</t>
  </si>
  <si>
    <t>Нитки для прошивки</t>
  </si>
  <si>
    <t>Ручка шариковая</t>
  </si>
  <si>
    <t>Книга канцелярская</t>
  </si>
  <si>
    <t>Губка для маркерной доски</t>
  </si>
  <si>
    <t>Калькулятор</t>
  </si>
  <si>
    <t>Бумага для флипчарта, размеры: не менее 64х92, в блоке 20 листов</t>
  </si>
  <si>
    <t>Степлер, вмещает 100 скоб № 23/10. 2 способа крепления.</t>
  </si>
  <si>
    <t>Пластиковый разделитель, в пачке 12 разноцветных листов</t>
  </si>
  <si>
    <t>Папка на резинке, формат А4, изготовлена из плотного пластика, по углам закрывается на две эластичные резинки, вмещает до 300 стандартных листов</t>
  </si>
  <si>
    <t>Шило канцелярское, Шило может проколоть до 30 листов писчей бумаги за 1 прокол. Широкое ушко на острие обеспечивает свободное прохождение нитки. Размеры: длина шила не менее  — 4 см, длина рукоятки — не менее 10 см.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</si>
  <si>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</si>
  <si>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</si>
  <si>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Жидкость для очистки маркерных досок, спрей для чистки и ухода за белыми маркерными досками. Эффективно удаляет следы сухого маркера, опечатки пальцев, грязь и пыль, объем не менее 250 мл.</t>
  </si>
  <si>
    <t>Планшет изготовлен из полифора. Толщина материала 2,3 мм. Вместимость 75 листов стандартной плотности. Формат А4. 476526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</si>
  <si>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</si>
  <si>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Тетрадь общая формат А5, 48л. В клетку, картонная обложка.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</si>
  <si>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</si>
  <si>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Шариковая ручка со стержнем, цвет пасты: по согласованию  с Заказчиком. Наличие резиновой манжетки</t>
  </si>
  <si>
    <t>Книга канцелярская для бухгалтерского учета (формат А4). Обложка изготовлена из картона белого цвета. Внутренний блок — офсетная бумага, 48 листов в клетку. Способ крепления — скрепки.</t>
  </si>
  <si>
    <t>Губка для маркерной доски, на магните, предназначена для сухого стирания маркерной доски, размер 160*74см.</t>
  </si>
  <si>
    <t>Бухгалтерский настольный 16-ти разрядный калькулятор с широким дисплеем. Пластиковые кнопки и корпус. С двойными функциями памяти, 2 вида питания, размер не менее 203,2*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</si>
  <si>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А4</t>
  </si>
  <si>
    <t>Конверт предназначен для почтовых отправлений различной документации, писем и т.д., самоклеящиеся, с силиконовой лентой для защиты клея, изготовлен из белой высококачественной бумаги, размер А6</t>
  </si>
  <si>
    <t>СЗ 136 от 31.03.2017</t>
  </si>
  <si>
    <t>Цемент</t>
  </si>
  <si>
    <t xml:space="preserve">Цемент тарированный  в мешке не менее 50 килограмм,  прочность на сжатие в возрасте  28 суток не менее 39,2 Мпа, начало схватывания не ранее 45 минут, скорость твердения- нормальнотвердеющий. </t>
  </si>
  <si>
    <t>СЗ 143 от 03.04.2017</t>
  </si>
  <si>
    <t>Линолеум</t>
  </si>
  <si>
    <t>Линолеум. Характеристика: Класс применения: 34-43 (коммерческий); Общая толщина покрытия 1,3-3,3мм.; Толщина рабочего слоя 0,5-2мм.; Объемное электрическое сопротивление:EN 1081:≥10*[10] Ом; Истираемость:25-35 г/кв.м.; Остаточная деформация 0,05-0,1 мм.; Изменение линейных размеров 0,1-0,4 %; Ширина не менее 4 метров</t>
  </si>
  <si>
    <t>п/м</t>
  </si>
  <si>
    <t>Ламинат</t>
  </si>
  <si>
    <t>Ламинат -  тип  замкового соединения  защелка с системой «шип-паз» Толщина не менее 8 мм; Класс  32-33.  Покрытие влагостойкое. Цвет согласовывается с Заказчиком.</t>
  </si>
  <si>
    <t>Гранитная плитка</t>
  </si>
  <si>
    <t>Гранитная плитка размером 600х600х30 мм. Цвет и фактура по требованию Заказчика.</t>
  </si>
  <si>
    <t>Гранитная плитка размером 600х600х20 мм. Цвет и фактура по требованию Заказчика.</t>
  </si>
  <si>
    <t>Гидроизоляционный материал</t>
  </si>
  <si>
    <t>Гидроизоляционный материал для кровли. Рулонный кровельный материал.  Вид основы стекловолокно или полиэфир,  верх - крошка(сланец), низ-пленка. Полезная площадь рулона не менее 8,9 м2. Толщина гидроизоляции 3,8 мм. Состав:  битум, модификатор, искусственный каучук.</t>
  </si>
  <si>
    <t>Бумага наждачная</t>
  </si>
  <si>
    <t>Бумага наждачная в рулонах на тканевой основе №0,  алюминий-оксидная ширина  не менее 70 см</t>
  </si>
  <si>
    <t>Скотч противоскользящий</t>
  </si>
  <si>
    <t>Скотч противоскользящий. Самоклеящаяся лента предотвращающая скольжение. Для обеспечения безопасности на скользких поверхностях: лестницах, наклонных плоскостях, ступеньках, по краю бассейнов и т. п. Очень прочное противоскользящее покрытие. Высокая адгезия. Стойкая к истиранию и УФ-лучам, воде, чистящим средствам</t>
  </si>
  <si>
    <t>Электроды сварочные</t>
  </si>
  <si>
    <t>Электроды сварочные диаметром 2мм</t>
  </si>
  <si>
    <t>Диск алмазный</t>
  </si>
  <si>
    <t>Диск алмазный. Характеристики: Внешний диаметр диска 230 мм; Внутренний диаметр диска 30/25,4 мм; Для резки: твердого искусственного камня, строительных материалов, керамогранита, гранитных плит, керамики, пластика</t>
  </si>
  <si>
    <t>Круг отрезной</t>
  </si>
  <si>
    <t>Круг отрезной по металлу (230х2.5х22), диаметр 230мм, толщина 2,5 мм</t>
  </si>
  <si>
    <t>Врезной замок</t>
  </si>
  <si>
    <t>Врезной замок. Удаление ключевого отверстия от планки 50 мм, межосевое расстояние 85 мм, двух-оборотный ригель, цилиндровый замок, регулировочная защелка (правый – левый).</t>
  </si>
  <si>
    <t>Врезной замок с ручкой</t>
  </si>
  <si>
    <t>Замок врезной с ручкой. Технические характеристики: Цилиндровый врезной замок; Корпус из стали, окрашенный матовой чёрной краской; Никелированная реверсивная защёлка; Торцевая планка – никелированная нержавеющая сталь;  Три ригеля диаметром 11,5 мм; Вылет ригелей 23 мм; Межцентровое расстояние – 55 мм; Полное запирание за 2 оборота; Европрофильный цилиндр 80 мм; В комплект входить замок, ручка, цилиндр и накладки</t>
  </si>
  <si>
    <t>Сердцевина</t>
  </si>
  <si>
    <t>Сердцевина для алюминиевых дверей. Характеристики: Цвет-никелированный; Размер ЛЗ  35/55мм; Количество ключей  5 штук.</t>
  </si>
  <si>
    <t>Бур по бетону 6х160 мм</t>
  </si>
  <si>
    <t>Бур по бетону 6х160мм.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</si>
  <si>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Бур по бетону 10х210 мм</t>
  </si>
  <si>
    <t>Бур по бетону 10х210мм. Характеристики: материал бура-изготовлен из закаленной конструкционной легированной стали хром 40, наконечник-твердосплавный карбид вольфрамовый наконечник, форма спирали-специальная геометрия спирали для эффективного удаления шлама</t>
  </si>
  <si>
    <t>Сверло по металлу</t>
  </si>
  <si>
    <t>Сверла по металлу. Характеристика: Тип хвостовика-цилиндрический;  Материал обработки-металл; Тип-спиральный; Количество предметов-25 штук; В комплекте 25 сверл диаметром: 1, 1.5, 2, 2.5, 3, 3.5, 4, 4.5, 5, 5.5, 6, 6.5, 7, 7.5, 8, 8.5, 9, 9.5, 10, 10.5, 11, 11.5, 12, 12.5, 13 мм. Полная техническая характеристика согласно технической спецификации.</t>
  </si>
  <si>
    <t>комплект</t>
  </si>
  <si>
    <t>Сверло по дереву</t>
  </si>
  <si>
    <t>Сверла по дереву. Характеристика: Тип хвостовика-цилиндрический; Материал обработки-дерево; Тип-спиральный; В наборе 8 сверл диаметром: 3, 4, 5, 6, 7, 8, 9, 10 мм. Полная техническая характеристика согласно технической спецификации.</t>
  </si>
  <si>
    <t>Пика для перфоратора</t>
  </si>
  <si>
    <t>Пика для перфоратора. Характеристика: плоская узкая пика для профессиональных перфораторов (20х250 мм).</t>
  </si>
  <si>
    <t>Битумная мастика</t>
  </si>
  <si>
    <t xml:space="preserve">Битумная мастика кровельная. Представляет собой готовый к применению материал, состоящий из нефтяного битума, модифицированного искусственным каучуком, технологических добавок, минеральных наполнителей и органического растворителя. Покрытия на её основе обладают высокими: эластичностью, прочностью сцепления с основанием, теплостойкостью, устойчивостью к воздействию влаги. Прочность на сдвиг клеевого соединения, не менее  4 кН/м. Относительное удлинение при разрыве, не менее -500%. Массовая доля нелетучих веществ, не менее 50%. В ведре не менее 20 кг </t>
  </si>
  <si>
    <t>Бордюр</t>
  </si>
  <si>
    <t>Бордюр 1000х300х180 мм для ограждения участков дорожного полотна</t>
  </si>
  <si>
    <t>Брусчатка</t>
  </si>
  <si>
    <t>Брусчатка прямоугольник размерами 198х98х80мм. Цвет по требованию Заказчика</t>
  </si>
  <si>
    <t>Лак для дерева</t>
  </si>
  <si>
    <t>Лак для дерева. Технические характеристики: Свойства-матовая; Состав – масло и смола; Покрываемая поверхность- дерево; Наименование показателя-норма; Цвет лака по йодометрической шкале, мг J2 /100 см3, не более: 130; Внешний вид-пленки; После высыхания лак должен образовывать однородную, прозрачную, без посторонних включений поверхность; Блеск покрытия по фотоэлектрическому блескомеру, %, не менее 80; Условная вязкость лака по вискозиметру ВЗ-246 с диаметром сопла 4мм при температуре 20±0,5°С, с 40 - 60; Тара в банке не менее 5,0 л</t>
  </si>
  <si>
    <t>Дверные ручки</t>
  </si>
  <si>
    <t>Дверные ручки предназначены для установки на алюминиевые, пластиковые и стеклянные двери. Материал ручек - горячепресованный алюминий. Покрытие порошковая краска.  В комплект входит: правая и левая ручки, а также надежный и простой для монтажа крепеж: - 2 шпильки диам. 8 мм. с правой и левой резьбой на каждой; 4 шайбы, из них 2 при вращении вкручивают шпильки в цилиндрические гайки;  4 полиэтиленовые подкладки. Полная техническая характеристика согласно технической спецификации.</t>
  </si>
  <si>
    <t>Краска для дерева</t>
  </si>
  <si>
    <t>Краска для дерева. Характеристика: Тип работ-внутренние работы, наружные работы; Тип ЛКМ-краска / эмаль; Материал рабочей поверхности-дерево; Разбавитель-уайт-спирит; Связующее-алкидная смола; Время до нанесения следующего слоя-48 часов; Сегмент-универсальные; Степень блеска в ед.:b120c56e-df27-11e5-80cf-0025906ab35d; Фасовка: в банке - 0,9 л.</t>
  </si>
  <si>
    <t>Алюминиевый лист</t>
  </si>
  <si>
    <t>Алюминиевый лист с одной стороны покрытый краской. Оттенок краски согласовывается с Заказчиком. Толщина листа не менее 1,5 мм. Ширина не менее 1220 мм. Длина не менее 2440 мм.</t>
  </si>
  <si>
    <t>Замок врезной для противопожарных дверей</t>
  </si>
  <si>
    <t>Замок врезной для противопожарных дверей. Межосевое расстояние 72 мм, удаление ключевого отверстия от планки 65 мм, под цилиндровый механизм</t>
  </si>
  <si>
    <t>Катушка удлинитель</t>
  </si>
  <si>
    <t>Катушка удлинитель. Размер 4.5*15 м.  Длина кабеля на катушке не менее 15 метров. Количество гнезд -4. Резиновая оплетка кабеля. Максимальная мощность  не менее 3500W. Легко вытягиваемый кабель. Заземление.</t>
  </si>
  <si>
    <t>Пистолет для монтажной пены</t>
  </si>
  <si>
    <t>Пистолет для монтажной пены. Питание - механическое; Материал рукоятки - пластик; Тефлоновое покрытие - есть; Материал ствола - металл;  Игольчатый клапан - есть.</t>
  </si>
  <si>
    <t>Пистолет для силикона</t>
  </si>
  <si>
    <t>Пистолет для силикона. Конструкция - скелетная; Питание - механическое; Материал корпуса - инструментальная сталь и алюминий; Длина - 225 мм</t>
  </si>
  <si>
    <t>Очиститель пены</t>
  </si>
  <si>
    <t xml:space="preserve">Очиститель пены. Предназначен для очистки монтажного пистолета от пены, очистки клапана баллона от  пены и удаления невысохшей пены; Объем-0,5 л. </t>
  </si>
  <si>
    <t>Углошлифовальная машина</t>
  </si>
  <si>
    <t>Углошлифовальная машина (болгарка), мощность  - 1800 Вт; число оборотов холостого хода  8000 об/мин; диаметр шлифовального диска не менее 180 мм; плавный пуск; в комплекте - торцевой ключ, дополнительная рукоятка, опорная шайба, зажимная гайка и защитный кожух. Полная техническая характеристика согласно технической спецификации.</t>
  </si>
  <si>
    <t>Шуруповерт</t>
  </si>
  <si>
    <t>Шуруповерт. Питание -  аккумуляторное. Максимальный крутящий момент не менее 24 Нm. Емкость аккумулятора не менее 1,3 Аh. Напряжение аккумулятора не менее 14,4 В. Тип патрона - быстрозажимной. В комплекте - зарядное устройство; 2 аккумулятора; набор сверел и бит; кейс. Полная техническая характеристика согласно технической спецификации.</t>
  </si>
  <si>
    <t>Дверные доводчики</t>
  </si>
  <si>
    <t>Дверные доводчики. Тип доводчика - универсальный; Особенности  усилия закрытия двери - EN 3-EN6; Ширина двери до 150 см;  Масса двери до 150 кг; Тип тяги -F,H; 3 диапазона закрывания - 180º-15º, 15º-0º, 15º-5º; Температура режима до -40 ºС до +60ºС; Цвет – серебристый</t>
  </si>
  <si>
    <t>Молоток каменщика</t>
  </si>
  <si>
    <t>Молоток каменщика. Характеристика: Боек-комбинированный; Материал рукояти-металлическая с прорезиненным хватом; Вес бойка-0.570 кг</t>
  </si>
  <si>
    <t>Плоскогубцы комбинированные</t>
  </si>
  <si>
    <t>Плоскогубцы комбинированные. Характеристика: Длина - 160 мм; Рабочая часть комбинированных плоскогубцев  изготовлена из хромованадиевой стали; Двухкомпонентные рукоятки оснащены упорами для защиты от соскальзывания.</t>
  </si>
  <si>
    <t>Молоток слесарный. Вес - 500 грамм, квадратный боек с деревянной ручкой.</t>
  </si>
  <si>
    <t>Подложка</t>
  </si>
  <si>
    <t>Подложка под ламинат толщина не менее 2 мм. Материал полиэтилен.</t>
  </si>
  <si>
    <t>Плинтус</t>
  </si>
  <si>
    <t>Плинтус, материал ПВХ высота 70 мм, длина не менее 2,5 м. Цвет согласовывается с Заказчиком</t>
  </si>
  <si>
    <t>Угол внутренний</t>
  </si>
  <si>
    <t>Угол внутренний. Материал ПВХ. Для стыковки углов из плинтуса высотой 70 мм. Цвет согласовывается с Заказчиком</t>
  </si>
  <si>
    <t>Угол наружный</t>
  </si>
  <si>
    <t>Угол наружный. Материал ПВХ. Для стыковки углов из плинтуса высотой  70 мм. Цвет согласовывается с Заказчиком</t>
  </si>
  <si>
    <t>Соединитель</t>
  </si>
  <si>
    <t>Соединитель. Материал ПВХ. Для стыковки плинтуса высотой 70 мм. Цвет согласовывается с Заказчиком.</t>
  </si>
  <si>
    <t>Заглушка</t>
  </si>
  <si>
    <t>Заглушка для плинтуса высотой 70мм. Материал ПВХ. Цвет согласовывается с Заказчиком</t>
  </si>
  <si>
    <t>Грунтовка-праймер</t>
  </si>
  <si>
    <t xml:space="preserve">
Грунтовка – праймер. Пассиватор-преобразователь ржавчины на водной основе. Адгезионный модификатор. Представляет собой однокомпонентный состав на основе водного раствора хелатирующих агентов и ингибиторов в полимерной эмульсии. Преобразует неустойчивые частицы ржавчины в нерастворимые комплексы, пассивирует поверхность металла, предотвращает появление очагов коррозии. Предназначен для повышения адгезии бетонов и растворов к арматуре. Обладает долговременным пассивирующим эффектом для арматуры
</t>
  </si>
  <si>
    <t>Гидроизоляция профессиональный гидроизоляционный материал на сложной полимерной основе для кровли, санитарных узлов, бассейнов. Эмульсия, наносимая вручную (кистью, валиком, щетками) либо путем безвоздушного распыления. Количество компонентов – однокомпонентная. Консистенция – жидкая, холодного применения. Цвет голубой. В ведре не менее 22 килограмм.</t>
  </si>
  <si>
    <t>Плитка наполная</t>
  </si>
  <si>
    <t>Напольная керамическая плитка размером 30,2х30,2 см. Цвет согласовывается с Заказчиком.</t>
  </si>
  <si>
    <t>Колерованная фасадная краска</t>
  </si>
  <si>
    <t>Колерованная фасадная краска на силиконовой основе. Полная техническая характеристика согласно технической спецификации.</t>
  </si>
  <si>
    <t>Перфоратор. Потребляемая мощность 780 Вт. Мощность выходная не менее  390 Вт. Макс. выходная мощность не менее 550 Вт.  Макс.  Диаметр сверления в бетоне  не менее 24 мм.  Макс. диаметр сверления в дереве не менее 32 мм.  Макс. диаметр сверления в металле не менее 13 мм.  Крепление оснастки SDS+ . Тип питания инструмента - сеть переменного тока 220 В.  Тип двигателя переменного тока - универсальный коллекторный двигатель. Энергия единичного удара 2,7 Дж. Обороты на холостом ходу не менее  0 – 1100 об/мин.  Количество ударов на холостом ходу не менее 0 – 4500 уд/мин. В комплекте рукоятка, кейс. Шейка диаметр 43 мм. Двойная изоляция. Электронная регулировка оборотов. Расцепляющая муфта. Реверс. Габариты: Длина 362 мм,  Длина кабеля 2,5 м,  Вес 2,8 кг.</t>
  </si>
  <si>
    <t>Разработка "Проектно-сметной документации "Перепланировка внутренних помещений блока № 21"</t>
  </si>
  <si>
    <t>Разработка "Проектно-сметной документации "Перепланировка внутренних помещений блока № 21". Полная техническая характеристика  согласно  технической спецификации</t>
  </si>
  <si>
    <t>СЗ 654 от 26.12.2016;СЗ 144 от 05.04.2017</t>
  </si>
  <si>
    <t xml:space="preserve">Вывоз строительного мусора и  прочих коммунальных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</si>
  <si>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Вывоз строительного мусора и прочих коммунальных отходов</t>
  </si>
  <si>
    <t>Электрический чайник:  объем – не менее 1,7 литров; мощность –  220 Вт; материал корпуса – нержавеющая сталь.  Полная техническая характеристика согласно технической спецификации.</t>
  </si>
  <si>
    <t>СЗ 155 от 11.04.2017</t>
  </si>
  <si>
    <t>Электрический чайник</t>
  </si>
  <si>
    <t>СЗ 124 от 17.03.2017; искл.СЗ 153 от 11.04.2017</t>
  </si>
  <si>
    <t>СЗ 126 от 17.03.2017; иск. СЗ 154 от 11.04.2017г.</t>
  </si>
  <si>
    <t>СЗ 144 от 05.04.2017</t>
  </si>
  <si>
    <t>Металлическая дверь</t>
  </si>
  <si>
    <t>Металлическая дверь: Коробка - металл не менее 1,5 мм., единая конструкция с наличником двери, утепленная минеральной ватой; Полотно с горизонтальными и вертикальными ребрами жесткости. Притворная часть полотна, шарнирные петли с декоративной проточкой и порог изготовлены из стали окрашены полиэфирной краской. Наружная отделка-лист метала с толщиной не менее 1,2 мм, МДФ накладка, покрытая натуральным шпоном. Внутренняя отделка МДФ накладка покрытая шпоном. Замки верхний сувандальный 4 класс защиты, нижний цилиндровый с вертушком. Толщина полотна 52мм размер полотна 960х2080 мм.  Цвет и сторона открывания согласовывается с Заказчиком.</t>
  </si>
  <si>
    <t>СЗ 158 от 13.04</t>
  </si>
  <si>
    <t>Межкомнатная дверь (700х2000 мм)</t>
  </si>
  <si>
    <t xml:space="preserve">Межкомнатная дверь (700х2000 мм). Дверное полотно с размерами 700х2000 мм,  конструкция: состоящие из деревянного каркаса и ячеистого наполнителя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
Цвет и сторона открывания согласовывается с Заказчиком.
</t>
  </si>
  <si>
    <t>Межкомнатная дверь (900х2000 мм)</t>
  </si>
  <si>
    <t>Межкомнатная дверь (900х2000 мм). Дверное полотно с размерами 900х2000 мм,  конструкция, состоящая из деревянного каркаса и ячеистого наполнителя, размещенного внутри контура. Коробка деревянная глубиной не менее 78 мм., оснащенная высококачественным уплотнителем. Наличники телескопические деревянные, гладкие (массив сосна). Цвет и сторона открывания согласовывается с Заказчиком.</t>
  </si>
  <si>
    <t>СЗ 160 от 13.04.2017</t>
  </si>
  <si>
    <t>Рабочий стол-трансформер</t>
  </si>
  <si>
    <t>Рабочий стол-трансформер, размеры: длина не менее 160 см, ширина не менее 80 см, высота не менее 65 см, высота не более 125 см. Полная характеристика согласно технической спецификации.</t>
  </si>
  <si>
    <t>СЗ 20 от 17.01.2017; СЗ 135 от 30.03.2017; СЗ 159 от 13.04.2017</t>
  </si>
  <si>
    <t>Количество часов синхронного перевода 1990 часов.                                                                                  Полная техническая характеристика согласно технической спецификации</t>
  </si>
  <si>
    <t>Стедикам электронный</t>
  </si>
  <si>
    <t>Стедикам электронный предназначен для стабилизации съемочной камеры для кино-или видеосъемки в движении. Ручка стабилизатора для смартфонов, емкость аккумулятора не менее 980 mAh, 2 аккумулятора. Полная техническая характеристика согласно технической спецификации</t>
  </si>
  <si>
    <t>СЗ 161 от 14.04.2017</t>
  </si>
  <si>
    <t>СЗ 654 от 26.12.2016; СЗ 168 от 19.04.2017г.</t>
  </si>
  <si>
    <r>
      <t xml:space="preserve">Техническое обслуживание лифтов для  АО «Республиканский диагностический центр», г. Астана, ул Сыганак 2, 6 лифтов; АО «Национальный научный центр онкологии и трансплантологии», г. Астана, улица Жанибек, Керей ханов, 3, 10 лифтов; АО «Республиканский детский реабилитационный центр» г. Астана, пр. Туран 36, 14 лифтов; АО «Национальный научный центр материнства и детства», г. Астана, пр. Туран 38, 12 лифтов;  Здание "Школы Медицины", г. Астана, ул. Керей, Жанибек хандар, д.5/1, 9 лифтов. Техническое обслуживание лифтов оказываются </t>
    </r>
    <r>
      <rPr>
        <sz val="10"/>
        <color rgb="FF222222"/>
        <rFont val="Times New Roman"/>
        <family val="1"/>
        <charset val="204"/>
      </rPr>
      <t xml:space="preserve">в соответствии с </t>
    </r>
    <r>
      <rPr>
        <sz val="10"/>
        <color theme="1"/>
        <rFont val="Times New Roman"/>
        <family val="1"/>
        <charset val="204"/>
      </rPr>
      <t>правила обеспечения промышленной безопасности при эксплуатации грузоподъемных механизмов</t>
    </r>
    <r>
      <rPr>
        <sz val="10"/>
        <color rgb="FF222222"/>
        <rFont val="Times New Roman"/>
        <family val="1"/>
        <charset val="204"/>
      </rPr>
      <t xml:space="preserve">, утвержденных Приказом Министерства </t>
    </r>
    <r>
      <rPr>
        <sz val="10"/>
        <color theme="1"/>
        <rFont val="Times New Roman"/>
        <family val="1"/>
        <charset val="204"/>
      </rPr>
      <t>по инвестициям и развитию</t>
    </r>
    <r>
      <rPr>
        <b/>
        <sz val="10"/>
        <color theme="1"/>
        <rFont val="Times New Roman"/>
        <family val="1"/>
        <charset val="204"/>
      </rPr>
      <t xml:space="preserve">  </t>
    </r>
    <r>
      <rPr>
        <sz val="10"/>
        <color rgb="FF222222"/>
        <rFont val="Times New Roman"/>
        <family val="1"/>
        <charset val="204"/>
      </rPr>
      <t>Республики Казахстан, от 30 декабря 2014 года № 359 (далее- ПОПБЭГМ).</t>
    </r>
    <r>
      <rPr>
        <sz val="10"/>
        <color rgb="FF000000"/>
        <rFont val="Times New Roman"/>
        <family val="1"/>
        <charset val="204"/>
      </rPr>
      <t xml:space="preserve"> Техническое обслуживание лифтов и эскалаторов состоит из: периодических осмотров (ежедневно), текущих ремонтов, круглосуточного дежурства, аварийно-технического обслуживания и проведения ежегодного обязательного технического освидетельствования (полная техническая характеристика согласно технической спецификации).</t>
    </r>
  </si>
  <si>
    <t>Количество участников 210 (двести десять) человек. Полная техническая характеристика согласно технической спецификации</t>
  </si>
  <si>
    <t>СЗ 135 от 30.03.2017; СЗ 163 от 18.04.2017г.</t>
  </si>
  <si>
    <t>Количество участников 70 (семьдесят пять) человек. Полная техническая характеристика согласно технической спецификации</t>
  </si>
  <si>
    <t xml:space="preserve">Погрузочно-разгрузочные услуги будут производиться при подготовке к крупным мероприятиям,при выполнении работ,связанных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Необходимое количество грузчиков определяется заказчиком и может составлять до 10 грузчиков. Общее количество часов оказания услуг не более 2 642 часа в год. </t>
  </si>
  <si>
    <t>Работы по изготовлению и монтажу беседок</t>
  </si>
  <si>
    <t>Работы по изготовлению и монтажу беседок на территории Заказчика в количестве 3 (трех) единиц. Беседка предствавляет собой сборно-разборную конструкцию прямоугольной формы,состоящую из каркаса, твердого основания (пола) и крыши (навеса). Размеры беседки, ширина/длина/высота: не менее 2200 х 2200 х 2300 мм. Полная характеристика согласно технической спецификации</t>
  </si>
  <si>
    <t>СЗ 166 от 19.04.2017</t>
  </si>
  <si>
    <t>май 2017 г.</t>
  </si>
  <si>
    <t>Подвоз воды для полива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</si>
  <si>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</t>
  </si>
  <si>
    <t>СЗ 175 от 21.04.2017</t>
  </si>
  <si>
    <t>СЗ 174 от 21.04.2017</t>
  </si>
  <si>
    <t>Услуги по устройству цветников</t>
  </si>
  <si>
    <t>Общая фактическая площадь- 1 334,26 кв.м. в т.ч.: - "Назарбаев Университет" 1 055,26 кв.м. г. Астана, пр. Кабанбай батыра,53; -АО "ННЦОТ" 64 кв.м,. г. Астана, ул.Жанибек,Керей хандары,3; - АО "РДЦ" 150 кв.м. г. Астана, ул. Сыганак,2; - АО "НЦДР" 65 кв.м. г. Астана, пр. Туран,36. Устройство цветников включает:планировку и перекопку основания цветника; насенение рисунка; посадка рассады цветов; полив. Содержание цветников включает: прополку растений с рыхлением и уборкой сорняков; полив и промывку растений; обрезку отцветших соцветий; мульчирование, внесение минеральных удобрений. Полная техническая характеристика согласно технической спецификации.</t>
  </si>
  <si>
    <t>Шарфы для бакалавров</t>
  </si>
  <si>
    <t>Шарфы для бакалавров: шарф длиной 160 см. Состав 100% атлас. Нанесение: вышивка на фронтальный стороне 8*5 см., на задней части 10*5 см. Цвета шарфов со согласованию с Заказчиком.</t>
  </si>
  <si>
    <t>СЗ 177 от 25.04.2017</t>
  </si>
  <si>
    <t>Автоматический воздухоотводчик</t>
  </si>
  <si>
    <t>Автоматический воздухоотводчик радиаторный. Полная техническая характеристика согласно технической спецификации.</t>
  </si>
  <si>
    <t>Адаптор с внутренней резьбой Ду-20×15 мм</t>
  </si>
  <si>
    <t>Адаптор с внутренней резьбой Ду-20×15 мм, прямой, полипропилен - никелированная латунь. Полная техническая характеристика согласно технической спецификации.</t>
  </si>
  <si>
    <t>Адаптор с наружной резьбой Ду-20×15 мм</t>
  </si>
  <si>
    <t>Адаптор с наружной резьбой Ду-20×15 мм, прямой, полипропилен - никелированная латунь. Полная техническая характеристика согласно технической спецификации.</t>
  </si>
  <si>
    <t>Вантуз</t>
  </si>
  <si>
    <t>Вантуз резиновый Ду-100 мм для прочистки засоренных стоков и раковин. Длина ручки не менее 450 мм. Ручка с акриловым покрытием. Полная техническая характеристика согласно технической спецификации.</t>
  </si>
  <si>
    <t>Вентиль угловой радиаторный</t>
  </si>
  <si>
    <t>Вентиль угловой радиаторный, для подсоединения радиаторов в систему отопления. Подсоединение 20мм. Регулировочный вентиль. Полная техническая характеристика согласно технической спецификации.</t>
  </si>
  <si>
    <t>Ветошь</t>
  </si>
  <si>
    <t>Ветошь. Холстопрошивное хлопчатобумажное полотно. Ширина: не менее 140 см, Плотность: не менее 200 гр/п.м. Полная техническая характеристика согласно технической спецификации.</t>
  </si>
  <si>
    <t>Гибкий шланг для смесителя</t>
  </si>
  <si>
    <t>Гибкий шланг для смесителя, длина 60 см, подключение Ду-15/15 мм, материал - плетенный металл. Полная техническая характеристика согласно технической спецификации.</t>
  </si>
  <si>
    <t>Гибкий шланг для душа</t>
  </si>
  <si>
    <t>Гибкий шланг для душа, длина 2 м, подключение Ду-15/15 мм. Полная техническая характеристика согласно технической спецификации.</t>
  </si>
  <si>
    <t>Гофра к раковине</t>
  </si>
  <si>
    <t>Гофрированная труба для соединения раковины с канализационной сетью Ду-50 мм. Полная техническая характеристика согласно технической спецификации.</t>
  </si>
  <si>
    <t>Гофра для сифона</t>
  </si>
  <si>
    <t>Гофрированная труба для сифона душевого поддона, внутренний Ду-43 мм, М-48 мм, подсоединение Ду-50 мм. Полная техническая характеристика согласно технической спецификации.</t>
  </si>
  <si>
    <t>Диск абразивный Ду-125 мм</t>
  </si>
  <si>
    <t>Диск абразивный Ду-125 мм. Полная техническая характеристика согласно технической спецификации.</t>
  </si>
  <si>
    <t>Душевая лейка со шлангом</t>
  </si>
  <si>
    <t>Душевая лейка со шлангом, подключение Ду-15/15 мм, работа лейки не менее двух режимов: рассеивающий и струйный, длина шланга не менее 1,5 м. Полная техническая характеристика согласно технической спецификации.</t>
  </si>
  <si>
    <t>Жидкий хлор</t>
  </si>
  <si>
    <t>Жидкий хлор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 Полная техническая характеристика согласно технической спецификации.</t>
  </si>
  <si>
    <t>Картридж</t>
  </si>
  <si>
    <t>Картридж для очистной установки SC-20BP-5. Для очистки питьевой воды от механической примеси и обеззараживания в системах водоснабжения. Полная техническая характеристика согласно технической спецификации.</t>
  </si>
  <si>
    <t>Ключ газовый №5</t>
  </si>
  <si>
    <t>Ключ газовый №5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</si>
  <si>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Ключ газовый №6</t>
  </si>
  <si>
    <t>Ключ газовый №6 для захватывания и вращения труб и соединительных частей трубопроводов. Изготовлен из высококачественной хромованадиевой стали. Имеет порошковое антикоррозийное покрытие. Губки дополнительно закалены токами высокой частоты до твердости 57–60 HRс. Полная техническая характеристика согласно технической спецификации.</t>
  </si>
  <si>
    <t>Кран шаровый Ду-20 мм гайка-штуцер со сгоном</t>
  </si>
  <si>
    <t>Кран шаровый Ду-20 мм, гайка-штуцер со сгоном. Полная техническая характеристика согласно технической спецификации.</t>
  </si>
  <si>
    <t>Кран шаровый Ду-32 мм гайка-штуцер со сгоном</t>
  </si>
  <si>
    <t>Кран шаровый Ду-32 мм, гайка-штуцер со сгоном. Полная техническая характеристика согласно технической спецификации.</t>
  </si>
  <si>
    <t>Кран шаровый Ду-40 мм гайка-штуцер со сгоном</t>
  </si>
  <si>
    <t>Кран шаровый Ду-40 мм, гайка-штуцер со сгоном. Полная техническая характеристика согласно технической спецификации.</t>
  </si>
  <si>
    <t>Кран шаровый Ду-50 мм гайка-штуцер со сгоном</t>
  </si>
  <si>
    <t>Кран шаровый Ду-50 мм, гайка-штуцер со сгоном. Полная техническая характеристика согласно технической спецификации.</t>
  </si>
  <si>
    <t>Кран шаровый Ду-15 мм внутренний-внутренний</t>
  </si>
  <si>
    <t>Кран шаровый Ду-15 мм, внутренний-внутренний. Полная техническая характеристика согласно технической спецификации.</t>
  </si>
  <si>
    <t>Кран шаровый Ду-20 мм внутренний-внутренний</t>
  </si>
  <si>
    <t>Кран шаровый Ду-20 мм, внутренний-внутренний. Полная техническая характеристика согласно технической спецификации.</t>
  </si>
  <si>
    <t>Кран шаровый Ду-25 мм внутренний-внутренний</t>
  </si>
  <si>
    <t>Кран шаровый Ду-25 мм, внутренний-внутренний. Полная техническая характеристика согласно технической спецификации.</t>
  </si>
  <si>
    <t>Кран шаровый Ду-32 мм внутренний-внутренний</t>
  </si>
  <si>
    <t>Кран шаровый Ду-32 мм, внутренний-внутренний. Полная техническая характеристика согласно технической спецификации.</t>
  </si>
  <si>
    <t>Кран шаровый Ду-50 мм внутренний-внутренний</t>
  </si>
  <si>
    <t>Кран шаровый Ду-50 мм, внутренний-внутренний. Полная техническая характеристика согласно технической спецификации.</t>
  </si>
  <si>
    <t>Кран шаровый Ду-15 мм внутренний-наружный</t>
  </si>
  <si>
    <t>Кран шаровый Ду-15 мм, внутренний-наружный. Полная техническая характеристика согласно технической спецификации.</t>
  </si>
  <si>
    <t>Кран шаровый Ду-20 мм внутренний-наружный</t>
  </si>
  <si>
    <t>Кран шаровый Ду-20 мм, внутренний-наружный. Полная техническая характеристика согласно технической спецификации.</t>
  </si>
  <si>
    <t>Кран шаровый Ду-40 мм внутренний-наружный</t>
  </si>
  <si>
    <t>Кран шаровый Ду-40 мм, внутренний-наружный. Полная техническая характеристика согласно технической спецификации.</t>
  </si>
  <si>
    <t>Сиденья для унитаза</t>
  </si>
  <si>
    <t>Крышка унитаза. Цвет: белый; пластмассовая; материал: дюропласт; вид: D-образный конусовидный овал; размер стульчака 35×46 см, размер крышки 36×47 см, расстояние между креплениями 150 мм, крепления винтовое из белой пластмассы. Полная техническая характеристика согласно технической спецификации.</t>
  </si>
  <si>
    <t>Лейка для биде</t>
  </si>
  <si>
    <t>Лейка для биде, рычажный, хромированный, длина шланга не менее 1 м, работа лейки: струйный режим. Полная техническая характеристика согласно технической спецификации.</t>
  </si>
  <si>
    <t>Лён</t>
  </si>
  <si>
    <t>Лён для подмотки резьбовых соединений, чёсанный, по 200 грамм пучок. Полная техническая характеристика согласно технической спецификации.</t>
  </si>
  <si>
    <t>Литол</t>
  </si>
  <si>
    <t>Литол. Антифрикционная многоцелевая водостойкая смазка. Рабочая температура от -40°С до +120°С.  Полная техническая характеристика согласно технической спецификации.</t>
  </si>
  <si>
    <t>Москитная сетка</t>
  </si>
  <si>
    <t>Москитная сетка, материал – капрон, для удержания попадания мелких насекомых в помещения и в систему вентиляции. Полная техническая характеристика согласно технической спецификации.</t>
  </si>
  <si>
    <t>Муфта Ду-15 мм</t>
  </si>
  <si>
    <t>Муфта Ду-15 мм, никелированная латунь. Полная техническая характеристика согласно технической спецификации.</t>
  </si>
  <si>
    <t>Муфта Ду-20 мм</t>
  </si>
  <si>
    <t>Муфта Ду-20 мм, никелированная латунь. Полная техническая характеристика согласно технической спецификации.</t>
  </si>
  <si>
    <t>Муфта оцинкованная Ду-15 мм</t>
  </si>
  <si>
    <t>Муфта оцинкованная Ду-15 мм. Полная техническая характеристика согласно технической спецификации.</t>
  </si>
  <si>
    <t>Муфта оцинкованная Ду-20 мм</t>
  </si>
  <si>
    <t>Муфта оцинкованная Ду-20 мм. Полная техническая характеристика согласно технической спецификации.</t>
  </si>
  <si>
    <t>Муфта оцинкованная Ду-25 мм</t>
  </si>
  <si>
    <t>Муфта оцинкованная Ду-25 мм. Полная техническая характеристика согласно технической спецификации.</t>
  </si>
  <si>
    <t>Муфта оцинкованная Ду-32 мм</t>
  </si>
  <si>
    <t>Муфта оцинкованная Ду-32 мм. Полная техническая характеристика согласно технической спецификации.</t>
  </si>
  <si>
    <t>Муфта оцинкованная Ду-40 мм</t>
  </si>
  <si>
    <t>Муфта оцинкованная Ду-40 мм. Полная техническая характеристика согласно технической спецификации.</t>
  </si>
  <si>
    <t>Муфта оцинкованная Ду-50 мм</t>
  </si>
  <si>
    <t>Муфта оцинкованная Ду-50 мм. Полная техническая характеристика согласно технической спецификации.</t>
  </si>
  <si>
    <t>Муфта полипропилен Ду-20 мм</t>
  </si>
  <si>
    <t>Муфта полипропилен Ду-20 мм. Полная техническая характеристика согласно технической спецификации.</t>
  </si>
  <si>
    <t>Муфта полипропилен Ду-25 мм</t>
  </si>
  <si>
    <t>Муфта полипропилен Ду-25 мм. Полная техническая характеристика согласно технической спецификации.</t>
  </si>
  <si>
    <t>Муфта полипропилен Ду-32 мм</t>
  </si>
  <si>
    <t>Муфта полипропилен Ду-32 мм.  Полная техническая характеристика согласно технической спецификации.</t>
  </si>
  <si>
    <t>Муфта полипропилен Ду-40 мм</t>
  </si>
  <si>
    <t>Муфта полипропилен Ду-40 мм. Полная техническая характеристика согласно технической спецификации.</t>
  </si>
  <si>
    <t>Набор отверток</t>
  </si>
  <si>
    <t>Набор отверток для монтажа и демонтажа резьбовых соединений.  Полная техническая характеристика согласно технической спецификации.</t>
  </si>
  <si>
    <t>Набор слесарно-монтажного инструменты</t>
  </si>
  <si>
    <t>Набор слесарно-монтажного инструмента состоит из 119 предметов и упакованы в чемодане. Полная техническая характеристика согласно технической спецификации.</t>
  </si>
  <si>
    <t>Ниппель-переходник Ду-15/12 мм наружный-наружный</t>
  </si>
  <si>
    <t>Ниппель-переходник Ду-15/12 мм, наружный-наружный, никелированная латунь. Полная техническая характеристика согласно технической спецификации.</t>
  </si>
  <si>
    <t>Ниппель-переходник Ду-20/15 мм</t>
  </si>
  <si>
    <t>Ниппель-переходник Ду-20/15 мм, наружный-наружный, никелированная латунь. Полная техническая характеристика согласно технической спецификации.</t>
  </si>
  <si>
    <t>Ниппель Ду-15/15 мм</t>
  </si>
  <si>
    <t>Ниппель Ду-15/15 мм, никелированная латунь. Полная техническая характеристика согласно технической спецификации.</t>
  </si>
  <si>
    <t>Ниппель Ду-32/32 мм</t>
  </si>
  <si>
    <t>Ниппель Ду-32/32 мм, никелированная латунь. Полная техническая характеристика согласно технической спецификации.</t>
  </si>
  <si>
    <t>Обратный клапан пружинный Ду-15 мм</t>
  </si>
  <si>
    <t>Обратный клапан пружинный Ду-15 мм, латунь. Полная техническая характеристика согласно технической спецификации.</t>
  </si>
  <si>
    <t>Обратный клапан пружинный Ду-20 мм</t>
  </si>
  <si>
    <t>Обратный клапан пружинный Ду-20 мм, латунь. Полная техническая характеристика согласно технической спецификации.</t>
  </si>
  <si>
    <t>Обратный клапан пружинный Ду-25 мм</t>
  </si>
  <si>
    <t>Обратный клапан пружинный Ду-25 мм, латунь. Полная техническая характеристика согласно технической спецификации.</t>
  </si>
  <si>
    <t>Обратный клапан пружинный Ду-32 мм</t>
  </si>
  <si>
    <t>Обратный клапан пружинный Ду-32 мм, латунь. Полная техническая характеристика согласно технической спецификации.</t>
  </si>
  <si>
    <t>Обратный клапан пружинный Ду-50 мм</t>
  </si>
  <si>
    <t>Обратный клапан пружинный Ду-50 мм, латунь. Полная техническая характеристика согласно технической спецификации.</t>
  </si>
  <si>
    <t>Отвод поливинилхлорид Ду-50 мм 45°</t>
  </si>
  <si>
    <t>Отвод поливинилхлорид Ду-50 мм, 45°. Полная техническая характеристика согласно технической спецификации.</t>
  </si>
  <si>
    <t>Отвод поливинилхлорид Ду-100 мм 90°</t>
  </si>
  <si>
    <t>Отвод поливинилхлорид Ду-100 мм, 90°. Полная техническая характеристика согласно технической спецификации.</t>
  </si>
  <si>
    <t>Отвод полипропилен Ду-20 мм 90°</t>
  </si>
  <si>
    <t>Отвод полипропилен Ду-20 мм, 90°. Полная техническая характеристика согласно технической спецификации.</t>
  </si>
  <si>
    <t>Отвод полипропилен Ду-25 мм 90°</t>
  </si>
  <si>
    <t>Отвод полипропилен Ду-25 мм, 90°. Полная техническая характеристика согласно технической спецификации.</t>
  </si>
  <si>
    <t>Отвод полипропилен Ду-32 мм 90°</t>
  </si>
  <si>
    <t>Отвод полипропилен Ду-32 мм, 90°. Полная техническая характеристика согласно технической спецификации.</t>
  </si>
  <si>
    <t>Отвод полипропилен Ду-40 мм 90°</t>
  </si>
  <si>
    <t>Отвод полипропилен Ду-40 мм, 90°. Полная техническая характеристика согласно технической спецификации.</t>
  </si>
  <si>
    <t>Паста техническая</t>
  </si>
  <si>
    <t>Паста техническая для уплотнения резьбовых соединений, в тюбике 65 грамм (вода/пар). Полная техническая характеристика согласно технической спецификации.</t>
  </si>
  <si>
    <t>Переход футорка Ду-20/15 мм наружный -внутренний</t>
  </si>
  <si>
    <t xml:space="preserve"> Переход футорка Ду-20/15 мм, наружный-внутренний, никелированная латунь. Полная техническая характеристика согласно технической спецификации.</t>
  </si>
  <si>
    <t>Переход футорка Ду-20/25 мм наружный -внутренний</t>
  </si>
  <si>
    <t>Переход футорка Ду-20/25 мм, наружный -внутренний, никелированная латунь. Полная техническая характеристика согласно технической спецификации.</t>
  </si>
  <si>
    <t>Пистолет для силикона, с ручным приводом штока, для выдавливания силикона, герметика из тубы. Полная техническая характеристика согласно технической спецификации.</t>
  </si>
  <si>
    <t xml:space="preserve">Подводка 80 см </t>
  </si>
  <si>
    <t>Подводка для воды и смесителя 80 см, подключение Ду-15/15 мм, материал - плетенный металл. Полная техническая характеристика согласно технической спецификации.</t>
  </si>
  <si>
    <t>Подводка 100 см</t>
  </si>
  <si>
    <t>Подводка для воды и смесителя 100 см, подключение Ду-15/15 мм, материал - плетенный металл. Полная техническая характеристика согласно технической спецификации.</t>
  </si>
  <si>
    <t>Поддон</t>
  </si>
  <si>
    <t>Поддон для душевых кабин, размер 800×800×130 мм, акриловое покрытие, пластик. Полная техническая характеристика согласно технической спецификации.</t>
  </si>
  <si>
    <t>Полотенцесушитель 330×600 мм, Ду-20 мм</t>
  </si>
  <si>
    <t>Полотенцесушитель П-образный, хром, подвод Ду-20 мм, габариты 330×600 мм. Полная техническая характеристика согласно технической спецификации.</t>
  </si>
  <si>
    <t>Полотенцесушитель 500×600 мм, Ду-20 мм</t>
  </si>
  <si>
    <t>Полотенцесушитель П-образный, хром, подвод Ду-20 мм, габариты 500×600 мм. Полная техническая характеристика согласно технической спецификации.</t>
  </si>
  <si>
    <t>Полотно по металлу</t>
  </si>
  <si>
    <t>Полотно по металлу для использования в качестве сменных элементов к ножовкам по металлу длиной 300 мм. Изготовлен из быстрорежущей стали. Зубья разведены и закалены. Полная техническая характеристика согласно технической спецификации.</t>
  </si>
  <si>
    <t>Прибор рН-метр</t>
  </si>
  <si>
    <t>Прибор рН для измерения уровня питьевой воды, воды в плавательных бассейнах, водопроводных и тепловых сетей. Шкала измерения прибора от 0,1 до 40 единиц. Полная техническая характеристика согласно технической спецификации.</t>
  </si>
  <si>
    <t>Припой 0%</t>
  </si>
  <si>
    <t>Припой 0% для сварки меди и сплавов. Полная техническая характеристика согласно технической спецификации.</t>
  </si>
  <si>
    <t>Припой 5%</t>
  </si>
  <si>
    <t xml:space="preserve"> Припой 5% для сварки меди и сплавов. Полная техническая характеристика согласно технической спецификации.</t>
  </si>
  <si>
    <t>Разводной ключ</t>
  </si>
  <si>
    <t>Разводной ключ для вращения гаек, болтов, монтажа/демонтажа труб и других изделий. Является разновидностью рожкового ключа, с регулируемыми губками. Губки – хромованадиевая сталь. Расширение до 32 мм и длина не менее 200 мм. Полная техническая характеристика согласно технической спецификации.</t>
  </si>
  <si>
    <t>Муфта разъемная металлическая, внутренняя резьба, Ду-63×63 мм</t>
  </si>
  <si>
    <t>Разъемная муфта металлическая, внутренняя резьба, Ду-63×63 мм. Полная техническая характеристика согласно технической спецификации.</t>
  </si>
  <si>
    <t>Муфта разъемная полипропилен, внутренняя резьба, Ду-20×1/2 мм</t>
  </si>
  <si>
    <t>Разъемная муфта полипропилен, внутренняя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</si>
  <si>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внутренняя резьба, Ду-25×3/4 мм</t>
  </si>
  <si>
    <t>Разъемная муфта полипропилен, внутренняя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</si>
  <si>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внутренняя резьба, Ду-32×1 мм</t>
  </si>
  <si>
    <t>Разъемная муфта полипропилен, внутренняя резьба, никелированная латунь, Ду-32×1 мм. Полная техническая характеристика согласно технической спецификации.</t>
  </si>
  <si>
    <t>Муфта разъемная полипропилен, наружная резьба, Ду-20×1/2 мм</t>
  </si>
  <si>
    <t>Разъемная муфта полипропилен, наружная резьба, никелированная латунь, Ду-20×1/2 мм. Полная техническая характеристика согласно технической спецификации.</t>
  </si>
  <si>
    <t>Муфта разъемная полипропилен, наружная резьба, Ду-25×3/4 мм</t>
  </si>
  <si>
    <t>Разъемная муфта полипропилен, наружная резьба, никелированная латунь, Ду-25×3/4 мм. Полная техническая характеристика согласно технической спецификации.</t>
  </si>
  <si>
    <t>Муфта разъемная полипропилен, наружная резьба, Ду-32×1 мм</t>
  </si>
  <si>
    <t>Разъемная муфта полипропилен, наружная резьба, никелированная латунь, Ду-32×1 мм. Полная техническая характеристика согласно технической спецификации.</t>
  </si>
  <si>
    <t xml:space="preserve">Фум лента </t>
  </si>
  <si>
    <t>Фум лента. Резьбоуплотнительная нить. Ширина не менее 12мм, в катушке не менее 10м. Полная техническая характеристика согласно технической спецификации.</t>
  </si>
  <si>
    <t>Сальниковая набивка плетенная</t>
  </si>
  <si>
    <t>Сальниковая набивка – плетена,я для заполнения сальниковых камер с целью герметизации. Полная техническая характеристика согласно технической спецификации.</t>
  </si>
  <si>
    <t>Сальниковая набивка пропитанная</t>
  </si>
  <si>
    <t>Сальниковая набивка - пропитанная ветошь, для заполнения сальниковых камер с целью герметизации. Полная техническая характеристика согласно технической спецификации.</t>
  </si>
  <si>
    <t>Сгон оцинкованный Ду-15 мм</t>
  </si>
  <si>
    <t>Сгон оцинкованный Ду-15 мм. Полная техническая характеристика согласно технической спецификации.</t>
  </si>
  <si>
    <t>Сгон оцинкованные Ду-25 мм</t>
  </si>
  <si>
    <t>Сгон оцинкованный Ду-25 мм. Полная техническая характеристика согласно технической спецификации.</t>
  </si>
  <si>
    <t>Сгон оцинкованный Ду-32 мм</t>
  </si>
  <si>
    <t>Сгон оцинкованный Ду-32 мм. Полная техническая характеристика согласно технической спецификации.</t>
  </si>
  <si>
    <t>Сгон оцинкованные Ду-40 мм</t>
  </si>
  <si>
    <t>Сгон оцинкованный Ду-40 мм. Полная техническая характеристика согласно технической спецификации.</t>
  </si>
  <si>
    <t>Сгон оцинкованные Ду-50 мм</t>
  </si>
  <si>
    <t>Сгон оцинкованный Ду-50 мм. Полная техническая характеристика согласно технической спецификации.</t>
  </si>
  <si>
    <t>Синтепон</t>
  </si>
  <si>
    <t>Синтепон, ширина 2 м, толщина не менее 3 мм, для предотвращения попадания крупных частиц пыли в систему вентиляции. Полная техническая характеристика согласно технической спецификации.</t>
  </si>
  <si>
    <t>Сифон для душевого поддона</t>
  </si>
  <si>
    <t>Сифон для душевого поддона, без гофры, Ду-100 мм, отверстие поддона Ду-60 мм, цвет: хром. Проточного типа, с нержавеющим выпуском, хромированная крышка. Полная техническая характеристика согласно технической спецификации.</t>
  </si>
  <si>
    <t>Сифон для раковины</t>
  </si>
  <si>
    <t>Сифон для раковины «бутылочный», пластмассовый с унифицированным выпуском и вертикальным отводом, сборно-разборный. Полная техническая характеристика согласно технической спецификации.</t>
  </si>
  <si>
    <t>Смеситель для душевой кабины, короткий гусак</t>
  </si>
  <si>
    <t>Смеситель для душевой кабины, короткий гусак. Материал изделия: хромированная латунь, рычажный, лейка со шлангом, длина шланга не менее 1,5 м, работа лейки не менее двух режимов: рассеивающий и струйный. Полная техническая характеристика согласно технической спецификации.</t>
  </si>
  <si>
    <t>Смеситель для кухни, длинный гусак</t>
  </si>
  <si>
    <t>Смеситель для кухни, длинный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</si>
  <si>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Смеситель для раковины, короткий гусак</t>
  </si>
  <si>
    <t>Смеситель для раковины, короткий гусак. Материал изделия: хромированная латунь, рычажный; рабочее давление: 0,3-0,6 Мпа; комплектующие: усиленная подводка для воды 60 см, подключение 15/15мм. Полная техническая характеристика согласно технической спецификации.</t>
  </si>
  <si>
    <t>Соль таблетированная</t>
  </si>
  <si>
    <t>Соль таблетированная для регенерации ионообменных смол в установках по умягчению воды. Поваренная, не йодированная (в составе NaCL не менее 99,6%), медленно растворимая для регенерации ионообменных смол, в пропиленовых мешках по 25 кг. Полная техническая характеристика согласно технической спецификации.</t>
  </si>
  <si>
    <t>Термометр</t>
  </si>
  <si>
    <t>Термометр, диаметр 100 мм, диапазон измерения от 0° и выше 110°С. Полная техническая характеристика согласно технической спецификации.</t>
  </si>
  <si>
    <t>Тройник полипропилен Ду-25/20/25 мм</t>
  </si>
  <si>
    <t>Тройник полипропилен Ду-25/20/25 мм. Полная техническая характеристика согласно технической спецификации.</t>
  </si>
  <si>
    <t>Трос сантехнический</t>
  </si>
  <si>
    <t>Трос сантехнический для прочистки засоров в сливных трубах вручную. Длина не менее 20 м. Диаметр не менее 12 мм. Материал: высокопрочная инструментальная каленая сталь в пружинной оплетке. Полная техническая характеристика согласно технической спецификации.</t>
  </si>
  <si>
    <t>Труба полипропилен Ду-20мм</t>
  </si>
  <si>
    <t>Труба полипропилен, ДУ-20мм, для горячей воды, до 90°С. Полная техническая характеристика согласно технической спецификации.</t>
  </si>
  <si>
    <t>Уголок, никелированная латунь, внутренняя-внутренняя, Ду-15 мм</t>
  </si>
  <si>
    <t>Уголок, никелированная латунь, внутренний-внутренний, Ду-15 мм. Полная техническая характеристика согласно технической спецификации.</t>
  </si>
  <si>
    <t>Уголок, никелированная латунь, внутренняя-внутренняя, Ду-20 мм</t>
  </si>
  <si>
    <t>Уголок, никелированная латунь, внутренний-внутренний, Ду-20 мм. Полная техническая характеристика согласно технической спецификации.</t>
  </si>
  <si>
    <t>Удлинитель катушка</t>
  </si>
  <si>
    <t>Удлинитель катушка. Напряжение: не менее 220 В; провод: ПВС сечение 3×1,5 мм²; длина провода: не менее 50 м; количество розеток: не менее 4 штук; вилка: не менее 16 А, 2р+Е; розетка: не менее 16 А, 2р+Е; с индикаторной лампой; степень защиты: не менее - IP20 Полная техническая характеристика согласно технической спецификации.</t>
  </si>
  <si>
    <t>Фен промышленный</t>
  </si>
  <si>
    <t>Фен промышленный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 Полная техническая характеристика согласно технической спецификации.</t>
  </si>
  <si>
    <t>Фильтр сетчатый Ду-15 мм</t>
  </si>
  <si>
    <t>Фильтр сетчатый резьбовой «угловой» Ду-15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</si>
  <si>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Фильтр сетчатый Ду-20 мм</t>
  </si>
  <si>
    <t>Фильтр сетчатый резьбовой «угловой» Ду-20 мм, муфтовый, латунь. Ру, кг/кв. см: 16. Максимальная температура 120°С. Полная техническая характеристика согласно технической спецификации.</t>
  </si>
  <si>
    <t>Фонарь бытовой</t>
  </si>
  <si>
    <t>Фонарь бытовой. Рабочая потребляемая мощность: не менее 150 Вт. Аккумуляторная батарея: свинцовая, герметизированная. Емкость: не менее 4,5 А/час. Лампа накаливания: светодиод, криптоновая. Зарядное устройство 220 В / 9 В или 6 В не менее 0,7 мА. Габаритные размеры: не более 80×80×212,5 мм. Полная техническая характеристика согласно технической спецификации.</t>
  </si>
  <si>
    <t>Фонарь налобный</t>
  </si>
  <si>
    <t>Фонарь налобный. Рабочая потребляемая мощность: не менее 50 Вт. Аккумуляторная батарея: свинцовая, герметизированная. Емкость: не менее 1 А/час. Лампа накаливания: светодиод, криптоновая. Зарядное устройство 220В/9В или 6В не менее 0,1мА. Крепление: мягкая ткань с резиновой прослойкой. Полная техническая характеристика согласно технической спецификации.</t>
  </si>
  <si>
    <t>Инсталляция в комплекте</t>
  </si>
  <si>
    <t>Инсталляция в комплекте. В комплект входит: бачок с впускным и сливным механизмом, самонесущая рама, кнопка смыва, толкательный механизм, стоковое колено 90/100 мм из полипропилена.  Подвод воды ½, рабочий диапазон 0,5-0,8 МПа, наличие функции большой слив-малый слив, несущая способность не менее 350 кг, габариты рамы 1195х145х530 мм, кнопка смыва – цвет хром матовый.  Полная техническая характеристика согласно технической спецификации.</t>
  </si>
  <si>
    <t>Переход футорка Ду-1/2-1/4 мм наружный – внутренний</t>
  </si>
  <si>
    <t>Переход футорка Ду-1/2-1/4 мм наружный – внутренний. Полная техническая характеристика согласно технической спецификации.</t>
  </si>
  <si>
    <t>Труба полипропилен Ду-25мм</t>
  </si>
  <si>
    <t>Труба полипропилен Ду-25мм, для горячей воды, до 90°С. Полная техническая характеристика согласно технической спецификации.</t>
  </si>
  <si>
    <t>Фреон 407</t>
  </si>
  <si>
    <t>СЗ 180 от 25.04.2017</t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</si>
  <si>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</si>
  <si>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Фреон 407. 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при 25°С. Полная техническая характеристика согласно технической спецификации.</t>
    </r>
  </si>
  <si>
    <t>Изготовление дубликатов ключей офисных и служебных помещений (плоские, вертикальные). Изготовление дубликатов ключей по мере необходимости, согласно заявке Заказчика, в количестве не более 300 дубликатов ключей: плоские ключи - не более 200 дубликатов, вертикальные ключи - не более 100 дубликатов.</t>
  </si>
  <si>
    <t>СЗ 21 от 17.01.2017г., СЗ 182 от 27.04.2017г.</t>
  </si>
  <si>
    <t>СЗ 112 от 14.03.2017; СЗ  187 от 03.05.2017</t>
  </si>
  <si>
    <t>СЗ 151 от 10.04.2017; СЗ 188 от 0.05.2017</t>
  </si>
  <si>
    <t>Частотный преобразователь для плавного запуска электродвигателей 4 кВт приточно-вытяжных машин</t>
  </si>
  <si>
    <t>Частотный преобразователь для плавного запуска электродвигателей 4 кВт приточно-вытяжных машин. Полная техническая характеристика согласно технической спецификации</t>
  </si>
  <si>
    <t>с</t>
  </si>
  <si>
    <t>СЗ 188 от 03.05.2017</t>
  </si>
  <si>
    <t>Частотный преобразователь для плавного запуска электродвигателей 2,2 кВт приточно-вытяжных машин</t>
  </si>
  <si>
    <t>Частотный преобразователь для плавного запуска электродвигателей 2,2 кВт приточно-вытяжных машин. Полная техническая характеристика согласно технической спецификации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</si>
  <si>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</t>
  </si>
  <si>
    <t>Количество участников 11 (одиннадцать) человек, услуга оказывается 2 раза в день, общее количество дней 40. Полная техническая характеристика согласно технической спецификации</t>
  </si>
  <si>
    <t>СЗ 186 от 02.05.2017</t>
  </si>
  <si>
    <t>Количество участников 11 466 (одиннадцать тысяч четыреста шестьдесят шесть)человек. Полная техническая характеристика согласно технической спецификации.</t>
  </si>
  <si>
    <t>СЗ 18 от 17.01.2017; СЗ 41 от 27.01.2017; СЗ 75 от 23.02.2017; СЗ 186 от 02.05.2017г.</t>
  </si>
  <si>
    <t>СЗ 130 от 29.03.2017; искл. СЗ 185 от 28.04.2017г.</t>
  </si>
  <si>
    <t>СЗ 20 от 17.01.2017; СЗ 65 от 16.02.2017; СЗ 168 от 20.04.2017г.; СЗ 191 от 03.05.2017г.</t>
  </si>
  <si>
    <t>В целях обеспечения офиса Президента питьевой водой</t>
  </si>
  <si>
    <t>В целях обеспечения школ "Назарбаев Университет" имиджевой продукцией</t>
  </si>
  <si>
    <t>СЗ 191 от 03.05.</t>
  </si>
  <si>
    <t>СЗ 31 от 24.01.2017; СЗ 190 от 03.05.2017г.</t>
  </si>
  <si>
    <t>Преобразователи RS-портов в Ethernet</t>
  </si>
  <si>
    <t>Преобразователи RS-портов в Ethernet.Полная техническая характеристика согласно технической спецификации</t>
  </si>
  <si>
    <t>СЗ 197 от 15.05.2017</t>
  </si>
  <si>
    <t>Питьевая вода 0,25 литров</t>
  </si>
  <si>
    <t>Питьевая вода 0,5 литров</t>
  </si>
  <si>
    <t>Имиджевая продукция</t>
  </si>
  <si>
    <t>Работы по изготовлению и монтажу каленых стеклопакетов</t>
  </si>
  <si>
    <t>Работы по изготовлению и монтажу каленых стеклопакетов. Полная техническая характеристика согласно технической спецификации</t>
  </si>
  <si>
    <t>СЗ 199 от 16.05.2017</t>
  </si>
  <si>
    <t>Ремень привода дверей</t>
  </si>
  <si>
    <t>Ремень привода дверей для открытия и закрытия дверей кабины лифта</t>
  </si>
  <si>
    <t>СЗ 205 от 17.05.2017</t>
  </si>
  <si>
    <t>Кнопки межэтажные для лифтов</t>
  </si>
  <si>
    <t>Плата электрическая</t>
  </si>
  <si>
    <t>Основная материнская плата электрическая с программным обеспечением</t>
  </si>
  <si>
    <t>Смазывающее устройство для направляющих (масленки)</t>
  </si>
  <si>
    <t>Уничтожитель бумаги. Автоматическое измельчение до 200 листов за один раз, уровень секретности не менее-4. Полная техническая характеристика согласно технической спецификации.</t>
  </si>
  <si>
    <t>Шредер, тип 1</t>
  </si>
  <si>
    <t>СЗ 204 от 17.05.2017</t>
  </si>
  <si>
    <t>Шредер, тип 2</t>
  </si>
  <si>
    <t>Уничтожитель бумаги. Автоматическое измельчение до 5 листов за один раз, уровень секретности не менее-3. Полная техническая характеристика согласно технической спецификации.</t>
  </si>
  <si>
    <t>Шредер, тип 3</t>
  </si>
  <si>
    <t>Уничтожитель бумаги. Уровень секретности не менее-3. Полная техническая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</si>
</sst>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43" formatCode="_-* #,##0.00\ _₽_-;\-* #,##0.00\ _₽_-;_-* &quot;-&quot;??\ _₽_-;_-@_-"/>
    <numFmt numFmtId="164" formatCode="_-* #,##0.00_-;\-* #,##0.00_-;_-* &quot;-&quot;??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_-* #,##0_р_._-;\-* #,##0_р_._-;_-* &quot;-&quot;??_р_._-;_-@_-"/>
    <numFmt numFmtId="205" formatCode="#,##0.0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07181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08">
    <xf numFmtId="0" fontId="0" fillId="0" borderId="0"/>
    <xf numFmtId="43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6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7" fontId="14" fillId="0" borderId="0"/>
    <xf numFmtId="0" fontId="13" fillId="0" borderId="0"/>
    <xf numFmtId="168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6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6" fillId="0" borderId="0"/>
    <xf numFmtId="166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7" fillId="0" borderId="0" applyFont="0" applyFill="0" applyBorder="0" applyAlignment="0" applyProtection="0"/>
    <xf numFmtId="170" fontId="1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6" fontId="16" fillId="0" borderId="0" applyFont="0" applyFill="0" applyBorder="0" applyAlignment="0" applyProtection="0"/>
  </cellStyleXfs>
  <cellXfs count="209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4" fontId="1" fillId="3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top" wrapText="1"/>
    </xf>
    <xf numFmtId="2" fontId="3" fillId="3" borderId="3" xfId="1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204" fontId="1" fillId="0" borderId="1" xfId="1" applyNumberFormat="1" applyFont="1" applyFill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2" fontId="1" fillId="3" borderId="0" xfId="0" applyNumberFormat="1" applyFont="1" applyFill="1" applyAlignment="1">
      <alignment horizontal="center" vertical="center" wrapText="1"/>
    </xf>
    <xf numFmtId="0" fontId="0" fillId="3" borderId="8" xfId="0" applyFill="1" applyBorder="1" applyAlignment="1">
      <alignment wrapText="1"/>
    </xf>
    <xf numFmtId="0" fontId="0" fillId="3" borderId="0" xfId="0" applyFill="1" applyBorder="1"/>
    <xf numFmtId="0" fontId="2" fillId="0" borderId="0" xfId="0" applyFont="1" applyAlignment="1">
      <alignment horizont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205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4" fontId="40" fillId="2" borderId="1" xfId="0" applyNumberFormat="1" applyFont="1" applyFill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2" fontId="3" fillId="3" borderId="6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</cellXfs>
  <cellStyles count="208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491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491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396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396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381000</xdr:colOff>
      <xdr:row>490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1000" y="820626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57150</xdr:colOff>
      <xdr:row>490</xdr:row>
      <xdr:rowOff>38100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0" y="48472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371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192452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449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449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450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452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453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454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455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456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457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459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460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450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451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452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458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459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460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461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1171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177727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81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490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81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9525" y="2219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9525" y="2219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462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9044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6275" y="47244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147801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177727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462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177727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015405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462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015405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462</xdr:row>
      <xdr:rowOff>571500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7845" y="49149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493657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93657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453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454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455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456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457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408151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177727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38764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464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38764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177727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546396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465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546396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177727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92991" y="5474137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92991" y="547413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462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0657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177727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05853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0585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177727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193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469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193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281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281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177727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018267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468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018267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463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07845" y="57785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177727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46045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463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46045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177727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569091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463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569091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463</xdr:row>
      <xdr:rowOff>571500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06810" y="57480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177727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461672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470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461672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177727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54925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471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54925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55354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9666" y="669268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59666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669268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232431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490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32431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490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490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490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490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280603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144844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144844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0394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177727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443732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472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472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44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177727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7531319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473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473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75313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177727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440025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474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474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440025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352439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35243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177727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613008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475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613008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58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02829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59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177727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96198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476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9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177727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477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8908612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89086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177727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1713707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478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171370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177727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083784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479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083784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177727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480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177727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6217" y="94341293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481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6217" y="94341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60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60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9908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61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61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284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62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63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64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65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67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69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70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113689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71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72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73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916198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74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75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76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79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719" cy="448879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80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19866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719" cy="448879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81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719" cy="448879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82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719" cy="448879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83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719" cy="448879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84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71104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719" cy="448879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85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719" cy="448879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86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719" cy="448879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87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05262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719" cy="448879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719" cy="448879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89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719" cy="448879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90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719" cy="448879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91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719" cy="448879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92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719" cy="448879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93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719" cy="448879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94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719" cy="448879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95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719" cy="448879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96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719" cy="448879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97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530881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719" cy="448879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719" cy="448879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99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62525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66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3560379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77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597" y="45402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719" cy="448879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100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782456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719" cy="448879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101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719" cy="448879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102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719" cy="448879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103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719" cy="448879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104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719" cy="448879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105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719" cy="448879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106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719" cy="448879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107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719" cy="448879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108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719" cy="448879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109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669706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719" cy="448879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110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719" cy="448879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111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719" cy="448879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112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115</xdr:row>
      <xdr:rowOff>65690</xdr:rowOff>
    </xdr:from>
    <xdr:ext cx="45719" cy="448879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113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719" cy="448879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114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719" cy="448879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115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760248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0</xdr:colOff>
      <xdr:row>116</xdr:row>
      <xdr:rowOff>0</xdr:rowOff>
    </xdr:from>
    <xdr:ext cx="45719" cy="448879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29052" y="828346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116</xdr:row>
      <xdr:rowOff>65690</xdr:rowOff>
    </xdr:from>
    <xdr:ext cx="45719" cy="448879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719" cy="448879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116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204638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198069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117</xdr:row>
      <xdr:rowOff>65690</xdr:rowOff>
    </xdr:from>
    <xdr:ext cx="45719" cy="448879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4321" y="8720301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719" cy="448879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117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7252" y="8713732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152</xdr:row>
      <xdr:rowOff>65690</xdr:rowOff>
    </xdr:from>
    <xdr:ext cx="45719" cy="448879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748486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719" cy="448879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152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74191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177727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83141676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482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8314167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153</xdr:row>
      <xdr:rowOff>65690</xdr:rowOff>
    </xdr:from>
    <xdr:ext cx="45719" cy="448879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1834316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719" cy="448879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153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1827747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17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9100" y="34541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043321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043321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9955398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9955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169</xdr:row>
      <xdr:rowOff>65690</xdr:rowOff>
    </xdr:from>
    <xdr:ext cx="45719" cy="448879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3158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719" cy="448879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169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25016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177727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93483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414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93483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177727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14446598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410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1444659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177727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272549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483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27254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177727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1846264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484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184626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151" y="20348958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151" y="20348958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170</xdr:row>
      <xdr:rowOff>65690</xdr:rowOff>
    </xdr:from>
    <xdr:ext cx="45719" cy="448879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48496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719" cy="448879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170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47839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171</xdr:row>
      <xdr:rowOff>65690</xdr:rowOff>
    </xdr:from>
    <xdr:ext cx="45719" cy="448879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719" cy="448879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171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172</xdr:row>
      <xdr:rowOff>65690</xdr:rowOff>
    </xdr:from>
    <xdr:ext cx="45719" cy="448879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719" cy="448879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173</xdr:row>
      <xdr:rowOff>65690</xdr:rowOff>
    </xdr:from>
    <xdr:ext cx="45719" cy="448879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74245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719" cy="448879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173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73588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174</xdr:row>
      <xdr:rowOff>65690</xdr:rowOff>
    </xdr:from>
    <xdr:ext cx="45719" cy="448879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719" cy="448879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174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175</xdr:row>
      <xdr:rowOff>65690</xdr:rowOff>
    </xdr:from>
    <xdr:ext cx="45719" cy="448879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837706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719" cy="448879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175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83113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176</xdr:row>
      <xdr:rowOff>65690</xdr:rowOff>
    </xdr:from>
    <xdr:ext cx="45719" cy="448879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719" cy="448879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176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177</xdr:row>
      <xdr:rowOff>65690</xdr:rowOff>
    </xdr:from>
    <xdr:ext cx="45719" cy="448879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719" cy="448879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177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178</xdr:row>
      <xdr:rowOff>65690</xdr:rowOff>
    </xdr:from>
    <xdr:ext cx="45719" cy="448879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719" cy="448879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178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179</xdr:row>
      <xdr:rowOff>65690</xdr:rowOff>
    </xdr:from>
    <xdr:ext cx="45719" cy="448879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719" cy="448879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179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180</xdr:row>
      <xdr:rowOff>65690</xdr:rowOff>
    </xdr:from>
    <xdr:ext cx="45719" cy="448879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719" cy="448879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180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181</xdr:row>
      <xdr:rowOff>65690</xdr:rowOff>
    </xdr:from>
    <xdr:ext cx="45719" cy="448879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719" cy="448879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181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182</xdr:row>
      <xdr:rowOff>65690</xdr:rowOff>
    </xdr:from>
    <xdr:ext cx="45719" cy="448879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719" cy="448879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183</xdr:row>
      <xdr:rowOff>65690</xdr:rowOff>
    </xdr:from>
    <xdr:ext cx="45719" cy="448879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719" cy="448879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183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184</xdr:row>
      <xdr:rowOff>65690</xdr:rowOff>
    </xdr:from>
    <xdr:ext cx="45719" cy="448879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719" cy="448879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184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185</xdr:row>
      <xdr:rowOff>65690</xdr:rowOff>
    </xdr:from>
    <xdr:ext cx="45719" cy="448879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719" cy="448879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185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186</xdr:row>
      <xdr:rowOff>65690</xdr:rowOff>
    </xdr:from>
    <xdr:ext cx="45719" cy="448879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719" cy="448879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186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187</xdr:row>
      <xdr:rowOff>65690</xdr:rowOff>
    </xdr:from>
    <xdr:ext cx="45719" cy="448879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719" cy="448879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187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188</xdr:row>
      <xdr:rowOff>65690</xdr:rowOff>
    </xdr:from>
    <xdr:ext cx="45719" cy="448879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719" cy="448879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188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189</xdr:row>
      <xdr:rowOff>65690</xdr:rowOff>
    </xdr:from>
    <xdr:ext cx="45719" cy="448879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719" cy="448879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189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190</xdr:row>
      <xdr:rowOff>65690</xdr:rowOff>
    </xdr:from>
    <xdr:ext cx="45719" cy="448879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719" cy="448879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190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191</xdr:row>
      <xdr:rowOff>65690</xdr:rowOff>
    </xdr:from>
    <xdr:ext cx="45719" cy="448879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719" cy="448879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191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192</xdr:row>
      <xdr:rowOff>65690</xdr:rowOff>
    </xdr:from>
    <xdr:ext cx="45719" cy="448879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719" cy="448879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193</xdr:row>
      <xdr:rowOff>65690</xdr:rowOff>
    </xdr:from>
    <xdr:ext cx="45719" cy="448879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719" cy="448879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193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194</xdr:row>
      <xdr:rowOff>65690</xdr:rowOff>
    </xdr:from>
    <xdr:ext cx="45719" cy="448879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719" cy="448879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194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3948656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394208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195</xdr:row>
      <xdr:rowOff>65690</xdr:rowOff>
    </xdr:from>
    <xdr:ext cx="45719" cy="448879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719" cy="448879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195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196</xdr:row>
      <xdr:rowOff>65690</xdr:rowOff>
    </xdr:from>
    <xdr:ext cx="45719" cy="448879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719" cy="448879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196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197</xdr:row>
      <xdr:rowOff>65690</xdr:rowOff>
    </xdr:from>
    <xdr:ext cx="45719" cy="448879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719" cy="448879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197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198</xdr:row>
      <xdr:rowOff>65690</xdr:rowOff>
    </xdr:from>
    <xdr:ext cx="45719" cy="448879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719" cy="448879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198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199</xdr:row>
      <xdr:rowOff>65690</xdr:rowOff>
    </xdr:from>
    <xdr:ext cx="45719" cy="448879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719" cy="448879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199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200</xdr:row>
      <xdr:rowOff>65690</xdr:rowOff>
    </xdr:from>
    <xdr:ext cx="45719" cy="448879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719" cy="448879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200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201</xdr:row>
      <xdr:rowOff>65690</xdr:rowOff>
    </xdr:from>
    <xdr:ext cx="45719" cy="448879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719" cy="448879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201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202</xdr:row>
      <xdr:rowOff>65690</xdr:rowOff>
    </xdr:from>
    <xdr:ext cx="45719" cy="448879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719" cy="448879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202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203</xdr:row>
      <xdr:rowOff>65690</xdr:rowOff>
    </xdr:from>
    <xdr:ext cx="45719" cy="448879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719" cy="448879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204</xdr:row>
      <xdr:rowOff>65690</xdr:rowOff>
    </xdr:from>
    <xdr:ext cx="45719" cy="448879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719" cy="448879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204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205</xdr:row>
      <xdr:rowOff>65690</xdr:rowOff>
    </xdr:from>
    <xdr:ext cx="45719" cy="448879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719" cy="448879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205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206</xdr:row>
      <xdr:rowOff>65690</xdr:rowOff>
    </xdr:from>
    <xdr:ext cx="45719" cy="448879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719" cy="448879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206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207</xdr:row>
      <xdr:rowOff>65690</xdr:rowOff>
    </xdr:from>
    <xdr:ext cx="45719" cy="448879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719" cy="448879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207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208</xdr:row>
      <xdr:rowOff>65690</xdr:rowOff>
    </xdr:from>
    <xdr:ext cx="45719" cy="448879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719" cy="448879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208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5526038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5519469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880068</xdr:colOff>
      <xdr:row>209</xdr:row>
      <xdr:rowOff>0</xdr:rowOff>
    </xdr:from>
    <xdr:ext cx="45719" cy="448879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13090" y="167786538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209</xdr:row>
      <xdr:rowOff>65690</xdr:rowOff>
    </xdr:from>
    <xdr:ext cx="45719" cy="448879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719" cy="448879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209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210</xdr:row>
      <xdr:rowOff>65690</xdr:rowOff>
    </xdr:from>
    <xdr:ext cx="45719" cy="448879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719" cy="448879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210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211</xdr:row>
      <xdr:rowOff>65690</xdr:rowOff>
    </xdr:from>
    <xdr:ext cx="45719" cy="448879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719" cy="448879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211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212</xdr:row>
      <xdr:rowOff>65690</xdr:rowOff>
    </xdr:from>
    <xdr:ext cx="45719" cy="448879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719" cy="448879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212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213</xdr:row>
      <xdr:rowOff>65690</xdr:rowOff>
    </xdr:from>
    <xdr:ext cx="45719" cy="448879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719" cy="448879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214</xdr:row>
      <xdr:rowOff>65690</xdr:rowOff>
    </xdr:from>
    <xdr:ext cx="45719" cy="448879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719" cy="448879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214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215</xdr:row>
      <xdr:rowOff>65690</xdr:rowOff>
    </xdr:from>
    <xdr:ext cx="45719" cy="448879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719" cy="448879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215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396</xdr:row>
      <xdr:rowOff>0</xdr:rowOff>
    </xdr:from>
    <xdr:ext cx="45719" cy="448879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6641824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719" cy="448879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396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6635255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216</xdr:row>
      <xdr:rowOff>65690</xdr:rowOff>
    </xdr:from>
    <xdr:ext cx="45719" cy="448879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205599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719" cy="448879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216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199030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1035269</xdr:colOff>
      <xdr:row>217</xdr:row>
      <xdr:rowOff>65690</xdr:rowOff>
    </xdr:from>
    <xdr:ext cx="45719" cy="448879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8291" y="18303989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719" cy="448879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719" cy="4488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217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71222" y="18297420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177727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3484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411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3484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177727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456673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485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45667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177727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544596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490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544596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177727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634961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489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634961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177727"/>
    <xdr:pic>
      <xdr:nvPicPr>
        <xdr:cNvPr id="5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37319038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5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6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6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6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412</xdr:row>
      <xdr:rowOff>0</xdr:rowOff>
    </xdr:from>
    <xdr:ext cx="4535" cy="341993"/>
    <xdr:pic>
      <xdr:nvPicPr>
        <xdr:cNvPr id="6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3731903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177727"/>
    <xdr:pic>
      <xdr:nvPicPr>
        <xdr:cNvPr id="6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29941471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486</xdr:row>
      <xdr:rowOff>0</xdr:rowOff>
    </xdr:from>
    <xdr:ext cx="4535" cy="341993"/>
    <xdr:pic>
      <xdr:nvPicPr>
        <xdr:cNvPr id="6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29941471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177727"/>
    <xdr:pic>
      <xdr:nvPicPr>
        <xdr:cNvPr id="6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01563942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487</xdr:row>
      <xdr:rowOff>0</xdr:rowOff>
    </xdr:from>
    <xdr:ext cx="4535" cy="341993"/>
    <xdr:pic>
      <xdr:nvPicPr>
        <xdr:cNvPr id="6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015639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177727"/>
    <xdr:pic>
      <xdr:nvPicPr>
        <xdr:cNvPr id="6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0503" y="40996028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488</xdr:row>
      <xdr:rowOff>0</xdr:rowOff>
    </xdr:from>
    <xdr:ext cx="4535" cy="341993"/>
    <xdr:pic>
      <xdr:nvPicPr>
        <xdr:cNvPr id="6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50503" y="40996028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177727"/>
    <xdr:pic>
      <xdr:nvPicPr>
        <xdr:cNvPr id="6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46662" y="34686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413</xdr:row>
      <xdr:rowOff>0</xdr:rowOff>
    </xdr:from>
    <xdr:ext cx="4535" cy="341993"/>
    <xdr:pic>
      <xdr:nvPicPr>
        <xdr:cNvPr id="6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46662" y="34686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8"/>
  <sheetViews>
    <sheetView tabSelected="1" zoomScale="84" zoomScaleNormal="84" workbookViewId="0">
      <selection activeCell="J1" sqref="J1"/>
    </sheetView>
  </sheetViews>
  <sheetFormatPr defaultRowHeight="15" x14ac:dyDescent="0.25"/>
  <cols>
    <col min="1" max="1" width="6.28515625" style="35" customWidth="1"/>
    <col min="2" max="2" width="31.7109375" style="50" customWidth="1"/>
    <col min="3" max="3" width="19" style="35" customWidth="1"/>
    <col min="4" max="4" width="64.7109375" style="36" customWidth="1"/>
    <col min="5" max="5" width="14.7109375" style="35" customWidth="1"/>
    <col min="6" max="6" width="13.28515625" style="35" customWidth="1"/>
    <col min="7" max="7" width="15.28515625" style="37" customWidth="1"/>
    <col min="8" max="8" width="21.28515625" style="35" customWidth="1"/>
    <col min="9" max="9" width="17.140625" style="15" customWidth="1"/>
    <col min="10" max="10" width="17.140625" style="32" hidden="1" customWidth="1"/>
    <col min="11" max="11" width="17.140625" style="30" hidden="1" customWidth="1"/>
    <col min="12" max="12" width="18.28515625" style="29" hidden="1" customWidth="1"/>
    <col min="13" max="13" width="0.140625" style="55" customWidth="1"/>
    <col min="14" max="18" width="17.140625" customWidth="1"/>
    <col min="19" max="24" width="9.140625" customWidth="1"/>
  </cols>
  <sheetData>
    <row r="1" spans="1:16" s="1" customFormat="1" ht="36" customHeight="1" x14ac:dyDescent="0.25">
      <c r="A1" s="194" t="s">
        <v>32</v>
      </c>
      <c r="B1" s="194"/>
      <c r="C1" s="194"/>
      <c r="D1" s="194"/>
      <c r="E1" s="194"/>
      <c r="F1" s="194"/>
      <c r="G1" s="194"/>
      <c r="H1" s="194"/>
      <c r="I1" s="194"/>
      <c r="J1" s="49"/>
      <c r="K1" s="21"/>
      <c r="L1" s="22"/>
      <c r="M1" s="52"/>
    </row>
    <row r="2" spans="1:16" s="2" customFormat="1" ht="66" customHeight="1" x14ac:dyDescent="0.25">
      <c r="A2" s="33" t="s">
        <v>0</v>
      </c>
      <c r="B2" s="33" t="s">
        <v>1</v>
      </c>
      <c r="C2" s="33" t="s">
        <v>6</v>
      </c>
      <c r="D2" s="33" t="s">
        <v>2</v>
      </c>
      <c r="E2" s="33" t="s">
        <v>8</v>
      </c>
      <c r="F2" s="33" t="s">
        <v>3</v>
      </c>
      <c r="G2" s="34" t="s">
        <v>9</v>
      </c>
      <c r="H2" s="33" t="s">
        <v>16</v>
      </c>
      <c r="I2" s="6" t="s">
        <v>4</v>
      </c>
      <c r="J2" s="23" t="s">
        <v>4</v>
      </c>
      <c r="K2" s="23" t="s">
        <v>7</v>
      </c>
      <c r="L2" s="24" t="s">
        <v>14</v>
      </c>
      <c r="M2" s="53"/>
      <c r="N2" s="13"/>
      <c r="P2" s="13"/>
    </row>
    <row r="3" spans="1:16" s="3" customFormat="1" ht="24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10"/>
      <c r="K3" s="11">
        <v>10</v>
      </c>
      <c r="L3" s="42"/>
      <c r="M3" s="54"/>
    </row>
    <row r="4" spans="1:16" s="3" customFormat="1" ht="24.75" hidden="1" customHeight="1" x14ac:dyDescent="0.25">
      <c r="A4" s="196" t="s">
        <v>28</v>
      </c>
      <c r="B4" s="197"/>
      <c r="C4" s="197"/>
      <c r="D4" s="197"/>
      <c r="E4" s="197"/>
      <c r="F4" s="197"/>
      <c r="G4" s="197"/>
      <c r="H4" s="197"/>
      <c r="I4" s="198"/>
      <c r="J4" s="48"/>
      <c r="K4" s="25"/>
      <c r="L4" s="26"/>
      <c r="M4" s="54"/>
    </row>
    <row r="5" spans="1:16" s="3" customFormat="1" ht="30" hidden="1" customHeight="1" x14ac:dyDescent="0.25">
      <c r="A5" s="199" t="s">
        <v>21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8"/>
      <c r="M5" s="54"/>
    </row>
    <row r="6" spans="1:16" s="3" customFormat="1" ht="0.75" hidden="1" customHeight="1" x14ac:dyDescent="0.25">
      <c r="A6" s="126">
        <v>1</v>
      </c>
      <c r="B6" s="5" t="s">
        <v>804</v>
      </c>
      <c r="C6" s="72" t="s">
        <v>593</v>
      </c>
      <c r="D6" s="173" t="s">
        <v>805</v>
      </c>
      <c r="E6" s="5">
        <v>32</v>
      </c>
      <c r="F6" s="72" t="s">
        <v>733</v>
      </c>
      <c r="G6" s="72">
        <v>119375</v>
      </c>
      <c r="H6" s="75">
        <f>E6*G6</f>
        <v>3820000</v>
      </c>
      <c r="I6" s="11" t="s">
        <v>13</v>
      </c>
      <c r="J6" s="72" t="s">
        <v>42</v>
      </c>
      <c r="K6" s="72" t="s">
        <v>556</v>
      </c>
      <c r="L6" s="42" t="s">
        <v>806</v>
      </c>
      <c r="M6" s="54"/>
    </row>
    <row r="7" spans="1:16" s="3" customFormat="1" ht="0.75" hidden="1" customHeight="1" x14ac:dyDescent="0.25">
      <c r="A7" s="10">
        <v>2</v>
      </c>
      <c r="B7" s="5" t="s">
        <v>807</v>
      </c>
      <c r="C7" s="72" t="s">
        <v>593</v>
      </c>
      <c r="D7" s="14" t="s">
        <v>808</v>
      </c>
      <c r="E7" s="12">
        <v>15</v>
      </c>
      <c r="F7" s="72" t="s">
        <v>733</v>
      </c>
      <c r="G7" s="4">
        <v>61964.29</v>
      </c>
      <c r="H7" s="81">
        <f>E7*G7</f>
        <v>929464.35</v>
      </c>
      <c r="I7" s="11" t="s">
        <v>13</v>
      </c>
      <c r="J7" s="72" t="s">
        <v>42</v>
      </c>
      <c r="K7" s="72" t="s">
        <v>556</v>
      </c>
      <c r="L7" s="42" t="s">
        <v>806</v>
      </c>
      <c r="M7" s="54"/>
    </row>
    <row r="8" spans="1:16" s="3" customFormat="1" ht="23.25" hidden="1" customHeight="1" x14ac:dyDescent="0.25">
      <c r="A8" s="10">
        <v>3</v>
      </c>
      <c r="B8" s="4" t="s">
        <v>809</v>
      </c>
      <c r="C8" s="72" t="s">
        <v>593</v>
      </c>
      <c r="D8" s="173" t="s">
        <v>810</v>
      </c>
      <c r="E8" s="12">
        <v>3</v>
      </c>
      <c r="F8" s="72" t="s">
        <v>733</v>
      </c>
      <c r="G8" s="5">
        <v>63839.28</v>
      </c>
      <c r="H8" s="81">
        <f>E8*G8</f>
        <v>191517.84</v>
      </c>
      <c r="I8" s="11" t="s">
        <v>13</v>
      </c>
      <c r="J8" s="72" t="s">
        <v>42</v>
      </c>
      <c r="K8" s="72" t="s">
        <v>556</v>
      </c>
      <c r="L8" s="176" t="s">
        <v>806</v>
      </c>
      <c r="M8" s="54"/>
    </row>
    <row r="9" spans="1:16" s="3" customFormat="1" ht="29.25" hidden="1" customHeight="1" x14ac:dyDescent="0.25">
      <c r="A9" s="10">
        <v>4</v>
      </c>
      <c r="B9" s="5" t="s">
        <v>1093</v>
      </c>
      <c r="C9" s="72" t="s">
        <v>175</v>
      </c>
      <c r="D9" s="144" t="s">
        <v>1085</v>
      </c>
      <c r="E9" s="12">
        <v>1</v>
      </c>
      <c r="F9" s="72" t="s">
        <v>191</v>
      </c>
      <c r="G9" s="5">
        <v>7128550</v>
      </c>
      <c r="H9" s="81">
        <f>E9*G9</f>
        <v>7128550</v>
      </c>
      <c r="I9" s="11" t="s">
        <v>13</v>
      </c>
      <c r="J9" s="73" t="s">
        <v>131</v>
      </c>
      <c r="K9" s="72" t="s">
        <v>828</v>
      </c>
      <c r="L9" s="176" t="s">
        <v>1086</v>
      </c>
      <c r="M9" s="54"/>
    </row>
    <row r="10" spans="1:16" s="3" customFormat="1" ht="26.25" hidden="1" customHeight="1" x14ac:dyDescent="0.25">
      <c r="A10" s="195" t="s">
        <v>5</v>
      </c>
      <c r="B10" s="195"/>
      <c r="C10" s="195"/>
      <c r="D10" s="195"/>
      <c r="E10" s="195"/>
      <c r="F10" s="195"/>
      <c r="G10" s="195"/>
      <c r="H10" s="45">
        <f>SUM(H6:H9)</f>
        <v>12069532.189999999</v>
      </c>
      <c r="I10" s="46"/>
      <c r="J10" s="46"/>
      <c r="K10" s="46"/>
      <c r="L10" s="177"/>
      <c r="M10" s="174"/>
    </row>
    <row r="11" spans="1:16" s="3" customFormat="1" ht="0.75" hidden="1" customHeight="1" x14ac:dyDescent="0.25">
      <c r="A11" s="199" t="s">
        <v>12</v>
      </c>
      <c r="B11" s="200"/>
      <c r="C11" s="200"/>
      <c r="D11" s="200"/>
      <c r="E11" s="200"/>
      <c r="F11" s="200"/>
      <c r="G11" s="200"/>
      <c r="H11" s="201"/>
      <c r="I11" s="201"/>
      <c r="J11" s="175"/>
      <c r="K11" s="175"/>
      <c r="L11" s="175"/>
      <c r="M11" s="54"/>
    </row>
    <row r="12" spans="1:16" s="3" customFormat="1" ht="21" hidden="1" customHeight="1" x14ac:dyDescent="0.25">
      <c r="A12" s="10">
        <v>1</v>
      </c>
      <c r="B12" s="14"/>
      <c r="C12" s="12"/>
      <c r="D12" s="12"/>
      <c r="E12" s="12"/>
      <c r="F12" s="12"/>
      <c r="G12" s="38"/>
      <c r="H12" s="12"/>
      <c r="I12" s="11" t="s">
        <v>13</v>
      </c>
      <c r="J12" s="31" t="s">
        <v>22</v>
      </c>
      <c r="K12" s="25" t="s">
        <v>17</v>
      </c>
      <c r="L12" s="26" t="s">
        <v>23</v>
      </c>
      <c r="M12" s="54"/>
    </row>
    <row r="13" spans="1:16" s="3" customFormat="1" ht="38.25" hidden="1" customHeight="1" x14ac:dyDescent="0.25">
      <c r="A13" s="202" t="s">
        <v>10</v>
      </c>
      <c r="B13" s="203"/>
      <c r="C13" s="203"/>
      <c r="D13" s="203"/>
      <c r="E13" s="203"/>
      <c r="F13" s="203"/>
      <c r="G13" s="204"/>
      <c r="H13" s="45">
        <f>SUM(H12:H12)</f>
        <v>0</v>
      </c>
      <c r="I13" s="25"/>
      <c r="J13" s="31"/>
      <c r="K13" s="25"/>
      <c r="L13" s="26"/>
      <c r="M13" s="54"/>
    </row>
    <row r="14" spans="1:16" s="3" customFormat="1" ht="0.75" hidden="1" customHeight="1" x14ac:dyDescent="0.25">
      <c r="A14" s="191" t="s">
        <v>24</v>
      </c>
      <c r="B14" s="192"/>
      <c r="C14" s="192"/>
      <c r="D14" s="192"/>
      <c r="E14" s="192"/>
      <c r="F14" s="192"/>
      <c r="G14" s="192"/>
      <c r="H14" s="192"/>
      <c r="I14" s="193"/>
      <c r="J14" s="111"/>
      <c r="K14" s="25"/>
      <c r="L14" s="26"/>
      <c r="M14" s="54"/>
    </row>
    <row r="15" spans="1:16" s="3" customFormat="1" ht="34.5" hidden="1" customHeight="1" x14ac:dyDescent="0.2">
      <c r="A15" s="10">
        <v>1</v>
      </c>
      <c r="B15" s="59" t="s">
        <v>174</v>
      </c>
      <c r="C15" s="72" t="s">
        <v>175</v>
      </c>
      <c r="D15" s="120" t="s">
        <v>176</v>
      </c>
      <c r="E15" s="10">
        <v>1</v>
      </c>
      <c r="F15" s="10" t="s">
        <v>19</v>
      </c>
      <c r="G15" s="33"/>
      <c r="H15" s="12">
        <v>51979000</v>
      </c>
      <c r="I15" s="11" t="s">
        <v>13</v>
      </c>
      <c r="J15" s="121" t="s">
        <v>131</v>
      </c>
      <c r="K15" s="25" t="s">
        <v>106</v>
      </c>
      <c r="L15" s="26" t="s">
        <v>177</v>
      </c>
      <c r="M15" s="54"/>
    </row>
    <row r="16" spans="1:16" s="3" customFormat="1" ht="39" hidden="1" customHeight="1" x14ac:dyDescent="0.25">
      <c r="A16" s="10">
        <v>2</v>
      </c>
      <c r="B16" s="59" t="s">
        <v>178</v>
      </c>
      <c r="C16" s="72" t="s">
        <v>175</v>
      </c>
      <c r="D16" s="12" t="s">
        <v>179</v>
      </c>
      <c r="E16" s="10">
        <v>1</v>
      </c>
      <c r="F16" s="10" t="s">
        <v>19</v>
      </c>
      <c r="G16" s="44"/>
      <c r="H16" s="12">
        <v>3080000</v>
      </c>
      <c r="I16" s="11" t="s">
        <v>13</v>
      </c>
      <c r="J16" s="31" t="s">
        <v>131</v>
      </c>
      <c r="K16" s="25" t="s">
        <v>106</v>
      </c>
      <c r="L16" s="26" t="s">
        <v>177</v>
      </c>
      <c r="M16" s="54"/>
    </row>
    <row r="17" spans="1:13" s="3" customFormat="1" ht="34.5" hidden="1" customHeight="1" x14ac:dyDescent="0.25">
      <c r="A17" s="10">
        <v>3</v>
      </c>
      <c r="B17" s="59" t="s">
        <v>243</v>
      </c>
      <c r="C17" s="72" t="s">
        <v>175</v>
      </c>
      <c r="D17" s="59" t="s">
        <v>244</v>
      </c>
      <c r="E17" s="10">
        <v>1</v>
      </c>
      <c r="F17" s="10" t="s">
        <v>19</v>
      </c>
      <c r="G17" s="44"/>
      <c r="H17" s="12">
        <v>1558103760.71</v>
      </c>
      <c r="I17" s="11" t="s">
        <v>13</v>
      </c>
      <c r="J17" s="31" t="s">
        <v>22</v>
      </c>
      <c r="K17" s="25" t="s">
        <v>241</v>
      </c>
      <c r="L17" s="26" t="s">
        <v>242</v>
      </c>
      <c r="M17" s="54"/>
    </row>
    <row r="18" spans="1:13" s="3" customFormat="1" ht="36.75" hidden="1" customHeight="1" x14ac:dyDescent="0.25">
      <c r="A18" s="10">
        <v>4</v>
      </c>
      <c r="B18" s="59" t="s">
        <v>271</v>
      </c>
      <c r="C18" s="72" t="s">
        <v>175</v>
      </c>
      <c r="D18" s="59" t="s">
        <v>272</v>
      </c>
      <c r="E18" s="10">
        <v>1</v>
      </c>
      <c r="F18" s="10" t="s">
        <v>19</v>
      </c>
      <c r="G18" s="44"/>
      <c r="H18" s="12">
        <v>8274312</v>
      </c>
      <c r="I18" s="11" t="s">
        <v>13</v>
      </c>
      <c r="J18" s="31" t="s">
        <v>269</v>
      </c>
      <c r="K18" s="25" t="s">
        <v>151</v>
      </c>
      <c r="L18" s="82" t="s">
        <v>270</v>
      </c>
      <c r="M18" s="54"/>
    </row>
    <row r="19" spans="1:13" s="3" customFormat="1" ht="34.5" hidden="1" customHeight="1" x14ac:dyDescent="0.25">
      <c r="A19" s="10">
        <v>5</v>
      </c>
      <c r="B19" s="59" t="s">
        <v>594</v>
      </c>
      <c r="C19" s="72" t="s">
        <v>593</v>
      </c>
      <c r="D19" s="59" t="s">
        <v>595</v>
      </c>
      <c r="E19" s="10">
        <v>1</v>
      </c>
      <c r="F19" s="10" t="s">
        <v>19</v>
      </c>
      <c r="G19" s="44"/>
      <c r="H19" s="12">
        <v>21428571.420000002</v>
      </c>
      <c r="I19" s="11" t="s">
        <v>13</v>
      </c>
      <c r="J19" s="31" t="s">
        <v>131</v>
      </c>
      <c r="K19" s="25" t="s">
        <v>31</v>
      </c>
      <c r="L19" s="134" t="s">
        <v>596</v>
      </c>
      <c r="M19" s="54"/>
    </row>
    <row r="20" spans="1:13" s="3" customFormat="1" ht="38.25" hidden="1" customHeight="1" x14ac:dyDescent="0.25">
      <c r="A20" s="202" t="s">
        <v>30</v>
      </c>
      <c r="B20" s="203"/>
      <c r="C20" s="203"/>
      <c r="D20" s="203"/>
      <c r="E20" s="203"/>
      <c r="F20" s="203"/>
      <c r="G20" s="204"/>
      <c r="H20" s="45">
        <f>SUM(H15:H19)</f>
        <v>1642865644.1300001</v>
      </c>
      <c r="I20" s="25"/>
      <c r="J20" s="31"/>
      <c r="K20" s="25"/>
      <c r="L20" s="26"/>
      <c r="M20" s="54"/>
    </row>
    <row r="21" spans="1:13" s="3" customFormat="1" ht="36" hidden="1" customHeight="1" x14ac:dyDescent="0.25">
      <c r="A21" s="205" t="s">
        <v>11</v>
      </c>
      <c r="B21" s="206"/>
      <c r="C21" s="206"/>
      <c r="D21" s="206"/>
      <c r="E21" s="206"/>
      <c r="F21" s="206"/>
      <c r="G21" s="207"/>
      <c r="H21" s="40">
        <f>H20+H13+H10</f>
        <v>1654935176.3200002</v>
      </c>
      <c r="I21" s="27"/>
      <c r="J21" s="39"/>
      <c r="K21" s="27"/>
      <c r="L21" s="26"/>
      <c r="M21" s="54"/>
    </row>
    <row r="22" spans="1:13" s="3" customFormat="1" ht="28.5" customHeight="1" x14ac:dyDescent="0.25">
      <c r="A22" s="191" t="s">
        <v>29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3"/>
      <c r="M22" s="91"/>
    </row>
    <row r="23" spans="1:13" s="43" customFormat="1" ht="18.75" customHeight="1" x14ac:dyDescent="0.25">
      <c r="A23" s="191" t="s">
        <v>33</v>
      </c>
      <c r="B23" s="192"/>
      <c r="C23" s="192"/>
      <c r="D23" s="192"/>
      <c r="E23" s="192"/>
      <c r="F23" s="192"/>
      <c r="G23" s="192"/>
      <c r="H23" s="192"/>
      <c r="I23" s="193"/>
      <c r="J23" s="47"/>
      <c r="K23" s="41"/>
      <c r="L23" s="42"/>
      <c r="M23" s="92"/>
    </row>
    <row r="24" spans="1:13" s="3" customFormat="1" ht="39.75" customHeight="1" x14ac:dyDescent="0.25">
      <c r="A24" s="10">
        <v>1</v>
      </c>
      <c r="B24" s="69" t="s">
        <v>47</v>
      </c>
      <c r="C24" s="70" t="s">
        <v>48</v>
      </c>
      <c r="D24" s="57" t="s">
        <v>49</v>
      </c>
      <c r="E24" s="57">
        <v>4000000</v>
      </c>
      <c r="F24" s="70" t="s">
        <v>185</v>
      </c>
      <c r="G24" s="57">
        <v>123.13</v>
      </c>
      <c r="H24" s="57">
        <f t="shared" ref="H24:H64" si="0">E24*G24</f>
        <v>492520000</v>
      </c>
      <c r="I24" s="10" t="s">
        <v>13</v>
      </c>
      <c r="J24" s="31" t="s">
        <v>18</v>
      </c>
      <c r="K24" s="25" t="s">
        <v>105</v>
      </c>
      <c r="L24" s="51" t="s">
        <v>50</v>
      </c>
      <c r="M24" s="54"/>
    </row>
    <row r="25" spans="1:13" s="3" customFormat="1" ht="53.25" customHeight="1" x14ac:dyDescent="0.25">
      <c r="A25" s="58">
        <v>2</v>
      </c>
      <c r="B25" s="59" t="s">
        <v>96</v>
      </c>
      <c r="C25" s="72" t="s">
        <v>97</v>
      </c>
      <c r="D25" s="104" t="s">
        <v>98</v>
      </c>
      <c r="E25" s="76">
        <v>15000</v>
      </c>
      <c r="F25" s="70" t="s">
        <v>185</v>
      </c>
      <c r="G25" s="72">
        <v>116.07</v>
      </c>
      <c r="H25" s="90">
        <f t="shared" si="0"/>
        <v>1741050</v>
      </c>
      <c r="I25" s="10" t="s">
        <v>13</v>
      </c>
      <c r="J25" s="31" t="s">
        <v>104</v>
      </c>
      <c r="K25" s="25" t="s">
        <v>105</v>
      </c>
      <c r="L25" s="51" t="s">
        <v>120</v>
      </c>
      <c r="M25" s="54"/>
    </row>
    <row r="26" spans="1:13" s="3" customFormat="1" ht="63" customHeight="1" x14ac:dyDescent="0.25">
      <c r="A26" s="58">
        <v>3</v>
      </c>
      <c r="B26" s="78" t="s">
        <v>96</v>
      </c>
      <c r="C26" s="77" t="s">
        <v>99</v>
      </c>
      <c r="D26" s="158" t="s">
        <v>98</v>
      </c>
      <c r="E26" s="75">
        <v>60000</v>
      </c>
      <c r="F26" s="70" t="s">
        <v>185</v>
      </c>
      <c r="G26" s="72">
        <v>129.46</v>
      </c>
      <c r="H26" s="90">
        <f t="shared" si="0"/>
        <v>7767600.0000000009</v>
      </c>
      <c r="I26" s="10" t="s">
        <v>13</v>
      </c>
      <c r="J26" s="31" t="s">
        <v>104</v>
      </c>
      <c r="K26" s="25" t="s">
        <v>106</v>
      </c>
      <c r="L26" s="51" t="s">
        <v>120</v>
      </c>
      <c r="M26" s="54"/>
    </row>
    <row r="27" spans="1:13" s="3" customFormat="1" ht="52.5" customHeight="1" x14ac:dyDescent="0.25">
      <c r="A27" s="58">
        <v>4</v>
      </c>
      <c r="B27" s="59" t="s">
        <v>100</v>
      </c>
      <c r="C27" s="72" t="s">
        <v>99</v>
      </c>
      <c r="D27" s="100" t="s">
        <v>101</v>
      </c>
      <c r="E27" s="74">
        <v>80000</v>
      </c>
      <c r="F27" s="70" t="s">
        <v>185</v>
      </c>
      <c r="G27" s="81">
        <v>120.53</v>
      </c>
      <c r="H27" s="90">
        <f t="shared" si="0"/>
        <v>9642400</v>
      </c>
      <c r="I27" s="10" t="s">
        <v>13</v>
      </c>
      <c r="J27" s="31" t="s">
        <v>104</v>
      </c>
      <c r="K27" s="25" t="s">
        <v>106</v>
      </c>
      <c r="L27" s="51" t="s">
        <v>120</v>
      </c>
      <c r="M27" s="54"/>
    </row>
    <row r="28" spans="1:13" s="3" customFormat="1" ht="67.5" customHeight="1" x14ac:dyDescent="0.25">
      <c r="A28" s="58">
        <v>5</v>
      </c>
      <c r="B28" s="78" t="s">
        <v>102</v>
      </c>
      <c r="C28" s="83" t="s">
        <v>99</v>
      </c>
      <c r="D28" s="77" t="s">
        <v>103</v>
      </c>
      <c r="E28" s="84">
        <v>60000</v>
      </c>
      <c r="F28" s="70" t="s">
        <v>185</v>
      </c>
      <c r="G28" s="81">
        <v>164.29</v>
      </c>
      <c r="H28" s="90">
        <f t="shared" si="0"/>
        <v>9857400</v>
      </c>
      <c r="I28" s="10" t="s">
        <v>13</v>
      </c>
      <c r="J28" s="31" t="s">
        <v>104</v>
      </c>
      <c r="K28" s="25" t="s">
        <v>105</v>
      </c>
      <c r="L28" s="51" t="s">
        <v>120</v>
      </c>
      <c r="M28" s="54"/>
    </row>
    <row r="29" spans="1:13" s="3" customFormat="1" ht="120.75" customHeight="1" x14ac:dyDescent="0.25">
      <c r="A29" s="58">
        <v>6</v>
      </c>
      <c r="B29" s="78" t="s">
        <v>274</v>
      </c>
      <c r="C29" s="89" t="s">
        <v>127</v>
      </c>
      <c r="D29" s="128" t="s">
        <v>126</v>
      </c>
      <c r="E29" s="72">
        <v>1</v>
      </c>
      <c r="F29" s="72" t="s">
        <v>186</v>
      </c>
      <c r="G29" s="81">
        <v>436089.29</v>
      </c>
      <c r="H29" s="81">
        <f t="shared" si="0"/>
        <v>436089.29</v>
      </c>
      <c r="I29" s="10" t="s">
        <v>13</v>
      </c>
      <c r="J29" s="31" t="s">
        <v>128</v>
      </c>
      <c r="K29" s="25" t="s">
        <v>106</v>
      </c>
      <c r="L29" s="51" t="s">
        <v>152</v>
      </c>
      <c r="M29" s="54"/>
    </row>
    <row r="30" spans="1:13" s="3" customFormat="1" ht="61.5" customHeight="1" x14ac:dyDescent="0.25">
      <c r="A30" s="58">
        <v>7</v>
      </c>
      <c r="B30" s="77" t="s">
        <v>148</v>
      </c>
      <c r="C30" s="77" t="s">
        <v>20</v>
      </c>
      <c r="D30" s="77" t="s">
        <v>149</v>
      </c>
      <c r="E30" s="77">
        <v>240</v>
      </c>
      <c r="F30" s="77" t="s">
        <v>150</v>
      </c>
      <c r="G30" s="105">
        <v>446</v>
      </c>
      <c r="H30" s="105">
        <f t="shared" si="0"/>
        <v>107040</v>
      </c>
      <c r="I30" s="10" t="s">
        <v>13</v>
      </c>
      <c r="J30" s="31" t="s">
        <v>131</v>
      </c>
      <c r="K30" s="25" t="s">
        <v>151</v>
      </c>
      <c r="L30" s="51" t="s">
        <v>153</v>
      </c>
      <c r="M30" s="54"/>
    </row>
    <row r="31" spans="1:13" s="3" customFormat="1" ht="39.75" customHeight="1" x14ac:dyDescent="0.25">
      <c r="A31" s="58">
        <v>8</v>
      </c>
      <c r="B31" s="72" t="s">
        <v>154</v>
      </c>
      <c r="C31" s="72" t="s">
        <v>20</v>
      </c>
      <c r="D31" s="100" t="s">
        <v>155</v>
      </c>
      <c r="E31" s="72">
        <v>235</v>
      </c>
      <c r="F31" s="72" t="s">
        <v>150</v>
      </c>
      <c r="G31" s="81">
        <v>3000</v>
      </c>
      <c r="H31" s="81">
        <f t="shared" si="0"/>
        <v>705000</v>
      </c>
      <c r="I31" s="10" t="s">
        <v>13</v>
      </c>
      <c r="J31" s="31" t="s">
        <v>131</v>
      </c>
      <c r="K31" s="31" t="s">
        <v>156</v>
      </c>
      <c r="L31" s="51" t="s">
        <v>592</v>
      </c>
      <c r="M31" s="54"/>
    </row>
    <row r="32" spans="1:13" s="3" customFormat="1" ht="81.75" customHeight="1" x14ac:dyDescent="0.25">
      <c r="A32" s="58">
        <v>9</v>
      </c>
      <c r="B32" s="77" t="s">
        <v>157</v>
      </c>
      <c r="C32" s="77" t="s">
        <v>20</v>
      </c>
      <c r="D32" s="127" t="s">
        <v>158</v>
      </c>
      <c r="E32" s="77">
        <v>61</v>
      </c>
      <c r="F32" s="77" t="s">
        <v>150</v>
      </c>
      <c r="G32" s="81">
        <v>62690</v>
      </c>
      <c r="H32" s="81">
        <f t="shared" si="0"/>
        <v>3824090</v>
      </c>
      <c r="I32" s="10" t="s">
        <v>13</v>
      </c>
      <c r="J32" s="31" t="s">
        <v>131</v>
      </c>
      <c r="K32" s="31" t="s">
        <v>156</v>
      </c>
      <c r="L32" s="51" t="s">
        <v>592</v>
      </c>
      <c r="M32" s="54"/>
    </row>
    <row r="33" spans="1:13" s="3" customFormat="1" ht="56.25" customHeight="1" x14ac:dyDescent="0.25">
      <c r="A33" s="58">
        <v>10</v>
      </c>
      <c r="B33" s="72" t="s">
        <v>190</v>
      </c>
      <c r="C33" s="72" t="s">
        <v>20</v>
      </c>
      <c r="D33" s="137" t="s">
        <v>260</v>
      </c>
      <c r="E33" s="72">
        <v>200</v>
      </c>
      <c r="F33" s="72" t="s">
        <v>191</v>
      </c>
      <c r="G33" s="129">
        <v>14107</v>
      </c>
      <c r="H33" s="81">
        <f t="shared" si="0"/>
        <v>2821400</v>
      </c>
      <c r="I33" s="10" t="s">
        <v>13</v>
      </c>
      <c r="J33" s="31" t="s">
        <v>187</v>
      </c>
      <c r="K33" s="31" t="s">
        <v>188</v>
      </c>
      <c r="L33" s="51" t="s">
        <v>189</v>
      </c>
      <c r="M33" s="54"/>
    </row>
    <row r="34" spans="1:13" s="3" customFormat="1" ht="56.25" customHeight="1" x14ac:dyDescent="0.25">
      <c r="A34" s="58">
        <v>11</v>
      </c>
      <c r="B34" s="77" t="s">
        <v>192</v>
      </c>
      <c r="C34" s="77" t="s">
        <v>20</v>
      </c>
      <c r="D34" s="138" t="s">
        <v>260</v>
      </c>
      <c r="E34" s="72">
        <v>200</v>
      </c>
      <c r="F34" s="72" t="s">
        <v>191</v>
      </c>
      <c r="G34" s="129">
        <v>7411</v>
      </c>
      <c r="H34" s="81">
        <f t="shared" si="0"/>
        <v>1482200</v>
      </c>
      <c r="I34" s="10" t="s">
        <v>13</v>
      </c>
      <c r="J34" s="31" t="s">
        <v>187</v>
      </c>
      <c r="K34" s="31" t="s">
        <v>188</v>
      </c>
      <c r="L34" s="51" t="s">
        <v>189</v>
      </c>
      <c r="M34" s="54"/>
    </row>
    <row r="35" spans="1:13" s="3" customFormat="1" ht="56.25" customHeight="1" x14ac:dyDescent="0.25">
      <c r="A35" s="58">
        <v>12</v>
      </c>
      <c r="B35" s="77" t="s">
        <v>193</v>
      </c>
      <c r="C35" s="77" t="s">
        <v>20</v>
      </c>
      <c r="D35" s="138" t="s">
        <v>260</v>
      </c>
      <c r="E35" s="130">
        <v>200</v>
      </c>
      <c r="F35" s="72" t="s">
        <v>191</v>
      </c>
      <c r="G35" s="81">
        <v>875</v>
      </c>
      <c r="H35" s="81">
        <f t="shared" si="0"/>
        <v>175000</v>
      </c>
      <c r="I35" s="10" t="s">
        <v>13</v>
      </c>
      <c r="J35" s="31" t="s">
        <v>187</v>
      </c>
      <c r="K35" s="31" t="s">
        <v>188</v>
      </c>
      <c r="L35" s="51" t="s">
        <v>189</v>
      </c>
      <c r="M35" s="54"/>
    </row>
    <row r="36" spans="1:13" s="3" customFormat="1" ht="56.25" customHeight="1" x14ac:dyDescent="0.25">
      <c r="A36" s="58">
        <v>13</v>
      </c>
      <c r="B36" s="72" t="s">
        <v>194</v>
      </c>
      <c r="C36" s="72" t="s">
        <v>20</v>
      </c>
      <c r="D36" s="137" t="s">
        <v>260</v>
      </c>
      <c r="E36" s="130">
        <v>200</v>
      </c>
      <c r="F36" s="72" t="s">
        <v>150</v>
      </c>
      <c r="G36" s="81">
        <v>1875</v>
      </c>
      <c r="H36" s="81">
        <f t="shared" si="0"/>
        <v>375000</v>
      </c>
      <c r="I36" s="10" t="s">
        <v>13</v>
      </c>
      <c r="J36" s="31" t="s">
        <v>187</v>
      </c>
      <c r="K36" s="31" t="s">
        <v>188</v>
      </c>
      <c r="L36" s="51" t="s">
        <v>189</v>
      </c>
      <c r="M36" s="54"/>
    </row>
    <row r="37" spans="1:13" s="3" customFormat="1" ht="56.25" customHeight="1" x14ac:dyDescent="0.25">
      <c r="A37" s="58">
        <v>14</v>
      </c>
      <c r="B37" s="72" t="s">
        <v>201</v>
      </c>
      <c r="C37" s="72" t="s">
        <v>20</v>
      </c>
      <c r="D37" s="137" t="s">
        <v>202</v>
      </c>
      <c r="E37" s="130">
        <v>60</v>
      </c>
      <c r="F37" s="72" t="s">
        <v>186</v>
      </c>
      <c r="G37" s="81">
        <v>223440</v>
      </c>
      <c r="H37" s="81">
        <f t="shared" si="0"/>
        <v>13406400</v>
      </c>
      <c r="I37" s="10" t="s">
        <v>13</v>
      </c>
      <c r="J37" s="31" t="s">
        <v>187</v>
      </c>
      <c r="K37" s="31" t="s">
        <v>156</v>
      </c>
      <c r="L37" s="51" t="s">
        <v>1087</v>
      </c>
      <c r="M37" s="54"/>
    </row>
    <row r="38" spans="1:13" s="3" customFormat="1" ht="41.25" customHeight="1" x14ac:dyDescent="0.25">
      <c r="A38" s="58">
        <v>15</v>
      </c>
      <c r="B38" s="72" t="s">
        <v>214</v>
      </c>
      <c r="C38" s="12" t="s">
        <v>208</v>
      </c>
      <c r="D38" s="59" t="s">
        <v>215</v>
      </c>
      <c r="E38" s="129">
        <v>33075637.920000002</v>
      </c>
      <c r="F38" s="72" t="s">
        <v>217</v>
      </c>
      <c r="G38" s="81">
        <v>13.45</v>
      </c>
      <c r="H38" s="81">
        <f t="shared" si="0"/>
        <v>444867330.02399999</v>
      </c>
      <c r="I38" s="10" t="s">
        <v>13</v>
      </c>
      <c r="J38" s="31" t="s">
        <v>128</v>
      </c>
      <c r="K38" s="31" t="s">
        <v>213</v>
      </c>
      <c r="L38" s="51" t="s">
        <v>216</v>
      </c>
      <c r="M38" s="54"/>
    </row>
    <row r="39" spans="1:13" s="3" customFormat="1" ht="36.75" customHeight="1" x14ac:dyDescent="0.25">
      <c r="A39" s="58">
        <v>16</v>
      </c>
      <c r="B39" s="72" t="s">
        <v>214</v>
      </c>
      <c r="C39" s="12" t="s">
        <v>208</v>
      </c>
      <c r="D39" s="59" t="s">
        <v>218</v>
      </c>
      <c r="E39" s="129">
        <v>147755.54</v>
      </c>
      <c r="F39" s="72" t="s">
        <v>217</v>
      </c>
      <c r="G39" s="81">
        <v>13.45</v>
      </c>
      <c r="H39" s="81">
        <f t="shared" si="0"/>
        <v>1987312.013</v>
      </c>
      <c r="I39" s="10" t="s">
        <v>13</v>
      </c>
      <c r="J39" s="31" t="s">
        <v>128</v>
      </c>
      <c r="K39" s="31" t="s">
        <v>213</v>
      </c>
      <c r="L39" s="51" t="s">
        <v>216</v>
      </c>
      <c r="M39" s="54"/>
    </row>
    <row r="40" spans="1:13" s="3" customFormat="1" ht="36.75" customHeight="1" x14ac:dyDescent="0.25">
      <c r="A40" s="58">
        <v>17</v>
      </c>
      <c r="B40" s="72" t="s">
        <v>214</v>
      </c>
      <c r="C40" s="12" t="s">
        <v>208</v>
      </c>
      <c r="D40" s="59" t="s">
        <v>219</v>
      </c>
      <c r="E40" s="129">
        <v>349212.94</v>
      </c>
      <c r="F40" s="72" t="s">
        <v>217</v>
      </c>
      <c r="G40" s="81">
        <v>13.45</v>
      </c>
      <c r="H40" s="81">
        <f t="shared" si="0"/>
        <v>4696914.0429999996</v>
      </c>
      <c r="I40" s="10" t="s">
        <v>13</v>
      </c>
      <c r="J40" s="31" t="s">
        <v>128</v>
      </c>
      <c r="K40" s="31" t="s">
        <v>213</v>
      </c>
      <c r="L40" s="51" t="s">
        <v>216</v>
      </c>
      <c r="M40" s="54"/>
    </row>
    <row r="41" spans="1:13" s="3" customFormat="1" ht="47.25" customHeight="1" x14ac:dyDescent="0.25">
      <c r="A41" s="58">
        <v>18</v>
      </c>
      <c r="B41" s="131" t="s">
        <v>223</v>
      </c>
      <c r="C41" s="72" t="s">
        <v>20</v>
      </c>
      <c r="D41" s="72" t="s">
        <v>224</v>
      </c>
      <c r="E41" s="132">
        <v>323</v>
      </c>
      <c r="F41" s="72" t="s">
        <v>225</v>
      </c>
      <c r="G41" s="81">
        <v>17453.57</v>
      </c>
      <c r="H41" s="81">
        <f t="shared" si="0"/>
        <v>5637503.1100000003</v>
      </c>
      <c r="I41" s="10" t="s">
        <v>13</v>
      </c>
      <c r="J41" s="31" t="s">
        <v>42</v>
      </c>
      <c r="K41" s="31" t="s">
        <v>188</v>
      </c>
      <c r="L41" s="51" t="s">
        <v>233</v>
      </c>
      <c r="M41" s="54"/>
    </row>
    <row r="42" spans="1:13" s="3" customFormat="1" ht="54" customHeight="1" x14ac:dyDescent="0.25">
      <c r="A42" s="58">
        <v>19</v>
      </c>
      <c r="B42" s="131" t="s">
        <v>223</v>
      </c>
      <c r="C42" s="72" t="s">
        <v>204</v>
      </c>
      <c r="D42" s="72" t="s">
        <v>224</v>
      </c>
      <c r="E42" s="132">
        <v>108</v>
      </c>
      <c r="F42" s="72" t="s">
        <v>225</v>
      </c>
      <c r="G42" s="81">
        <v>17453.57</v>
      </c>
      <c r="H42" s="81">
        <f t="shared" si="0"/>
        <v>1884985.56</v>
      </c>
      <c r="I42" s="10" t="s">
        <v>13</v>
      </c>
      <c r="J42" s="31" t="s">
        <v>42</v>
      </c>
      <c r="K42" s="31" t="s">
        <v>213</v>
      </c>
      <c r="L42" s="51" t="s">
        <v>233</v>
      </c>
      <c r="M42" s="54"/>
    </row>
    <row r="43" spans="1:13" s="3" customFormat="1" ht="70.5" customHeight="1" x14ac:dyDescent="0.25">
      <c r="A43" s="58">
        <v>20</v>
      </c>
      <c r="B43" s="5" t="s">
        <v>248</v>
      </c>
      <c r="C43" s="72" t="s">
        <v>20</v>
      </c>
      <c r="D43" s="72" t="s">
        <v>249</v>
      </c>
      <c r="E43" s="132">
        <v>16</v>
      </c>
      <c r="F43" s="72" t="s">
        <v>150</v>
      </c>
      <c r="G43" s="81">
        <v>46400</v>
      </c>
      <c r="H43" s="81">
        <f t="shared" si="0"/>
        <v>742400</v>
      </c>
      <c r="I43" s="10" t="s">
        <v>13</v>
      </c>
      <c r="J43" s="31" t="s">
        <v>104</v>
      </c>
      <c r="K43" s="31" t="s">
        <v>188</v>
      </c>
      <c r="L43" s="51" t="s">
        <v>250</v>
      </c>
      <c r="M43" s="54"/>
    </row>
    <row r="44" spans="1:13" s="3" customFormat="1" ht="59.25" customHeight="1" x14ac:dyDescent="0.25">
      <c r="A44" s="58">
        <v>21</v>
      </c>
      <c r="B44" s="5" t="s">
        <v>251</v>
      </c>
      <c r="C44" s="72" t="s">
        <v>20</v>
      </c>
      <c r="D44" s="126" t="s">
        <v>252</v>
      </c>
      <c r="E44" s="136">
        <v>4</v>
      </c>
      <c r="F44" s="72" t="s">
        <v>186</v>
      </c>
      <c r="G44" s="81">
        <v>44642.5</v>
      </c>
      <c r="H44" s="81">
        <f t="shared" si="0"/>
        <v>178570</v>
      </c>
      <c r="I44" s="10" t="s">
        <v>13</v>
      </c>
      <c r="J44" s="31" t="s">
        <v>104</v>
      </c>
      <c r="K44" s="31" t="s">
        <v>188</v>
      </c>
      <c r="L44" s="51" t="s">
        <v>250</v>
      </c>
      <c r="M44" s="54"/>
    </row>
    <row r="45" spans="1:13" s="3" customFormat="1" ht="44.25" customHeight="1" x14ac:dyDescent="0.25">
      <c r="A45" s="58">
        <v>22</v>
      </c>
      <c r="B45" s="5" t="s">
        <v>278</v>
      </c>
      <c r="C45" s="72" t="s">
        <v>48</v>
      </c>
      <c r="D45" s="60" t="s">
        <v>262</v>
      </c>
      <c r="E45" s="136">
        <v>500</v>
      </c>
      <c r="F45" s="72" t="s">
        <v>150</v>
      </c>
      <c r="G45" s="81">
        <v>27232.14</v>
      </c>
      <c r="H45" s="81">
        <f t="shared" si="0"/>
        <v>13616070</v>
      </c>
      <c r="I45" s="10" t="s">
        <v>13</v>
      </c>
      <c r="J45" s="31" t="s">
        <v>25</v>
      </c>
      <c r="K45" s="31" t="s">
        <v>188</v>
      </c>
      <c r="L45" s="51" t="s">
        <v>268</v>
      </c>
      <c r="M45" s="54"/>
    </row>
    <row r="46" spans="1:13" s="3" customFormat="1" ht="53.25" customHeight="1" x14ac:dyDescent="0.25">
      <c r="A46" s="58">
        <v>23</v>
      </c>
      <c r="B46" s="5" t="s">
        <v>257</v>
      </c>
      <c r="C46" s="12" t="s">
        <v>258</v>
      </c>
      <c r="D46" s="12" t="s">
        <v>259</v>
      </c>
      <c r="E46" s="136">
        <v>1</v>
      </c>
      <c r="F46" s="72" t="s">
        <v>186</v>
      </c>
      <c r="G46" s="81">
        <v>30000000</v>
      </c>
      <c r="H46" s="81">
        <f t="shared" si="0"/>
        <v>30000000</v>
      </c>
      <c r="I46" s="10" t="s">
        <v>13</v>
      </c>
      <c r="J46" s="31" t="s">
        <v>131</v>
      </c>
      <c r="K46" s="31" t="s">
        <v>188</v>
      </c>
      <c r="L46" s="51" t="s">
        <v>263</v>
      </c>
      <c r="M46" s="54"/>
    </row>
    <row r="47" spans="1:13" s="3" customFormat="1" ht="78" customHeight="1" x14ac:dyDescent="0.25">
      <c r="A47" s="58">
        <v>24</v>
      </c>
      <c r="B47" s="78" t="s">
        <v>264</v>
      </c>
      <c r="C47" s="72" t="s">
        <v>20</v>
      </c>
      <c r="D47" s="72" t="s">
        <v>265</v>
      </c>
      <c r="E47" s="136">
        <v>65</v>
      </c>
      <c r="F47" s="72" t="s">
        <v>150</v>
      </c>
      <c r="G47" s="81">
        <v>7200</v>
      </c>
      <c r="H47" s="81">
        <f t="shared" si="0"/>
        <v>468000</v>
      </c>
      <c r="I47" s="10" t="s">
        <v>13</v>
      </c>
      <c r="J47" s="31" t="s">
        <v>131</v>
      </c>
      <c r="K47" s="31" t="s">
        <v>188</v>
      </c>
      <c r="L47" s="51" t="s">
        <v>263</v>
      </c>
      <c r="M47" s="54"/>
    </row>
    <row r="48" spans="1:13" s="3" customFormat="1" ht="78" customHeight="1" x14ac:dyDescent="0.25">
      <c r="A48" s="58">
        <v>25</v>
      </c>
      <c r="B48" s="78" t="s">
        <v>267</v>
      </c>
      <c r="C48" s="130" t="s">
        <v>20</v>
      </c>
      <c r="D48" s="72" t="s">
        <v>266</v>
      </c>
      <c r="E48" s="136">
        <v>55</v>
      </c>
      <c r="F48" s="72" t="s">
        <v>150</v>
      </c>
      <c r="G48" s="81">
        <v>7200</v>
      </c>
      <c r="H48" s="81">
        <f t="shared" si="0"/>
        <v>396000</v>
      </c>
      <c r="I48" s="10" t="s">
        <v>13</v>
      </c>
      <c r="J48" s="31" t="s">
        <v>131</v>
      </c>
      <c r="K48" s="31" t="s">
        <v>188</v>
      </c>
      <c r="L48" s="51" t="s">
        <v>263</v>
      </c>
      <c r="M48" s="54"/>
    </row>
    <row r="49" spans="1:13" s="3" customFormat="1" ht="99.75" customHeight="1" x14ac:dyDescent="0.25">
      <c r="A49" s="58">
        <v>26</v>
      </c>
      <c r="B49" s="59" t="s">
        <v>276</v>
      </c>
      <c r="C49" s="130" t="s">
        <v>20</v>
      </c>
      <c r="D49" s="72" t="s">
        <v>277</v>
      </c>
      <c r="E49" s="136">
        <v>80</v>
      </c>
      <c r="F49" s="72" t="s">
        <v>150</v>
      </c>
      <c r="G49" s="81">
        <v>45535.71</v>
      </c>
      <c r="H49" s="81">
        <f t="shared" si="0"/>
        <v>3642856.8</v>
      </c>
      <c r="I49" s="10" t="s">
        <v>13</v>
      </c>
      <c r="J49" s="31" t="s">
        <v>128</v>
      </c>
      <c r="K49" s="31" t="s">
        <v>188</v>
      </c>
      <c r="L49" s="51" t="s">
        <v>275</v>
      </c>
      <c r="M49" s="54"/>
    </row>
    <row r="50" spans="1:13" s="3" customFormat="1" ht="78" customHeight="1" x14ac:dyDescent="0.25">
      <c r="A50" s="58">
        <v>27</v>
      </c>
      <c r="B50" s="143" t="s">
        <v>292</v>
      </c>
      <c r="C50" s="130" t="s">
        <v>20</v>
      </c>
      <c r="D50" s="101" t="s">
        <v>293</v>
      </c>
      <c r="E50" s="136">
        <v>40</v>
      </c>
      <c r="F50" s="72" t="s">
        <v>186</v>
      </c>
      <c r="G50" s="81">
        <v>17000</v>
      </c>
      <c r="H50" s="81">
        <f t="shared" si="0"/>
        <v>680000</v>
      </c>
      <c r="I50" s="10" t="s">
        <v>13</v>
      </c>
      <c r="J50" s="31" t="s">
        <v>131</v>
      </c>
      <c r="K50" s="31" t="s">
        <v>156</v>
      </c>
      <c r="L50" s="51" t="s">
        <v>294</v>
      </c>
      <c r="M50" s="54"/>
    </row>
    <row r="51" spans="1:13" s="3" customFormat="1" ht="78" customHeight="1" x14ac:dyDescent="0.25">
      <c r="A51" s="58">
        <v>28</v>
      </c>
      <c r="B51" s="142" t="s">
        <v>295</v>
      </c>
      <c r="C51" s="101" t="s">
        <v>20</v>
      </c>
      <c r="D51" s="101" t="s">
        <v>296</v>
      </c>
      <c r="E51" s="136">
        <v>40</v>
      </c>
      <c r="F51" s="72" t="s">
        <v>186</v>
      </c>
      <c r="G51" s="81">
        <v>17000</v>
      </c>
      <c r="H51" s="81">
        <f t="shared" si="0"/>
        <v>680000</v>
      </c>
      <c r="I51" s="10" t="s">
        <v>13</v>
      </c>
      <c r="J51" s="31" t="s">
        <v>131</v>
      </c>
      <c r="K51" s="31" t="s">
        <v>156</v>
      </c>
      <c r="L51" s="51" t="s">
        <v>294</v>
      </c>
      <c r="M51" s="54"/>
    </row>
    <row r="52" spans="1:13" s="3" customFormat="1" ht="71.25" customHeight="1" x14ac:dyDescent="0.25">
      <c r="A52" s="58">
        <v>29</v>
      </c>
      <c r="B52" s="139" t="s">
        <v>297</v>
      </c>
      <c r="C52" s="101" t="s">
        <v>20</v>
      </c>
      <c r="D52" s="101" t="s">
        <v>298</v>
      </c>
      <c r="E52" s="136">
        <v>40</v>
      </c>
      <c r="F52" s="72" t="s">
        <v>186</v>
      </c>
      <c r="G52" s="81">
        <v>17000</v>
      </c>
      <c r="H52" s="81">
        <f t="shared" si="0"/>
        <v>680000</v>
      </c>
      <c r="I52" s="10" t="s">
        <v>13</v>
      </c>
      <c r="J52" s="31" t="s">
        <v>131</v>
      </c>
      <c r="K52" s="31" t="s">
        <v>156</v>
      </c>
      <c r="L52" s="51" t="s">
        <v>294</v>
      </c>
      <c r="M52" s="54"/>
    </row>
    <row r="53" spans="1:13" s="3" customFormat="1" ht="64.5" customHeight="1" x14ac:dyDescent="0.25">
      <c r="A53" s="58">
        <v>30</v>
      </c>
      <c r="B53" s="139" t="s">
        <v>299</v>
      </c>
      <c r="C53" s="101" t="s">
        <v>20</v>
      </c>
      <c r="D53" s="101" t="s">
        <v>300</v>
      </c>
      <c r="E53" s="136">
        <v>170</v>
      </c>
      <c r="F53" s="72" t="s">
        <v>186</v>
      </c>
      <c r="G53" s="81">
        <v>20000</v>
      </c>
      <c r="H53" s="81">
        <f t="shared" si="0"/>
        <v>3400000</v>
      </c>
      <c r="I53" s="10" t="s">
        <v>13</v>
      </c>
      <c r="J53" s="31" t="s">
        <v>131</v>
      </c>
      <c r="K53" s="31" t="s">
        <v>156</v>
      </c>
      <c r="L53" s="51" t="s">
        <v>294</v>
      </c>
      <c r="M53" s="54"/>
    </row>
    <row r="54" spans="1:13" s="3" customFormat="1" ht="66.75" customHeight="1" x14ac:dyDescent="0.25">
      <c r="A54" s="58">
        <v>31</v>
      </c>
      <c r="B54" s="139" t="s">
        <v>301</v>
      </c>
      <c r="C54" s="101" t="s">
        <v>20</v>
      </c>
      <c r="D54" s="101" t="s">
        <v>302</v>
      </c>
      <c r="E54" s="136">
        <v>200</v>
      </c>
      <c r="F54" s="72" t="s">
        <v>150</v>
      </c>
      <c r="G54" s="81">
        <v>10000</v>
      </c>
      <c r="H54" s="81">
        <f t="shared" si="0"/>
        <v>2000000</v>
      </c>
      <c r="I54" s="10" t="s">
        <v>13</v>
      </c>
      <c r="J54" s="31" t="s">
        <v>131</v>
      </c>
      <c r="K54" s="31" t="s">
        <v>156</v>
      </c>
      <c r="L54" s="51" t="s">
        <v>294</v>
      </c>
      <c r="M54" s="54"/>
    </row>
    <row r="55" spans="1:13" s="3" customFormat="1" ht="67.5" customHeight="1" x14ac:dyDescent="0.25">
      <c r="A55" s="58">
        <v>32</v>
      </c>
      <c r="B55" s="139" t="s">
        <v>303</v>
      </c>
      <c r="C55" s="101" t="s">
        <v>20</v>
      </c>
      <c r="D55" s="101" t="s">
        <v>304</v>
      </c>
      <c r="E55" s="136">
        <v>50</v>
      </c>
      <c r="F55" s="72" t="s">
        <v>150</v>
      </c>
      <c r="G55" s="81">
        <v>7000</v>
      </c>
      <c r="H55" s="81">
        <f t="shared" si="0"/>
        <v>350000</v>
      </c>
      <c r="I55" s="10" t="s">
        <v>13</v>
      </c>
      <c r="J55" s="31" t="s">
        <v>131</v>
      </c>
      <c r="K55" s="31" t="s">
        <v>156</v>
      </c>
      <c r="L55" s="51" t="s">
        <v>294</v>
      </c>
      <c r="M55" s="54"/>
    </row>
    <row r="56" spans="1:13" s="3" customFormat="1" ht="67.5" customHeight="1" x14ac:dyDescent="0.25">
      <c r="A56" s="58">
        <v>33</v>
      </c>
      <c r="B56" s="139" t="s">
        <v>305</v>
      </c>
      <c r="C56" s="101" t="s">
        <v>20</v>
      </c>
      <c r="D56" s="101" t="s">
        <v>306</v>
      </c>
      <c r="E56" s="136">
        <v>30</v>
      </c>
      <c r="F56" s="72" t="s">
        <v>150</v>
      </c>
      <c r="G56" s="81">
        <v>20000</v>
      </c>
      <c r="H56" s="81">
        <f t="shared" si="0"/>
        <v>600000</v>
      </c>
      <c r="I56" s="10" t="s">
        <v>13</v>
      </c>
      <c r="J56" s="31" t="s">
        <v>131</v>
      </c>
      <c r="K56" s="31" t="s">
        <v>156</v>
      </c>
      <c r="L56" s="51" t="s">
        <v>294</v>
      </c>
      <c r="M56" s="54"/>
    </row>
    <row r="57" spans="1:13" s="3" customFormat="1" ht="67.5" customHeight="1" x14ac:dyDescent="0.25">
      <c r="A57" s="58">
        <v>34</v>
      </c>
      <c r="B57" s="141" t="s">
        <v>307</v>
      </c>
      <c r="C57" s="101" t="s">
        <v>20</v>
      </c>
      <c r="D57" s="72" t="s">
        <v>308</v>
      </c>
      <c r="E57" s="136">
        <v>10</v>
      </c>
      <c r="F57" s="72" t="s">
        <v>150</v>
      </c>
      <c r="G57" s="81">
        <v>8839</v>
      </c>
      <c r="H57" s="81">
        <f t="shared" si="0"/>
        <v>88390</v>
      </c>
      <c r="I57" s="10" t="s">
        <v>13</v>
      </c>
      <c r="J57" s="31" t="s">
        <v>131</v>
      </c>
      <c r="K57" s="31" t="s">
        <v>156</v>
      </c>
      <c r="L57" s="51" t="s">
        <v>314</v>
      </c>
      <c r="M57" s="54"/>
    </row>
    <row r="58" spans="1:13" s="3" customFormat="1" ht="67.5" customHeight="1" x14ac:dyDescent="0.25">
      <c r="A58" s="58">
        <v>35</v>
      </c>
      <c r="B58" s="141" t="s">
        <v>310</v>
      </c>
      <c r="C58" s="101" t="s">
        <v>20</v>
      </c>
      <c r="D58" s="72" t="s">
        <v>309</v>
      </c>
      <c r="E58" s="136">
        <v>11</v>
      </c>
      <c r="F58" s="72" t="s">
        <v>150</v>
      </c>
      <c r="G58" s="81">
        <v>4690</v>
      </c>
      <c r="H58" s="81">
        <f t="shared" si="0"/>
        <v>51590</v>
      </c>
      <c r="I58" s="10" t="s">
        <v>13</v>
      </c>
      <c r="J58" s="31" t="s">
        <v>131</v>
      </c>
      <c r="K58" s="31" t="s">
        <v>156</v>
      </c>
      <c r="L58" s="51" t="s">
        <v>314</v>
      </c>
      <c r="M58" s="54"/>
    </row>
    <row r="59" spans="1:13" s="3" customFormat="1" ht="67.5" customHeight="1" x14ac:dyDescent="0.25">
      <c r="A59" s="58">
        <v>36</v>
      </c>
      <c r="B59" s="59" t="s">
        <v>318</v>
      </c>
      <c r="C59" s="72" t="s">
        <v>20</v>
      </c>
      <c r="D59" s="72" t="s">
        <v>319</v>
      </c>
      <c r="E59" s="136">
        <v>40</v>
      </c>
      <c r="F59" s="72" t="s">
        <v>150</v>
      </c>
      <c r="G59" s="81">
        <v>13000</v>
      </c>
      <c r="H59" s="81">
        <f t="shared" si="0"/>
        <v>520000</v>
      </c>
      <c r="I59" s="10" t="s">
        <v>13</v>
      </c>
      <c r="J59" s="31" t="s">
        <v>76</v>
      </c>
      <c r="K59" s="140">
        <v>42826</v>
      </c>
      <c r="L59" s="51" t="s">
        <v>317</v>
      </c>
      <c r="M59" s="54"/>
    </row>
    <row r="60" spans="1:13" s="3" customFormat="1" ht="67.5" customHeight="1" x14ac:dyDescent="0.25">
      <c r="A60" s="58">
        <v>37</v>
      </c>
      <c r="B60" s="59" t="s">
        <v>47</v>
      </c>
      <c r="C60" s="12" t="s">
        <v>258</v>
      </c>
      <c r="D60" s="72" t="s">
        <v>328</v>
      </c>
      <c r="E60" s="136">
        <v>500000</v>
      </c>
      <c r="F60" s="72" t="s">
        <v>326</v>
      </c>
      <c r="G60" s="81">
        <v>139</v>
      </c>
      <c r="H60" s="81">
        <f t="shared" si="0"/>
        <v>69500000</v>
      </c>
      <c r="I60" s="10" t="s">
        <v>13</v>
      </c>
      <c r="J60" s="31" t="s">
        <v>18</v>
      </c>
      <c r="K60" s="31" t="s">
        <v>156</v>
      </c>
      <c r="L60" s="51" t="s">
        <v>327</v>
      </c>
      <c r="M60" s="54"/>
    </row>
    <row r="61" spans="1:13" s="3" customFormat="1" ht="67.5" customHeight="1" x14ac:dyDescent="0.25">
      <c r="A61" s="58">
        <v>38</v>
      </c>
      <c r="B61" s="59" t="s">
        <v>329</v>
      </c>
      <c r="C61" s="72" t="s">
        <v>20</v>
      </c>
      <c r="D61" s="59" t="s">
        <v>330</v>
      </c>
      <c r="E61" s="136">
        <v>200</v>
      </c>
      <c r="F61" s="72" t="s">
        <v>150</v>
      </c>
      <c r="G61" s="81">
        <v>13000</v>
      </c>
      <c r="H61" s="81">
        <f t="shared" si="0"/>
        <v>2600000</v>
      </c>
      <c r="I61" s="10" t="s">
        <v>13</v>
      </c>
      <c r="J61" s="31" t="s">
        <v>18</v>
      </c>
      <c r="K61" s="31" t="s">
        <v>156</v>
      </c>
      <c r="L61" s="51" t="s">
        <v>331</v>
      </c>
      <c r="M61" s="54"/>
    </row>
    <row r="62" spans="1:13" s="3" customFormat="1" ht="67.5" customHeight="1" x14ac:dyDescent="0.25">
      <c r="A62" s="58">
        <v>39</v>
      </c>
      <c r="B62" s="59" t="s">
        <v>47</v>
      </c>
      <c r="C62" s="72" t="s">
        <v>48</v>
      </c>
      <c r="D62" s="59" t="s">
        <v>49</v>
      </c>
      <c r="E62" s="136">
        <v>1000000</v>
      </c>
      <c r="F62" s="72" t="s">
        <v>185</v>
      </c>
      <c r="G62" s="81">
        <v>139</v>
      </c>
      <c r="H62" s="81">
        <f t="shared" si="0"/>
        <v>139000000</v>
      </c>
      <c r="I62" s="10" t="s">
        <v>13</v>
      </c>
      <c r="J62" s="31" t="s">
        <v>18</v>
      </c>
      <c r="K62" s="31" t="s">
        <v>156</v>
      </c>
      <c r="L62" s="51" t="s">
        <v>345</v>
      </c>
      <c r="M62" s="54"/>
    </row>
    <row r="63" spans="1:13" s="3" customFormat="1" ht="67.5" customHeight="1" x14ac:dyDescent="0.25">
      <c r="A63" s="58">
        <v>40</v>
      </c>
      <c r="B63" s="59" t="s">
        <v>346</v>
      </c>
      <c r="C63" s="72" t="s">
        <v>20</v>
      </c>
      <c r="D63" s="59" t="s">
        <v>347</v>
      </c>
      <c r="E63" s="136">
        <v>8750</v>
      </c>
      <c r="F63" s="72" t="s">
        <v>348</v>
      </c>
      <c r="G63" s="81">
        <v>344.4</v>
      </c>
      <c r="H63" s="81">
        <f t="shared" si="0"/>
        <v>3013500</v>
      </c>
      <c r="I63" s="10" t="s">
        <v>13</v>
      </c>
      <c r="J63" s="31" t="s">
        <v>42</v>
      </c>
      <c r="K63" s="31" t="s">
        <v>156</v>
      </c>
      <c r="L63" s="51" t="s">
        <v>349</v>
      </c>
      <c r="M63" s="54"/>
    </row>
    <row r="64" spans="1:13" s="3" customFormat="1" ht="67.5" customHeight="1" x14ac:dyDescent="0.25">
      <c r="A64" s="58">
        <v>41</v>
      </c>
      <c r="B64" s="59" t="s">
        <v>350</v>
      </c>
      <c r="C64" s="72" t="s">
        <v>20</v>
      </c>
      <c r="D64" s="59" t="s">
        <v>418</v>
      </c>
      <c r="E64" s="136">
        <v>700</v>
      </c>
      <c r="F64" s="72" t="s">
        <v>351</v>
      </c>
      <c r="G64" s="81">
        <v>750</v>
      </c>
      <c r="H64" s="81">
        <f t="shared" si="0"/>
        <v>525000</v>
      </c>
      <c r="I64" s="10" t="s">
        <v>13</v>
      </c>
      <c r="J64" s="31" t="s">
        <v>42</v>
      </c>
      <c r="K64" s="31" t="s">
        <v>156</v>
      </c>
      <c r="L64" s="51" t="s">
        <v>349</v>
      </c>
      <c r="M64" s="54"/>
    </row>
    <row r="65" spans="1:13" s="3" customFormat="1" ht="82.5" customHeight="1" x14ac:dyDescent="0.25">
      <c r="A65" s="58">
        <v>42</v>
      </c>
      <c r="B65" s="59" t="s">
        <v>352</v>
      </c>
      <c r="C65" s="72" t="s">
        <v>20</v>
      </c>
      <c r="D65" s="59" t="s">
        <v>419</v>
      </c>
      <c r="E65" s="136">
        <v>50</v>
      </c>
      <c r="F65" s="72" t="s">
        <v>353</v>
      </c>
      <c r="G65" s="81"/>
      <c r="H65" s="81"/>
      <c r="I65" s="10" t="s">
        <v>13</v>
      </c>
      <c r="J65" s="31" t="s">
        <v>42</v>
      </c>
      <c r="K65" s="31" t="s">
        <v>156</v>
      </c>
      <c r="L65" s="51" t="s">
        <v>1069</v>
      </c>
      <c r="M65" s="54"/>
    </row>
    <row r="66" spans="1:13" s="3" customFormat="1" ht="67.5" customHeight="1" x14ac:dyDescent="0.25">
      <c r="A66" s="58">
        <v>43</v>
      </c>
      <c r="B66" s="59" t="s">
        <v>354</v>
      </c>
      <c r="C66" s="72" t="s">
        <v>20</v>
      </c>
      <c r="D66" s="78" t="s">
        <v>355</v>
      </c>
      <c r="E66" s="136">
        <v>510</v>
      </c>
      <c r="F66" s="72" t="s">
        <v>356</v>
      </c>
      <c r="G66" s="81">
        <v>2100</v>
      </c>
      <c r="H66" s="81">
        <f t="shared" ref="H66:H79" si="1">E66*G66</f>
        <v>1071000</v>
      </c>
      <c r="I66" s="10" t="s">
        <v>13</v>
      </c>
      <c r="J66" s="31" t="s">
        <v>42</v>
      </c>
      <c r="K66" s="31" t="s">
        <v>156</v>
      </c>
      <c r="L66" s="51" t="s">
        <v>349</v>
      </c>
      <c r="M66" s="54"/>
    </row>
    <row r="67" spans="1:13" s="3" customFormat="1" ht="67.5" customHeight="1" x14ac:dyDescent="0.25">
      <c r="A67" s="58">
        <v>44</v>
      </c>
      <c r="B67" s="5" t="s">
        <v>420</v>
      </c>
      <c r="C67" s="126" t="s">
        <v>20</v>
      </c>
      <c r="D67" s="72" t="s">
        <v>421</v>
      </c>
      <c r="E67" s="132">
        <v>120</v>
      </c>
      <c r="F67" s="72" t="s">
        <v>356</v>
      </c>
      <c r="G67" s="81">
        <v>1600</v>
      </c>
      <c r="H67" s="81">
        <f t="shared" si="1"/>
        <v>192000</v>
      </c>
      <c r="I67" s="10" t="s">
        <v>13</v>
      </c>
      <c r="J67" s="31" t="s">
        <v>42</v>
      </c>
      <c r="K67" s="31" t="s">
        <v>156</v>
      </c>
      <c r="L67" s="51" t="s">
        <v>349</v>
      </c>
      <c r="M67" s="54"/>
    </row>
    <row r="68" spans="1:13" s="3" customFormat="1" ht="78.75" customHeight="1" x14ac:dyDescent="0.25">
      <c r="A68" s="58">
        <v>45</v>
      </c>
      <c r="B68" s="59" t="s">
        <v>357</v>
      </c>
      <c r="C68" s="72" t="s">
        <v>20</v>
      </c>
      <c r="D68" s="143" t="s">
        <v>358</v>
      </c>
      <c r="E68" s="136">
        <v>400</v>
      </c>
      <c r="F68" s="72" t="s">
        <v>353</v>
      </c>
      <c r="G68" s="81">
        <v>1600</v>
      </c>
      <c r="H68" s="81">
        <f t="shared" si="1"/>
        <v>640000</v>
      </c>
      <c r="I68" s="10" t="s">
        <v>13</v>
      </c>
      <c r="J68" s="31" t="s">
        <v>42</v>
      </c>
      <c r="K68" s="31" t="s">
        <v>156</v>
      </c>
      <c r="L68" s="51" t="s">
        <v>349</v>
      </c>
      <c r="M68" s="54"/>
    </row>
    <row r="69" spans="1:13" s="3" customFormat="1" ht="67.5" customHeight="1" x14ac:dyDescent="0.25">
      <c r="A69" s="58">
        <v>45</v>
      </c>
      <c r="B69" s="72" t="s">
        <v>359</v>
      </c>
      <c r="C69" s="72" t="s">
        <v>20</v>
      </c>
      <c r="D69" s="133" t="s">
        <v>360</v>
      </c>
      <c r="E69" s="136">
        <v>250</v>
      </c>
      <c r="F69" s="72" t="s">
        <v>353</v>
      </c>
      <c r="G69" s="81">
        <v>1800</v>
      </c>
      <c r="H69" s="81">
        <f t="shared" si="1"/>
        <v>450000</v>
      </c>
      <c r="I69" s="10" t="s">
        <v>13</v>
      </c>
      <c r="J69" s="31" t="s">
        <v>42</v>
      </c>
      <c r="K69" s="31" t="s">
        <v>156</v>
      </c>
      <c r="L69" s="51" t="s">
        <v>349</v>
      </c>
      <c r="M69" s="54"/>
    </row>
    <row r="70" spans="1:13" s="3" customFormat="1" ht="67.5" customHeight="1" x14ac:dyDescent="0.25">
      <c r="A70" s="58">
        <v>46</v>
      </c>
      <c r="B70" s="5" t="s">
        <v>361</v>
      </c>
      <c r="C70" s="72" t="s">
        <v>20</v>
      </c>
      <c r="D70" s="144" t="s">
        <v>362</v>
      </c>
      <c r="E70" s="136">
        <v>200</v>
      </c>
      <c r="F70" s="72" t="s">
        <v>353</v>
      </c>
      <c r="G70" s="81">
        <v>1500</v>
      </c>
      <c r="H70" s="81">
        <f t="shared" si="1"/>
        <v>300000</v>
      </c>
      <c r="I70" s="10" t="s">
        <v>13</v>
      </c>
      <c r="J70" s="31" t="s">
        <v>42</v>
      </c>
      <c r="K70" s="31" t="s">
        <v>156</v>
      </c>
      <c r="L70" s="51" t="s">
        <v>349</v>
      </c>
      <c r="M70" s="54"/>
    </row>
    <row r="71" spans="1:13" s="3" customFormat="1" ht="67.5" customHeight="1" x14ac:dyDescent="0.25">
      <c r="A71" s="58">
        <v>47</v>
      </c>
      <c r="B71" s="72" t="s">
        <v>431</v>
      </c>
      <c r="C71" s="72" t="s">
        <v>20</v>
      </c>
      <c r="D71" s="133" t="s">
        <v>363</v>
      </c>
      <c r="E71" s="136">
        <v>172</v>
      </c>
      <c r="F71" s="72" t="s">
        <v>364</v>
      </c>
      <c r="G71" s="81">
        <v>2000</v>
      </c>
      <c r="H71" s="81">
        <f t="shared" si="1"/>
        <v>344000</v>
      </c>
      <c r="I71" s="10" t="s">
        <v>13</v>
      </c>
      <c r="J71" s="31" t="s">
        <v>42</v>
      </c>
      <c r="K71" s="31" t="s">
        <v>156</v>
      </c>
      <c r="L71" s="51" t="s">
        <v>349</v>
      </c>
      <c r="M71" s="54"/>
    </row>
    <row r="72" spans="1:13" s="3" customFormat="1" ht="87.75" customHeight="1" x14ac:dyDescent="0.25">
      <c r="A72" s="58">
        <v>48</v>
      </c>
      <c r="B72" s="72" t="s">
        <v>365</v>
      </c>
      <c r="C72" s="72" t="s">
        <v>20</v>
      </c>
      <c r="D72" s="72" t="s">
        <v>366</v>
      </c>
      <c r="E72" s="136">
        <v>700</v>
      </c>
      <c r="F72" s="72" t="s">
        <v>351</v>
      </c>
      <c r="G72" s="81">
        <v>1300</v>
      </c>
      <c r="H72" s="81">
        <f t="shared" si="1"/>
        <v>910000</v>
      </c>
      <c r="I72" s="10" t="s">
        <v>13</v>
      </c>
      <c r="J72" s="31" t="s">
        <v>42</v>
      </c>
      <c r="K72" s="31" t="s">
        <v>156</v>
      </c>
      <c r="L72" s="51" t="s">
        <v>349</v>
      </c>
      <c r="M72" s="54"/>
    </row>
    <row r="73" spans="1:13" s="3" customFormat="1" ht="67.5" customHeight="1" x14ac:dyDescent="0.25">
      <c r="A73" s="58">
        <v>49</v>
      </c>
      <c r="B73" s="72" t="s">
        <v>367</v>
      </c>
      <c r="C73" s="72" t="s">
        <v>20</v>
      </c>
      <c r="D73" s="133" t="s">
        <v>368</v>
      </c>
      <c r="E73" s="136">
        <v>400</v>
      </c>
      <c r="F73" s="72" t="s">
        <v>369</v>
      </c>
      <c r="G73" s="81">
        <v>1500</v>
      </c>
      <c r="H73" s="81">
        <f t="shared" si="1"/>
        <v>600000</v>
      </c>
      <c r="I73" s="10" t="s">
        <v>13</v>
      </c>
      <c r="J73" s="31" t="s">
        <v>42</v>
      </c>
      <c r="K73" s="31" t="s">
        <v>156</v>
      </c>
      <c r="L73" s="51" t="s">
        <v>349</v>
      </c>
      <c r="M73" s="54"/>
    </row>
    <row r="74" spans="1:13" s="3" customFormat="1" ht="67.5" customHeight="1" x14ac:dyDescent="0.25">
      <c r="A74" s="58">
        <v>50</v>
      </c>
      <c r="B74" s="72" t="s">
        <v>370</v>
      </c>
      <c r="C74" s="72" t="s">
        <v>20</v>
      </c>
      <c r="D74" s="72" t="s">
        <v>422</v>
      </c>
      <c r="E74" s="136">
        <v>60</v>
      </c>
      <c r="F74" s="72" t="s">
        <v>351</v>
      </c>
      <c r="G74" s="81">
        <v>1958</v>
      </c>
      <c r="H74" s="81">
        <f t="shared" si="1"/>
        <v>117480</v>
      </c>
      <c r="I74" s="10" t="s">
        <v>13</v>
      </c>
      <c r="J74" s="31" t="s">
        <v>42</v>
      </c>
      <c r="K74" s="31" t="s">
        <v>156</v>
      </c>
      <c r="L74" s="51" t="s">
        <v>349</v>
      </c>
      <c r="M74" s="54"/>
    </row>
    <row r="75" spans="1:13" s="3" customFormat="1" ht="67.5" customHeight="1" x14ac:dyDescent="0.25">
      <c r="A75" s="58">
        <v>51</v>
      </c>
      <c r="B75" s="59" t="s">
        <v>371</v>
      </c>
      <c r="C75" s="72" t="s">
        <v>20</v>
      </c>
      <c r="D75" s="72" t="s">
        <v>423</v>
      </c>
      <c r="E75" s="136">
        <v>100</v>
      </c>
      <c r="F75" s="72" t="s">
        <v>150</v>
      </c>
      <c r="G75" s="81">
        <v>2100</v>
      </c>
      <c r="H75" s="81">
        <f t="shared" si="1"/>
        <v>210000</v>
      </c>
      <c r="I75" s="10" t="s">
        <v>13</v>
      </c>
      <c r="J75" s="31" t="s">
        <v>42</v>
      </c>
      <c r="K75" s="31" t="s">
        <v>156</v>
      </c>
      <c r="L75" s="51" t="s">
        <v>349</v>
      </c>
      <c r="M75" s="54"/>
    </row>
    <row r="76" spans="1:13" s="3" customFormat="1" ht="67.5" customHeight="1" x14ac:dyDescent="0.25">
      <c r="A76" s="58">
        <v>52</v>
      </c>
      <c r="B76" s="5" t="s">
        <v>372</v>
      </c>
      <c r="C76" s="72" t="s">
        <v>20</v>
      </c>
      <c r="D76" s="5" t="s">
        <v>424</v>
      </c>
      <c r="E76" s="136">
        <v>100</v>
      </c>
      <c r="F76" s="72" t="s">
        <v>150</v>
      </c>
      <c r="G76" s="81">
        <v>415</v>
      </c>
      <c r="H76" s="81">
        <f t="shared" si="1"/>
        <v>41500</v>
      </c>
      <c r="I76" s="10" t="s">
        <v>13</v>
      </c>
      <c r="J76" s="31" t="s">
        <v>42</v>
      </c>
      <c r="K76" s="31" t="s">
        <v>156</v>
      </c>
      <c r="L76" s="51" t="s">
        <v>349</v>
      </c>
      <c r="M76" s="54"/>
    </row>
    <row r="77" spans="1:13" s="3" customFormat="1" ht="67.5" customHeight="1" x14ac:dyDescent="0.25">
      <c r="A77" s="58">
        <v>53</v>
      </c>
      <c r="B77" s="5" t="s">
        <v>373</v>
      </c>
      <c r="C77" s="72" t="s">
        <v>20</v>
      </c>
      <c r="D77" s="72" t="s">
        <v>425</v>
      </c>
      <c r="E77" s="136">
        <v>100</v>
      </c>
      <c r="F77" s="72" t="s">
        <v>150</v>
      </c>
      <c r="G77" s="81">
        <v>2200</v>
      </c>
      <c r="H77" s="81">
        <f t="shared" si="1"/>
        <v>220000</v>
      </c>
      <c r="I77" s="10" t="s">
        <v>13</v>
      </c>
      <c r="J77" s="31" t="s">
        <v>42</v>
      </c>
      <c r="K77" s="31" t="s">
        <v>156</v>
      </c>
      <c r="L77" s="51" t="s">
        <v>349</v>
      </c>
      <c r="M77" s="54"/>
    </row>
    <row r="78" spans="1:13" s="3" customFormat="1" ht="67.5" customHeight="1" x14ac:dyDescent="0.25">
      <c r="A78" s="58">
        <v>54</v>
      </c>
      <c r="B78" s="5" t="s">
        <v>426</v>
      </c>
      <c r="C78" s="72" t="s">
        <v>20</v>
      </c>
      <c r="D78" s="133" t="s">
        <v>427</v>
      </c>
      <c r="E78" s="136">
        <v>60</v>
      </c>
      <c r="F78" s="72" t="s">
        <v>150</v>
      </c>
      <c r="G78" s="81">
        <v>700</v>
      </c>
      <c r="H78" s="81">
        <f t="shared" si="1"/>
        <v>42000</v>
      </c>
      <c r="I78" s="10" t="s">
        <v>13</v>
      </c>
      <c r="J78" s="31" t="s">
        <v>42</v>
      </c>
      <c r="K78" s="31" t="s">
        <v>156</v>
      </c>
      <c r="L78" s="51" t="s">
        <v>349</v>
      </c>
      <c r="M78" s="54"/>
    </row>
    <row r="79" spans="1:13" s="3" customFormat="1" ht="67.5" customHeight="1" x14ac:dyDescent="0.25">
      <c r="A79" s="58">
        <v>55</v>
      </c>
      <c r="B79" s="5" t="s">
        <v>374</v>
      </c>
      <c r="C79" s="72" t="s">
        <v>20</v>
      </c>
      <c r="D79" s="5" t="s">
        <v>375</v>
      </c>
      <c r="E79" s="136">
        <v>150</v>
      </c>
      <c r="F79" s="72" t="s">
        <v>150</v>
      </c>
      <c r="G79" s="81">
        <v>1000</v>
      </c>
      <c r="H79" s="81">
        <f t="shared" si="1"/>
        <v>150000</v>
      </c>
      <c r="I79" s="10" t="s">
        <v>13</v>
      </c>
      <c r="J79" s="31" t="s">
        <v>42</v>
      </c>
      <c r="K79" s="31" t="s">
        <v>156</v>
      </c>
      <c r="L79" s="51" t="s">
        <v>349</v>
      </c>
      <c r="M79" s="54"/>
    </row>
    <row r="80" spans="1:13" s="3" customFormat="1" ht="67.5" customHeight="1" x14ac:dyDescent="0.25">
      <c r="A80" s="58">
        <v>56</v>
      </c>
      <c r="B80" s="5" t="s">
        <v>376</v>
      </c>
      <c r="C80" s="72" t="s">
        <v>20</v>
      </c>
      <c r="D80" s="72" t="s">
        <v>377</v>
      </c>
      <c r="E80" s="136">
        <v>30</v>
      </c>
      <c r="F80" s="72" t="s">
        <v>150</v>
      </c>
      <c r="G80" s="81"/>
      <c r="H80" s="81"/>
      <c r="I80" s="10" t="s">
        <v>13</v>
      </c>
      <c r="J80" s="31" t="s">
        <v>42</v>
      </c>
      <c r="K80" s="31" t="s">
        <v>156</v>
      </c>
      <c r="L80" s="51" t="s">
        <v>1069</v>
      </c>
      <c r="M80" s="54"/>
    </row>
    <row r="81" spans="1:13" s="3" customFormat="1" ht="67.5" customHeight="1" x14ac:dyDescent="0.25">
      <c r="A81" s="58">
        <v>57</v>
      </c>
      <c r="B81" s="5" t="s">
        <v>378</v>
      </c>
      <c r="C81" s="72" t="s">
        <v>20</v>
      </c>
      <c r="D81" s="5" t="s">
        <v>379</v>
      </c>
      <c r="E81" s="136">
        <v>100</v>
      </c>
      <c r="F81" s="72" t="s">
        <v>150</v>
      </c>
      <c r="G81" s="81">
        <v>350</v>
      </c>
      <c r="H81" s="81">
        <f t="shared" ref="H81:H86" si="2">E81*G81</f>
        <v>35000</v>
      </c>
      <c r="I81" s="10" t="s">
        <v>13</v>
      </c>
      <c r="J81" s="31" t="s">
        <v>42</v>
      </c>
      <c r="K81" s="31" t="s">
        <v>156</v>
      </c>
      <c r="L81" s="51" t="s">
        <v>349</v>
      </c>
      <c r="M81" s="54"/>
    </row>
    <row r="82" spans="1:13" s="3" customFormat="1" ht="67.5" customHeight="1" x14ac:dyDescent="0.25">
      <c r="A82" s="58">
        <v>58</v>
      </c>
      <c r="B82" s="5" t="s">
        <v>380</v>
      </c>
      <c r="C82" s="72" t="s">
        <v>20</v>
      </c>
      <c r="D82" s="5" t="s">
        <v>381</v>
      </c>
      <c r="E82" s="136">
        <v>50</v>
      </c>
      <c r="F82" s="72" t="s">
        <v>150</v>
      </c>
      <c r="G82" s="81">
        <v>560</v>
      </c>
      <c r="H82" s="81">
        <f t="shared" si="2"/>
        <v>28000</v>
      </c>
      <c r="I82" s="10" t="s">
        <v>13</v>
      </c>
      <c r="J82" s="31" t="s">
        <v>42</v>
      </c>
      <c r="K82" s="31" t="s">
        <v>156</v>
      </c>
      <c r="L82" s="51" t="s">
        <v>349</v>
      </c>
      <c r="M82" s="54"/>
    </row>
    <row r="83" spans="1:13" s="3" customFormat="1" ht="67.5" customHeight="1" x14ac:dyDescent="0.25">
      <c r="A83" s="58">
        <v>59</v>
      </c>
      <c r="B83" s="5" t="s">
        <v>382</v>
      </c>
      <c r="C83" s="72" t="s">
        <v>20</v>
      </c>
      <c r="D83" s="59" t="s">
        <v>383</v>
      </c>
      <c r="E83" s="136">
        <v>100</v>
      </c>
      <c r="F83" s="72" t="s">
        <v>384</v>
      </c>
      <c r="G83" s="81">
        <v>5500</v>
      </c>
      <c r="H83" s="81">
        <f t="shared" si="2"/>
        <v>550000</v>
      </c>
      <c r="I83" s="10" t="s">
        <v>13</v>
      </c>
      <c r="J83" s="31" t="s">
        <v>42</v>
      </c>
      <c r="K83" s="31" t="s">
        <v>156</v>
      </c>
      <c r="L83" s="51" t="s">
        <v>349</v>
      </c>
      <c r="M83" s="54"/>
    </row>
    <row r="84" spans="1:13" s="3" customFormat="1" ht="67.5" customHeight="1" x14ac:dyDescent="0.25">
      <c r="A84" s="58">
        <v>60</v>
      </c>
      <c r="B84" s="5" t="s">
        <v>385</v>
      </c>
      <c r="C84" s="72" t="s">
        <v>20</v>
      </c>
      <c r="D84" s="72" t="s">
        <v>428</v>
      </c>
      <c r="E84" s="136">
        <v>800</v>
      </c>
      <c r="F84" s="72" t="s">
        <v>150</v>
      </c>
      <c r="G84" s="81">
        <v>685</v>
      </c>
      <c r="H84" s="81">
        <f t="shared" si="2"/>
        <v>548000</v>
      </c>
      <c r="I84" s="10" t="s">
        <v>13</v>
      </c>
      <c r="J84" s="31" t="s">
        <v>42</v>
      </c>
      <c r="K84" s="31" t="s">
        <v>156</v>
      </c>
      <c r="L84" s="51" t="s">
        <v>349</v>
      </c>
      <c r="M84" s="54"/>
    </row>
    <row r="85" spans="1:13" s="3" customFormat="1" ht="67.5" customHeight="1" x14ac:dyDescent="0.25">
      <c r="A85" s="10">
        <v>61</v>
      </c>
      <c r="B85" s="72" t="s">
        <v>386</v>
      </c>
      <c r="C85" s="72" t="s">
        <v>20</v>
      </c>
      <c r="D85" s="59" t="s">
        <v>387</v>
      </c>
      <c r="E85" s="136">
        <v>600</v>
      </c>
      <c r="F85" s="72" t="s">
        <v>150</v>
      </c>
      <c r="G85" s="81">
        <v>585</v>
      </c>
      <c r="H85" s="81">
        <f t="shared" si="2"/>
        <v>351000</v>
      </c>
      <c r="I85" s="10" t="s">
        <v>13</v>
      </c>
      <c r="J85" s="31" t="s">
        <v>42</v>
      </c>
      <c r="K85" s="31" t="s">
        <v>156</v>
      </c>
      <c r="L85" s="51" t="s">
        <v>349</v>
      </c>
      <c r="M85" s="54"/>
    </row>
    <row r="86" spans="1:13" s="3" customFormat="1" ht="67.5" customHeight="1" x14ac:dyDescent="0.25">
      <c r="A86" s="10">
        <v>62</v>
      </c>
      <c r="B86" s="72" t="s">
        <v>388</v>
      </c>
      <c r="C86" s="72" t="s">
        <v>20</v>
      </c>
      <c r="D86" s="59" t="s">
        <v>389</v>
      </c>
      <c r="E86" s="136">
        <v>300</v>
      </c>
      <c r="F86" s="72" t="s">
        <v>150</v>
      </c>
      <c r="G86" s="81">
        <v>514</v>
      </c>
      <c r="H86" s="81">
        <f t="shared" si="2"/>
        <v>154200</v>
      </c>
      <c r="I86" s="10" t="s">
        <v>13</v>
      </c>
      <c r="J86" s="31" t="s">
        <v>42</v>
      </c>
      <c r="K86" s="31" t="s">
        <v>156</v>
      </c>
      <c r="L86" s="51" t="s">
        <v>349</v>
      </c>
      <c r="M86" s="54"/>
    </row>
    <row r="87" spans="1:13" s="3" customFormat="1" ht="67.5" customHeight="1" x14ac:dyDescent="0.25">
      <c r="A87" s="58">
        <v>63</v>
      </c>
      <c r="B87" s="61" t="s">
        <v>390</v>
      </c>
      <c r="C87" s="72" t="s">
        <v>20</v>
      </c>
      <c r="D87" s="59" t="s">
        <v>391</v>
      </c>
      <c r="E87" s="136">
        <v>20</v>
      </c>
      <c r="F87" s="72" t="s">
        <v>150</v>
      </c>
      <c r="G87" s="81"/>
      <c r="H87" s="81"/>
      <c r="I87" s="10" t="s">
        <v>13</v>
      </c>
      <c r="J87" s="31" t="s">
        <v>42</v>
      </c>
      <c r="K87" s="31" t="s">
        <v>156</v>
      </c>
      <c r="L87" s="51" t="s">
        <v>1069</v>
      </c>
      <c r="M87" s="54"/>
    </row>
    <row r="88" spans="1:13" s="3" customFormat="1" ht="110.25" customHeight="1" x14ac:dyDescent="0.25">
      <c r="A88" s="58">
        <v>64</v>
      </c>
      <c r="B88" s="59" t="s">
        <v>392</v>
      </c>
      <c r="C88" s="72" t="s">
        <v>20</v>
      </c>
      <c r="D88" s="59" t="s">
        <v>393</v>
      </c>
      <c r="E88" s="136">
        <v>50</v>
      </c>
      <c r="F88" s="72" t="s">
        <v>150</v>
      </c>
      <c r="G88" s="81">
        <v>1500</v>
      </c>
      <c r="H88" s="81">
        <f>E88*G88</f>
        <v>75000</v>
      </c>
      <c r="I88" s="10" t="s">
        <v>13</v>
      </c>
      <c r="J88" s="31" t="s">
        <v>42</v>
      </c>
      <c r="K88" s="31" t="s">
        <v>156</v>
      </c>
      <c r="L88" s="51" t="s">
        <v>349</v>
      </c>
      <c r="M88" s="54"/>
    </row>
    <row r="89" spans="1:13" s="3" customFormat="1" ht="67.5" customHeight="1" x14ac:dyDescent="0.25">
      <c r="A89" s="10">
        <v>65</v>
      </c>
      <c r="B89" s="72" t="s">
        <v>394</v>
      </c>
      <c r="C89" s="72" t="s">
        <v>20</v>
      </c>
      <c r="D89" s="59" t="s">
        <v>395</v>
      </c>
      <c r="E89" s="136">
        <v>100</v>
      </c>
      <c r="F89" s="72" t="s">
        <v>396</v>
      </c>
      <c r="G89" s="81">
        <v>250</v>
      </c>
      <c r="H89" s="81">
        <f>E89*G89</f>
        <v>25000</v>
      </c>
      <c r="I89" s="10" t="s">
        <v>13</v>
      </c>
      <c r="J89" s="31" t="s">
        <v>42</v>
      </c>
      <c r="K89" s="31" t="s">
        <v>156</v>
      </c>
      <c r="L89" s="51" t="s">
        <v>349</v>
      </c>
      <c r="M89" s="54"/>
    </row>
    <row r="90" spans="1:13" s="3" customFormat="1" ht="67.5" customHeight="1" x14ac:dyDescent="0.25">
      <c r="A90" s="10">
        <v>66</v>
      </c>
      <c r="B90" s="4" t="s">
        <v>397</v>
      </c>
      <c r="C90" s="72" t="s">
        <v>20</v>
      </c>
      <c r="D90" s="72" t="s">
        <v>398</v>
      </c>
      <c r="E90" s="136">
        <v>20</v>
      </c>
      <c r="F90" s="72" t="s">
        <v>150</v>
      </c>
      <c r="G90" s="81">
        <v>850</v>
      </c>
      <c r="H90" s="81">
        <f>E90*G90</f>
        <v>17000</v>
      </c>
      <c r="I90" s="10" t="s">
        <v>13</v>
      </c>
      <c r="J90" s="31" t="s">
        <v>42</v>
      </c>
      <c r="K90" s="31" t="s">
        <v>156</v>
      </c>
      <c r="L90" s="51" t="s">
        <v>349</v>
      </c>
      <c r="M90" s="54"/>
    </row>
    <row r="91" spans="1:13" s="3" customFormat="1" ht="67.5" customHeight="1" x14ac:dyDescent="0.25">
      <c r="A91" s="10">
        <v>67</v>
      </c>
      <c r="B91" s="131" t="s">
        <v>399</v>
      </c>
      <c r="C91" s="72" t="s">
        <v>20</v>
      </c>
      <c r="D91" s="145" t="s">
        <v>432</v>
      </c>
      <c r="E91" s="136">
        <v>100</v>
      </c>
      <c r="F91" s="72" t="s">
        <v>150</v>
      </c>
      <c r="G91" s="81">
        <v>300</v>
      </c>
      <c r="H91" s="81">
        <f>E91*G91</f>
        <v>30000</v>
      </c>
      <c r="I91" s="10" t="s">
        <v>13</v>
      </c>
      <c r="J91" s="31" t="s">
        <v>42</v>
      </c>
      <c r="K91" s="31" t="s">
        <v>156</v>
      </c>
      <c r="L91" s="51" t="s">
        <v>349</v>
      </c>
      <c r="M91" s="54"/>
    </row>
    <row r="92" spans="1:13" s="3" customFormat="1" ht="81" customHeight="1" x14ac:dyDescent="0.25">
      <c r="A92" s="10">
        <v>68</v>
      </c>
      <c r="B92" s="72" t="s">
        <v>400</v>
      </c>
      <c r="C92" s="72" t="s">
        <v>20</v>
      </c>
      <c r="D92" s="59" t="s">
        <v>429</v>
      </c>
      <c r="E92" s="136">
        <v>30</v>
      </c>
      <c r="F92" s="72" t="s">
        <v>150</v>
      </c>
      <c r="G92" s="81"/>
      <c r="H92" s="81"/>
      <c r="I92" s="10" t="s">
        <v>13</v>
      </c>
      <c r="J92" s="31" t="s">
        <v>42</v>
      </c>
      <c r="K92" s="31" t="s">
        <v>156</v>
      </c>
      <c r="L92" s="51" t="s">
        <v>1069</v>
      </c>
      <c r="M92" s="54"/>
    </row>
    <row r="93" spans="1:13" s="3" customFormat="1" ht="67.5" customHeight="1" x14ac:dyDescent="0.25">
      <c r="A93" s="10">
        <v>69</v>
      </c>
      <c r="B93" s="72" t="s">
        <v>401</v>
      </c>
      <c r="C93" s="72" t="s">
        <v>20</v>
      </c>
      <c r="D93" s="60" t="s">
        <v>402</v>
      </c>
      <c r="E93" s="136">
        <v>2000</v>
      </c>
      <c r="F93" s="72" t="s">
        <v>364</v>
      </c>
      <c r="G93" s="81">
        <v>2500</v>
      </c>
      <c r="H93" s="81">
        <f>E93*G93</f>
        <v>5000000</v>
      </c>
      <c r="I93" s="10" t="s">
        <v>13</v>
      </c>
      <c r="J93" s="31" t="s">
        <v>42</v>
      </c>
      <c r="K93" s="31" t="s">
        <v>156</v>
      </c>
      <c r="L93" s="51" t="s">
        <v>349</v>
      </c>
      <c r="M93" s="54"/>
    </row>
    <row r="94" spans="1:13" s="3" customFormat="1" ht="67.5" customHeight="1" x14ac:dyDescent="0.25">
      <c r="A94" s="10">
        <v>70</v>
      </c>
      <c r="B94" s="72" t="s">
        <v>403</v>
      </c>
      <c r="C94" s="72" t="s">
        <v>20</v>
      </c>
      <c r="D94" s="59" t="s">
        <v>404</v>
      </c>
      <c r="E94" s="136">
        <v>50</v>
      </c>
      <c r="F94" s="72" t="s">
        <v>150</v>
      </c>
      <c r="G94" s="81"/>
      <c r="H94" s="81"/>
      <c r="I94" s="10" t="s">
        <v>13</v>
      </c>
      <c r="J94" s="31" t="s">
        <v>42</v>
      </c>
      <c r="K94" s="31" t="s">
        <v>156</v>
      </c>
      <c r="L94" s="51" t="s">
        <v>1069</v>
      </c>
      <c r="M94" s="54"/>
    </row>
    <row r="95" spans="1:13" s="3" customFormat="1" ht="67.5" customHeight="1" x14ac:dyDescent="0.25">
      <c r="A95" s="10">
        <v>71</v>
      </c>
      <c r="B95" s="5" t="s">
        <v>405</v>
      </c>
      <c r="C95" s="72" t="s">
        <v>20</v>
      </c>
      <c r="D95" s="59" t="s">
        <v>406</v>
      </c>
      <c r="E95" s="136">
        <v>50</v>
      </c>
      <c r="F95" s="72" t="s">
        <v>353</v>
      </c>
      <c r="G95" s="81"/>
      <c r="H95" s="81"/>
      <c r="I95" s="10" t="s">
        <v>13</v>
      </c>
      <c r="J95" s="31" t="s">
        <v>42</v>
      </c>
      <c r="K95" s="31" t="s">
        <v>156</v>
      </c>
      <c r="L95" s="51" t="s">
        <v>1069</v>
      </c>
      <c r="M95" s="54"/>
    </row>
    <row r="96" spans="1:13" s="3" customFormat="1" ht="95.25" customHeight="1" x14ac:dyDescent="0.25">
      <c r="A96" s="10">
        <v>72</v>
      </c>
      <c r="B96" s="72" t="s">
        <v>407</v>
      </c>
      <c r="C96" s="72" t="s">
        <v>20</v>
      </c>
      <c r="D96" s="59" t="s">
        <v>430</v>
      </c>
      <c r="E96" s="136">
        <v>100</v>
      </c>
      <c r="F96" s="72" t="s">
        <v>353</v>
      </c>
      <c r="G96" s="81">
        <v>2970</v>
      </c>
      <c r="H96" s="81">
        <f>E96*G96</f>
        <v>297000</v>
      </c>
      <c r="I96" s="10" t="s">
        <v>13</v>
      </c>
      <c r="J96" s="31" t="s">
        <v>42</v>
      </c>
      <c r="K96" s="31" t="s">
        <v>156</v>
      </c>
      <c r="L96" s="51" t="s">
        <v>349</v>
      </c>
      <c r="M96" s="54"/>
    </row>
    <row r="97" spans="1:13" s="3" customFormat="1" ht="67.5" customHeight="1" x14ac:dyDescent="0.25">
      <c r="A97" s="10">
        <v>73</v>
      </c>
      <c r="B97" s="133" t="s">
        <v>408</v>
      </c>
      <c r="C97" s="72" t="s">
        <v>20</v>
      </c>
      <c r="D97" s="59" t="s">
        <v>409</v>
      </c>
      <c r="E97" s="136">
        <v>10</v>
      </c>
      <c r="F97" s="72" t="s">
        <v>150</v>
      </c>
      <c r="G97" s="81"/>
      <c r="H97" s="81"/>
      <c r="I97" s="10" t="s">
        <v>13</v>
      </c>
      <c r="J97" s="31" t="s">
        <v>42</v>
      </c>
      <c r="K97" s="31" t="s">
        <v>156</v>
      </c>
      <c r="L97" s="51" t="s">
        <v>1069</v>
      </c>
      <c r="M97" s="54"/>
    </row>
    <row r="98" spans="1:13" s="3" customFormat="1" ht="67.5" customHeight="1" x14ac:dyDescent="0.25">
      <c r="A98" s="10">
        <v>74</v>
      </c>
      <c r="B98" s="72" t="s">
        <v>410</v>
      </c>
      <c r="C98" s="72" t="s">
        <v>20</v>
      </c>
      <c r="D98" s="59" t="s">
        <v>411</v>
      </c>
      <c r="E98" s="136">
        <v>120</v>
      </c>
      <c r="F98" s="72" t="s">
        <v>150</v>
      </c>
      <c r="G98" s="81"/>
      <c r="H98" s="81"/>
      <c r="I98" s="10" t="s">
        <v>13</v>
      </c>
      <c r="J98" s="31" t="s">
        <v>42</v>
      </c>
      <c r="K98" s="31" t="s">
        <v>156</v>
      </c>
      <c r="L98" s="51" t="s">
        <v>1069</v>
      </c>
      <c r="M98" s="54"/>
    </row>
    <row r="99" spans="1:13" s="3" customFormat="1" ht="67.5" customHeight="1" x14ac:dyDescent="0.25">
      <c r="A99" s="10">
        <v>75</v>
      </c>
      <c r="B99" s="4" t="s">
        <v>412</v>
      </c>
      <c r="C99" s="72" t="s">
        <v>20</v>
      </c>
      <c r="D99" s="72" t="s">
        <v>413</v>
      </c>
      <c r="E99" s="136">
        <v>10000</v>
      </c>
      <c r="F99" s="72" t="s">
        <v>150</v>
      </c>
      <c r="G99" s="81">
        <v>3.72</v>
      </c>
      <c r="H99" s="81">
        <f>E99*G99</f>
        <v>37200</v>
      </c>
      <c r="I99" s="10" t="s">
        <v>13</v>
      </c>
      <c r="J99" s="31" t="s">
        <v>42</v>
      </c>
      <c r="K99" s="31" t="s">
        <v>156</v>
      </c>
      <c r="L99" s="51" t="s">
        <v>349</v>
      </c>
      <c r="M99" s="54"/>
    </row>
    <row r="100" spans="1:13" s="3" customFormat="1" ht="67.5" customHeight="1" x14ac:dyDescent="0.25">
      <c r="A100" s="10">
        <v>76</v>
      </c>
      <c r="B100" s="5" t="s">
        <v>414</v>
      </c>
      <c r="C100" s="72" t="s">
        <v>20</v>
      </c>
      <c r="D100" s="72" t="s">
        <v>415</v>
      </c>
      <c r="E100" s="136">
        <v>60</v>
      </c>
      <c r="F100" s="72" t="s">
        <v>396</v>
      </c>
      <c r="G100" s="81">
        <v>1500</v>
      </c>
      <c r="H100" s="81">
        <f>E100*G100</f>
        <v>90000</v>
      </c>
      <c r="I100" s="10" t="s">
        <v>13</v>
      </c>
      <c r="J100" s="31" t="s">
        <v>42</v>
      </c>
      <c r="K100" s="31" t="s">
        <v>156</v>
      </c>
      <c r="L100" s="51" t="s">
        <v>349</v>
      </c>
      <c r="M100" s="54"/>
    </row>
    <row r="101" spans="1:13" s="3" customFormat="1" ht="142.5" customHeight="1" x14ac:dyDescent="0.25">
      <c r="A101" s="10">
        <v>77</v>
      </c>
      <c r="B101" s="72" t="s">
        <v>416</v>
      </c>
      <c r="C101" s="72" t="s">
        <v>20</v>
      </c>
      <c r="D101" s="59" t="s">
        <v>417</v>
      </c>
      <c r="E101" s="136">
        <v>60</v>
      </c>
      <c r="F101" s="72" t="s">
        <v>348</v>
      </c>
      <c r="G101" s="81"/>
      <c r="H101" s="81"/>
      <c r="I101" s="10" t="s">
        <v>13</v>
      </c>
      <c r="J101" s="31" t="s">
        <v>42</v>
      </c>
      <c r="K101" s="31" t="s">
        <v>156</v>
      </c>
      <c r="L101" s="51" t="s">
        <v>1069</v>
      </c>
      <c r="M101" s="54"/>
    </row>
    <row r="102" spans="1:13" s="3" customFormat="1" ht="67.5" customHeight="1" x14ac:dyDescent="0.25">
      <c r="A102" s="10">
        <v>78</v>
      </c>
      <c r="B102" s="72" t="s">
        <v>436</v>
      </c>
      <c r="C102" s="72" t="s">
        <v>20</v>
      </c>
      <c r="D102" s="59" t="s">
        <v>437</v>
      </c>
      <c r="E102" s="136">
        <v>10</v>
      </c>
      <c r="F102" s="72" t="s">
        <v>150</v>
      </c>
      <c r="G102" s="81">
        <v>18800</v>
      </c>
      <c r="H102" s="81">
        <f t="shared" ref="H102:H133" si="3">E102*G102</f>
        <v>188000</v>
      </c>
      <c r="I102" s="10" t="s">
        <v>13</v>
      </c>
      <c r="J102" s="31" t="s">
        <v>131</v>
      </c>
      <c r="K102" s="31" t="s">
        <v>156</v>
      </c>
      <c r="L102" s="51" t="s">
        <v>439</v>
      </c>
      <c r="M102" s="54" t="s">
        <v>438</v>
      </c>
    </row>
    <row r="103" spans="1:13" s="3" customFormat="1" ht="67.5" customHeight="1" x14ac:dyDescent="0.25">
      <c r="A103" s="10">
        <v>79</v>
      </c>
      <c r="B103" s="72" t="s">
        <v>440</v>
      </c>
      <c r="C103" s="72" t="s">
        <v>20</v>
      </c>
      <c r="D103" s="59" t="s">
        <v>470</v>
      </c>
      <c r="E103" s="136">
        <v>10</v>
      </c>
      <c r="F103" s="72" t="s">
        <v>150</v>
      </c>
      <c r="G103" s="81">
        <v>18800</v>
      </c>
      <c r="H103" s="81">
        <f t="shared" si="3"/>
        <v>188000</v>
      </c>
      <c r="I103" s="10" t="s">
        <v>13</v>
      </c>
      <c r="J103" s="31" t="s">
        <v>131</v>
      </c>
      <c r="K103" s="31" t="s">
        <v>156</v>
      </c>
      <c r="L103" s="51" t="s">
        <v>439</v>
      </c>
      <c r="M103" s="54"/>
    </row>
    <row r="104" spans="1:13" s="3" customFormat="1" ht="85.5" customHeight="1" x14ac:dyDescent="0.2">
      <c r="A104" s="10">
        <v>80</v>
      </c>
      <c r="B104" s="72" t="s">
        <v>441</v>
      </c>
      <c r="C104" s="72" t="s">
        <v>20</v>
      </c>
      <c r="D104" s="146" t="s">
        <v>442</v>
      </c>
      <c r="E104" s="136">
        <v>10</v>
      </c>
      <c r="F104" s="72" t="s">
        <v>150</v>
      </c>
      <c r="G104" s="81">
        <v>18800</v>
      </c>
      <c r="H104" s="81">
        <f t="shared" si="3"/>
        <v>188000</v>
      </c>
      <c r="I104" s="10" t="s">
        <v>13</v>
      </c>
      <c r="J104" s="31" t="s">
        <v>131</v>
      </c>
      <c r="K104" s="31" t="s">
        <v>156</v>
      </c>
      <c r="L104" s="51" t="s">
        <v>439</v>
      </c>
      <c r="M104" s="54"/>
    </row>
    <row r="105" spans="1:13" s="3" customFormat="1" ht="81.75" customHeight="1" x14ac:dyDescent="0.25">
      <c r="A105" s="10">
        <v>81</v>
      </c>
      <c r="B105" s="139" t="s">
        <v>443</v>
      </c>
      <c r="C105" s="72" t="s">
        <v>20</v>
      </c>
      <c r="D105" s="148" t="s">
        <v>444</v>
      </c>
      <c r="E105" s="136">
        <v>15</v>
      </c>
      <c r="F105" s="72" t="s">
        <v>150</v>
      </c>
      <c r="G105" s="81">
        <v>18800</v>
      </c>
      <c r="H105" s="81">
        <f t="shared" si="3"/>
        <v>282000</v>
      </c>
      <c r="I105" s="10" t="s">
        <v>13</v>
      </c>
      <c r="J105" s="31" t="s">
        <v>131</v>
      </c>
      <c r="K105" s="31" t="s">
        <v>156</v>
      </c>
      <c r="L105" s="51" t="s">
        <v>439</v>
      </c>
      <c r="M105" s="54"/>
    </row>
    <row r="106" spans="1:13" s="3" customFormat="1" ht="67.5" customHeight="1" x14ac:dyDescent="0.25">
      <c r="A106" s="10">
        <v>82</v>
      </c>
      <c r="B106" s="139" t="s">
        <v>445</v>
      </c>
      <c r="C106" s="72" t="s">
        <v>20</v>
      </c>
      <c r="D106" s="139" t="s">
        <v>446</v>
      </c>
      <c r="E106" s="136">
        <v>30</v>
      </c>
      <c r="F106" s="72" t="s">
        <v>150</v>
      </c>
      <c r="G106" s="81">
        <v>8000</v>
      </c>
      <c r="H106" s="81">
        <f t="shared" si="3"/>
        <v>240000</v>
      </c>
      <c r="I106" s="10" t="s">
        <v>13</v>
      </c>
      <c r="J106" s="31" t="s">
        <v>131</v>
      </c>
      <c r="K106" s="31" t="s">
        <v>156</v>
      </c>
      <c r="L106" s="51" t="s">
        <v>439</v>
      </c>
      <c r="M106" s="54"/>
    </row>
    <row r="107" spans="1:13" s="3" customFormat="1" ht="67.5" customHeight="1" x14ac:dyDescent="0.25">
      <c r="A107" s="10">
        <v>83</v>
      </c>
      <c r="B107" s="149" t="s">
        <v>447</v>
      </c>
      <c r="C107" s="72" t="s">
        <v>20</v>
      </c>
      <c r="D107" s="139" t="s">
        <v>448</v>
      </c>
      <c r="E107" s="136">
        <v>50</v>
      </c>
      <c r="F107" s="72" t="s">
        <v>186</v>
      </c>
      <c r="G107" s="81">
        <v>4000</v>
      </c>
      <c r="H107" s="81">
        <f t="shared" si="3"/>
        <v>200000</v>
      </c>
      <c r="I107" s="10" t="s">
        <v>13</v>
      </c>
      <c r="J107" s="31" t="s">
        <v>131</v>
      </c>
      <c r="K107" s="31" t="s">
        <v>156</v>
      </c>
      <c r="L107" s="51" t="s">
        <v>439</v>
      </c>
      <c r="M107" s="54"/>
    </row>
    <row r="108" spans="1:13" s="3" customFormat="1" ht="84.75" customHeight="1" x14ac:dyDescent="0.25">
      <c r="A108" s="10">
        <v>84</v>
      </c>
      <c r="B108" s="139" t="s">
        <v>471</v>
      </c>
      <c r="C108" s="72" t="s">
        <v>20</v>
      </c>
      <c r="D108" s="139" t="s">
        <v>472</v>
      </c>
      <c r="E108" s="136">
        <v>1</v>
      </c>
      <c r="F108" s="72" t="s">
        <v>150</v>
      </c>
      <c r="G108" s="81">
        <v>80000</v>
      </c>
      <c r="H108" s="81">
        <f t="shared" si="3"/>
        <v>80000</v>
      </c>
      <c r="I108" s="10" t="s">
        <v>13</v>
      </c>
      <c r="J108" s="31" t="s">
        <v>131</v>
      </c>
      <c r="K108" s="31" t="s">
        <v>156</v>
      </c>
      <c r="L108" s="51" t="s">
        <v>439</v>
      </c>
      <c r="M108" s="54"/>
    </row>
    <row r="109" spans="1:13" s="3" customFormat="1" ht="67.5" customHeight="1" x14ac:dyDescent="0.2">
      <c r="A109" s="10">
        <v>85</v>
      </c>
      <c r="B109" s="149" t="s">
        <v>449</v>
      </c>
      <c r="C109" s="72" t="s">
        <v>20</v>
      </c>
      <c r="D109" s="147" t="s">
        <v>450</v>
      </c>
      <c r="E109" s="136">
        <v>15</v>
      </c>
      <c r="F109" s="72" t="s">
        <v>150</v>
      </c>
      <c r="G109" s="81">
        <v>22000</v>
      </c>
      <c r="H109" s="81">
        <f t="shared" si="3"/>
        <v>330000</v>
      </c>
      <c r="I109" s="10" t="s">
        <v>13</v>
      </c>
      <c r="J109" s="31" t="s">
        <v>131</v>
      </c>
      <c r="K109" s="31" t="s">
        <v>156</v>
      </c>
      <c r="L109" s="51" t="s">
        <v>439</v>
      </c>
      <c r="M109" s="54"/>
    </row>
    <row r="110" spans="1:13" s="3" customFormat="1" ht="67.5" customHeight="1" x14ac:dyDescent="0.25">
      <c r="A110" s="10">
        <v>86</v>
      </c>
      <c r="B110" s="149" t="s">
        <v>451</v>
      </c>
      <c r="C110" s="72" t="s">
        <v>20</v>
      </c>
      <c r="D110" s="139" t="s">
        <v>452</v>
      </c>
      <c r="E110" s="136">
        <v>50</v>
      </c>
      <c r="F110" s="72" t="s">
        <v>150</v>
      </c>
      <c r="G110" s="81">
        <v>790</v>
      </c>
      <c r="H110" s="81">
        <f t="shared" si="3"/>
        <v>39500</v>
      </c>
      <c r="I110" s="10" t="s">
        <v>13</v>
      </c>
      <c r="J110" s="31" t="s">
        <v>131</v>
      </c>
      <c r="K110" s="31" t="s">
        <v>156</v>
      </c>
      <c r="L110" s="51" t="s">
        <v>439</v>
      </c>
      <c r="M110" s="54"/>
    </row>
    <row r="111" spans="1:13" s="3" customFormat="1" ht="158.25" customHeight="1" x14ac:dyDescent="0.2">
      <c r="A111" s="10">
        <v>87</v>
      </c>
      <c r="B111" s="149" t="s">
        <v>453</v>
      </c>
      <c r="C111" s="72" t="s">
        <v>20</v>
      </c>
      <c r="D111" s="147" t="s">
        <v>454</v>
      </c>
      <c r="E111" s="136">
        <v>1</v>
      </c>
      <c r="F111" s="72" t="s">
        <v>186</v>
      </c>
      <c r="G111" s="81">
        <v>2700000</v>
      </c>
      <c r="H111" s="81">
        <f t="shared" si="3"/>
        <v>2700000</v>
      </c>
      <c r="I111" s="10" t="s">
        <v>13</v>
      </c>
      <c r="J111" s="31" t="s">
        <v>131</v>
      </c>
      <c r="K111" s="31" t="s">
        <v>156</v>
      </c>
      <c r="L111" s="51" t="s">
        <v>439</v>
      </c>
      <c r="M111" s="54"/>
    </row>
    <row r="112" spans="1:13" s="3" customFormat="1" ht="67.5" customHeight="1" x14ac:dyDescent="0.25">
      <c r="A112" s="10">
        <v>88</v>
      </c>
      <c r="B112" s="149" t="s">
        <v>455</v>
      </c>
      <c r="C112" s="72" t="s">
        <v>20</v>
      </c>
      <c r="D112" s="139" t="s">
        <v>456</v>
      </c>
      <c r="E112" s="136">
        <v>2</v>
      </c>
      <c r="F112" s="72" t="s">
        <v>150</v>
      </c>
      <c r="G112" s="81">
        <v>20000</v>
      </c>
      <c r="H112" s="81">
        <f t="shared" si="3"/>
        <v>40000</v>
      </c>
      <c r="I112" s="10" t="s">
        <v>13</v>
      </c>
      <c r="J112" s="31" t="s">
        <v>131</v>
      </c>
      <c r="K112" s="31" t="s">
        <v>156</v>
      </c>
      <c r="L112" s="51" t="s">
        <v>439</v>
      </c>
      <c r="M112" s="54"/>
    </row>
    <row r="113" spans="1:13" s="3" customFormat="1" ht="58.5" customHeight="1" x14ac:dyDescent="0.25">
      <c r="A113" s="10">
        <v>89</v>
      </c>
      <c r="B113" s="149" t="s">
        <v>457</v>
      </c>
      <c r="C113" s="72" t="s">
        <v>20</v>
      </c>
      <c r="D113" s="141" t="s">
        <v>459</v>
      </c>
      <c r="E113" s="136">
        <v>40</v>
      </c>
      <c r="F113" s="72" t="s">
        <v>461</v>
      </c>
      <c r="G113" s="81">
        <v>2100</v>
      </c>
      <c r="H113" s="81">
        <f t="shared" si="3"/>
        <v>84000</v>
      </c>
      <c r="I113" s="10" t="s">
        <v>13</v>
      </c>
      <c r="J113" s="31" t="s">
        <v>131</v>
      </c>
      <c r="K113" s="31" t="s">
        <v>156</v>
      </c>
      <c r="L113" s="51" t="s">
        <v>439</v>
      </c>
      <c r="M113" s="54"/>
    </row>
    <row r="114" spans="1:13" s="3" customFormat="1" ht="90.75" customHeight="1" x14ac:dyDescent="0.25">
      <c r="A114" s="10">
        <v>90</v>
      </c>
      <c r="B114" s="149" t="s">
        <v>458</v>
      </c>
      <c r="C114" s="72" t="s">
        <v>20</v>
      </c>
      <c r="D114" s="139" t="s">
        <v>460</v>
      </c>
      <c r="E114" s="136">
        <v>10</v>
      </c>
      <c r="F114" s="72" t="s">
        <v>150</v>
      </c>
      <c r="G114" s="81">
        <v>10000</v>
      </c>
      <c r="H114" s="81">
        <f t="shared" si="3"/>
        <v>100000</v>
      </c>
      <c r="I114" s="10" t="s">
        <v>13</v>
      </c>
      <c r="J114" s="31" t="s">
        <v>131</v>
      </c>
      <c r="K114" s="31" t="s">
        <v>156</v>
      </c>
      <c r="L114" s="51" t="s">
        <v>439</v>
      </c>
      <c r="M114" s="54"/>
    </row>
    <row r="115" spans="1:13" s="3" customFormat="1" ht="106.5" customHeight="1" x14ac:dyDescent="0.25">
      <c r="A115" s="10">
        <v>91</v>
      </c>
      <c r="B115" s="149" t="s">
        <v>462</v>
      </c>
      <c r="C115" s="72" t="s">
        <v>20</v>
      </c>
      <c r="D115" s="139" t="s">
        <v>466</v>
      </c>
      <c r="E115" s="136">
        <v>5</v>
      </c>
      <c r="F115" s="72" t="s">
        <v>150</v>
      </c>
      <c r="G115" s="81">
        <v>14800</v>
      </c>
      <c r="H115" s="81">
        <f t="shared" si="3"/>
        <v>74000</v>
      </c>
      <c r="I115" s="10" t="s">
        <v>13</v>
      </c>
      <c r="J115" s="31" t="s">
        <v>131</v>
      </c>
      <c r="K115" s="31" t="s">
        <v>156</v>
      </c>
      <c r="L115" s="51" t="s">
        <v>439</v>
      </c>
      <c r="M115" s="54"/>
    </row>
    <row r="116" spans="1:13" s="3" customFormat="1" ht="132" customHeight="1" x14ac:dyDescent="0.25">
      <c r="A116" s="10">
        <v>92</v>
      </c>
      <c r="B116" s="149" t="s">
        <v>463</v>
      </c>
      <c r="C116" s="72" t="s">
        <v>20</v>
      </c>
      <c r="D116" s="141" t="s">
        <v>467</v>
      </c>
      <c r="E116" s="136">
        <v>5</v>
      </c>
      <c r="F116" s="72" t="s">
        <v>150</v>
      </c>
      <c r="G116" s="81">
        <v>12000</v>
      </c>
      <c r="H116" s="81">
        <f t="shared" si="3"/>
        <v>60000</v>
      </c>
      <c r="I116" s="10" t="s">
        <v>13</v>
      </c>
      <c r="J116" s="31" t="s">
        <v>131</v>
      </c>
      <c r="K116" s="31" t="s">
        <v>156</v>
      </c>
      <c r="L116" s="51" t="s">
        <v>439</v>
      </c>
      <c r="M116" s="54"/>
    </row>
    <row r="117" spans="1:13" s="3" customFormat="1" ht="67.5" customHeight="1" x14ac:dyDescent="0.25">
      <c r="A117" s="10">
        <v>93</v>
      </c>
      <c r="B117" s="149" t="s">
        <v>464</v>
      </c>
      <c r="C117" s="72" t="s">
        <v>20</v>
      </c>
      <c r="D117" s="139" t="s">
        <v>468</v>
      </c>
      <c r="E117" s="136">
        <v>6</v>
      </c>
      <c r="F117" s="72" t="s">
        <v>150</v>
      </c>
      <c r="G117" s="81">
        <v>2895</v>
      </c>
      <c r="H117" s="81">
        <f t="shared" si="3"/>
        <v>17370</v>
      </c>
      <c r="I117" s="10" t="s">
        <v>13</v>
      </c>
      <c r="J117" s="31" t="s">
        <v>131</v>
      </c>
      <c r="K117" s="31" t="s">
        <v>156</v>
      </c>
      <c r="L117" s="51" t="s">
        <v>439</v>
      </c>
      <c r="M117" s="54"/>
    </row>
    <row r="118" spans="1:13" s="3" customFormat="1" ht="67.5" customHeight="1" x14ac:dyDescent="0.25">
      <c r="A118" s="10">
        <v>94</v>
      </c>
      <c r="B118" s="149" t="s">
        <v>465</v>
      </c>
      <c r="C118" s="72" t="s">
        <v>20</v>
      </c>
      <c r="D118" s="139" t="s">
        <v>469</v>
      </c>
      <c r="E118" s="136">
        <v>2</v>
      </c>
      <c r="F118" s="72" t="s">
        <v>150</v>
      </c>
      <c r="G118" s="81">
        <v>3750</v>
      </c>
      <c r="H118" s="81">
        <f t="shared" si="3"/>
        <v>7500</v>
      </c>
      <c r="I118" s="10" t="s">
        <v>13</v>
      </c>
      <c r="J118" s="31" t="s">
        <v>131</v>
      </c>
      <c r="K118" s="31" t="s">
        <v>156</v>
      </c>
      <c r="L118" s="51" t="s">
        <v>439</v>
      </c>
      <c r="M118" s="54"/>
    </row>
    <row r="119" spans="1:13" s="3" customFormat="1" ht="67.5" customHeight="1" x14ac:dyDescent="0.25">
      <c r="A119" s="10">
        <v>95</v>
      </c>
      <c r="B119" s="72" t="s">
        <v>474</v>
      </c>
      <c r="C119" s="72" t="s">
        <v>20</v>
      </c>
      <c r="D119" s="72" t="s">
        <v>475</v>
      </c>
      <c r="E119" s="72">
        <v>35</v>
      </c>
      <c r="F119" s="72" t="s">
        <v>476</v>
      </c>
      <c r="G119" s="81">
        <v>25178.57</v>
      </c>
      <c r="H119" s="81">
        <f t="shared" si="3"/>
        <v>881249.95</v>
      </c>
      <c r="I119" s="10" t="s">
        <v>13</v>
      </c>
      <c r="J119" s="31" t="s">
        <v>548</v>
      </c>
      <c r="K119" s="31" t="s">
        <v>156</v>
      </c>
      <c r="L119" s="51" t="s">
        <v>549</v>
      </c>
      <c r="M119" s="54"/>
    </row>
    <row r="120" spans="1:13" s="3" customFormat="1" ht="67.5" customHeight="1" x14ac:dyDescent="0.25">
      <c r="A120" s="10">
        <v>96</v>
      </c>
      <c r="B120" s="72" t="s">
        <v>477</v>
      </c>
      <c r="C120" s="72" t="s">
        <v>20</v>
      </c>
      <c r="D120" s="72" t="s">
        <v>478</v>
      </c>
      <c r="E120" s="72">
        <v>10</v>
      </c>
      <c r="F120" s="72" t="s">
        <v>476</v>
      </c>
      <c r="G120" s="81">
        <v>723.21</v>
      </c>
      <c r="H120" s="81">
        <f t="shared" si="3"/>
        <v>7232.1</v>
      </c>
      <c r="I120" s="10" t="s">
        <v>13</v>
      </c>
      <c r="J120" s="31" t="s">
        <v>548</v>
      </c>
      <c r="K120" s="31" t="s">
        <v>156</v>
      </c>
      <c r="L120" s="51" t="s">
        <v>549</v>
      </c>
      <c r="M120" s="54"/>
    </row>
    <row r="121" spans="1:13" s="3" customFormat="1" ht="67.5" customHeight="1" x14ac:dyDescent="0.25">
      <c r="A121" s="10">
        <v>97</v>
      </c>
      <c r="B121" s="72" t="s">
        <v>479</v>
      </c>
      <c r="C121" s="72" t="s">
        <v>20</v>
      </c>
      <c r="D121" s="72" t="s">
        <v>480</v>
      </c>
      <c r="E121" s="72">
        <v>150</v>
      </c>
      <c r="F121" s="72" t="s">
        <v>476</v>
      </c>
      <c r="G121" s="81">
        <v>89.29</v>
      </c>
      <c r="H121" s="81">
        <f t="shared" si="3"/>
        <v>13393.500000000002</v>
      </c>
      <c r="I121" s="10" t="s">
        <v>13</v>
      </c>
      <c r="J121" s="31" t="s">
        <v>548</v>
      </c>
      <c r="K121" s="31" t="s">
        <v>156</v>
      </c>
      <c r="L121" s="51" t="s">
        <v>549</v>
      </c>
      <c r="M121" s="54"/>
    </row>
    <row r="122" spans="1:13" s="3" customFormat="1" ht="58.5" customHeight="1" x14ac:dyDescent="0.25">
      <c r="A122" s="10">
        <v>98</v>
      </c>
      <c r="B122" s="72" t="s">
        <v>481</v>
      </c>
      <c r="C122" s="72" t="s">
        <v>20</v>
      </c>
      <c r="D122" s="72" t="s">
        <v>482</v>
      </c>
      <c r="E122" s="72">
        <v>2</v>
      </c>
      <c r="F122" s="72" t="s">
        <v>476</v>
      </c>
      <c r="G122" s="81">
        <v>1598.21</v>
      </c>
      <c r="H122" s="81">
        <f t="shared" si="3"/>
        <v>3196.42</v>
      </c>
      <c r="I122" s="10" t="s">
        <v>13</v>
      </c>
      <c r="J122" s="31" t="s">
        <v>548</v>
      </c>
      <c r="K122" s="31" t="s">
        <v>156</v>
      </c>
      <c r="L122" s="51" t="s">
        <v>549</v>
      </c>
      <c r="M122" s="54"/>
    </row>
    <row r="123" spans="1:13" s="3" customFormat="1" ht="55.5" customHeight="1" x14ac:dyDescent="0.25">
      <c r="A123" s="10">
        <v>99</v>
      </c>
      <c r="B123" s="72" t="s">
        <v>483</v>
      </c>
      <c r="C123" s="72" t="s">
        <v>20</v>
      </c>
      <c r="D123" s="72" t="s">
        <v>484</v>
      </c>
      <c r="E123" s="72">
        <v>76</v>
      </c>
      <c r="F123" s="72" t="s">
        <v>476</v>
      </c>
      <c r="G123" s="81">
        <v>98.21</v>
      </c>
      <c r="H123" s="81">
        <f t="shared" si="3"/>
        <v>7463.9599999999991</v>
      </c>
      <c r="I123" s="10" t="s">
        <v>13</v>
      </c>
      <c r="J123" s="31" t="s">
        <v>548</v>
      </c>
      <c r="K123" s="31" t="s">
        <v>156</v>
      </c>
      <c r="L123" s="51" t="s">
        <v>549</v>
      </c>
      <c r="M123" s="54"/>
    </row>
    <row r="124" spans="1:13" s="3" customFormat="1" ht="60" customHeight="1" x14ac:dyDescent="0.25">
      <c r="A124" s="10">
        <v>100</v>
      </c>
      <c r="B124" s="72" t="s">
        <v>485</v>
      </c>
      <c r="C124" s="72" t="s">
        <v>20</v>
      </c>
      <c r="D124" s="72" t="s">
        <v>486</v>
      </c>
      <c r="E124" s="72">
        <v>80</v>
      </c>
      <c r="F124" s="72" t="s">
        <v>476</v>
      </c>
      <c r="G124" s="81">
        <v>308.02999999999997</v>
      </c>
      <c r="H124" s="150">
        <f t="shared" si="3"/>
        <v>24642.399999999998</v>
      </c>
      <c r="I124" s="10" t="s">
        <v>13</v>
      </c>
      <c r="J124" s="31" t="s">
        <v>548</v>
      </c>
      <c r="K124" s="31" t="s">
        <v>156</v>
      </c>
      <c r="L124" s="51" t="s">
        <v>549</v>
      </c>
      <c r="M124" s="54"/>
    </row>
    <row r="125" spans="1:13" s="3" customFormat="1" ht="87.75" customHeight="1" x14ac:dyDescent="0.25">
      <c r="A125" s="10">
        <v>101</v>
      </c>
      <c r="B125" s="72" t="s">
        <v>487</v>
      </c>
      <c r="C125" s="72" t="s">
        <v>20</v>
      </c>
      <c r="D125" s="72" t="s">
        <v>488</v>
      </c>
      <c r="E125" s="72">
        <v>2</v>
      </c>
      <c r="F125" s="72" t="s">
        <v>476</v>
      </c>
      <c r="G125" s="81">
        <v>3290.17</v>
      </c>
      <c r="H125" s="81">
        <f t="shared" si="3"/>
        <v>6580.34</v>
      </c>
      <c r="I125" s="10" t="s">
        <v>13</v>
      </c>
      <c r="J125" s="31" t="s">
        <v>548</v>
      </c>
      <c r="K125" s="31" t="s">
        <v>156</v>
      </c>
      <c r="L125" s="51" t="s">
        <v>549</v>
      </c>
      <c r="M125" s="54"/>
    </row>
    <row r="126" spans="1:13" s="3" customFormat="1" ht="60.75" customHeight="1" x14ac:dyDescent="0.25">
      <c r="A126" s="10">
        <v>102</v>
      </c>
      <c r="B126" s="72" t="s">
        <v>489</v>
      </c>
      <c r="C126" s="72" t="s">
        <v>20</v>
      </c>
      <c r="D126" s="72" t="s">
        <v>490</v>
      </c>
      <c r="E126" s="72">
        <v>91</v>
      </c>
      <c r="F126" s="72" t="s">
        <v>476</v>
      </c>
      <c r="G126" s="81">
        <v>89.28</v>
      </c>
      <c r="H126" s="81">
        <f t="shared" si="3"/>
        <v>8124.4800000000005</v>
      </c>
      <c r="I126" s="10" t="s">
        <v>13</v>
      </c>
      <c r="J126" s="31" t="s">
        <v>548</v>
      </c>
      <c r="K126" s="31" t="s">
        <v>156</v>
      </c>
      <c r="L126" s="51" t="s">
        <v>549</v>
      </c>
      <c r="M126" s="54"/>
    </row>
    <row r="127" spans="1:13" s="3" customFormat="1" ht="57" customHeight="1" x14ac:dyDescent="0.25">
      <c r="A127" s="10">
        <v>103</v>
      </c>
      <c r="B127" s="72" t="s">
        <v>491</v>
      </c>
      <c r="C127" s="72" t="s">
        <v>20</v>
      </c>
      <c r="D127" s="72" t="s">
        <v>492</v>
      </c>
      <c r="E127" s="72">
        <v>12</v>
      </c>
      <c r="F127" s="72" t="s">
        <v>476</v>
      </c>
      <c r="G127" s="81">
        <v>352.67</v>
      </c>
      <c r="H127" s="81">
        <f t="shared" si="3"/>
        <v>4232.04</v>
      </c>
      <c r="I127" s="10" t="s">
        <v>13</v>
      </c>
      <c r="J127" s="31" t="s">
        <v>548</v>
      </c>
      <c r="K127" s="31" t="s">
        <v>156</v>
      </c>
      <c r="L127" s="51" t="s">
        <v>549</v>
      </c>
      <c r="M127" s="54"/>
    </row>
    <row r="128" spans="1:13" s="3" customFormat="1" ht="67.5" customHeight="1" x14ac:dyDescent="0.25">
      <c r="A128" s="10">
        <v>104</v>
      </c>
      <c r="B128" s="72" t="s">
        <v>493</v>
      </c>
      <c r="C128" s="72" t="s">
        <v>20</v>
      </c>
      <c r="D128" s="72" t="s">
        <v>494</v>
      </c>
      <c r="E128" s="72">
        <v>300</v>
      </c>
      <c r="F128" s="72" t="s">
        <v>476</v>
      </c>
      <c r="G128" s="81">
        <v>285.70999999999998</v>
      </c>
      <c r="H128" s="81">
        <f t="shared" si="3"/>
        <v>85713</v>
      </c>
      <c r="I128" s="10" t="s">
        <v>13</v>
      </c>
      <c r="J128" s="31" t="s">
        <v>548</v>
      </c>
      <c r="K128" s="31" t="s">
        <v>156</v>
      </c>
      <c r="L128" s="51" t="s">
        <v>549</v>
      </c>
      <c r="M128" s="54"/>
    </row>
    <row r="129" spans="1:13" s="3" customFormat="1" ht="67.5" customHeight="1" x14ac:dyDescent="0.25">
      <c r="A129" s="10">
        <v>105</v>
      </c>
      <c r="B129" s="72" t="s">
        <v>495</v>
      </c>
      <c r="C129" s="72" t="s">
        <v>20</v>
      </c>
      <c r="D129" s="72" t="s">
        <v>496</v>
      </c>
      <c r="E129" s="72">
        <v>38</v>
      </c>
      <c r="F129" s="72" t="s">
        <v>476</v>
      </c>
      <c r="G129" s="81">
        <v>214.28</v>
      </c>
      <c r="H129" s="81">
        <f t="shared" si="3"/>
        <v>8142.64</v>
      </c>
      <c r="I129" s="10" t="s">
        <v>13</v>
      </c>
      <c r="J129" s="31" t="s">
        <v>548</v>
      </c>
      <c r="K129" s="31" t="s">
        <v>156</v>
      </c>
      <c r="L129" s="51" t="s">
        <v>549</v>
      </c>
      <c r="M129" s="54"/>
    </row>
    <row r="130" spans="1:13" s="3" customFormat="1" ht="92.25" customHeight="1" x14ac:dyDescent="0.25">
      <c r="A130" s="10">
        <v>106</v>
      </c>
      <c r="B130" s="72" t="s">
        <v>497</v>
      </c>
      <c r="C130" s="72" t="s">
        <v>20</v>
      </c>
      <c r="D130" s="72" t="s">
        <v>498</v>
      </c>
      <c r="E130" s="72">
        <v>1</v>
      </c>
      <c r="F130" s="72" t="s">
        <v>499</v>
      </c>
      <c r="G130" s="81">
        <v>31250</v>
      </c>
      <c r="H130" s="81">
        <f t="shared" si="3"/>
        <v>31250</v>
      </c>
      <c r="I130" s="10" t="s">
        <v>13</v>
      </c>
      <c r="J130" s="31" t="s">
        <v>548</v>
      </c>
      <c r="K130" s="31" t="s">
        <v>156</v>
      </c>
      <c r="L130" s="51" t="s">
        <v>549</v>
      </c>
      <c r="M130" s="54"/>
    </row>
    <row r="131" spans="1:13" s="3" customFormat="1" ht="67.5" customHeight="1" x14ac:dyDescent="0.25">
      <c r="A131" s="10">
        <v>107</v>
      </c>
      <c r="B131" s="72" t="s">
        <v>500</v>
      </c>
      <c r="C131" s="72" t="s">
        <v>20</v>
      </c>
      <c r="D131" s="72" t="s">
        <v>501</v>
      </c>
      <c r="E131" s="72">
        <v>50</v>
      </c>
      <c r="F131" s="72" t="s">
        <v>502</v>
      </c>
      <c r="G131" s="81">
        <v>84.82</v>
      </c>
      <c r="H131" s="81">
        <f t="shared" si="3"/>
        <v>4241</v>
      </c>
      <c r="I131" s="10" t="s">
        <v>13</v>
      </c>
      <c r="J131" s="31" t="s">
        <v>548</v>
      </c>
      <c r="K131" s="31" t="s">
        <v>156</v>
      </c>
      <c r="L131" s="51" t="s">
        <v>549</v>
      </c>
      <c r="M131" s="54"/>
    </row>
    <row r="132" spans="1:13" s="3" customFormat="1" ht="67.5" customHeight="1" x14ac:dyDescent="0.25">
      <c r="A132" s="10">
        <v>108</v>
      </c>
      <c r="B132" s="72" t="s">
        <v>503</v>
      </c>
      <c r="C132" s="72" t="s">
        <v>20</v>
      </c>
      <c r="D132" s="72" t="s">
        <v>504</v>
      </c>
      <c r="E132" s="72">
        <v>44</v>
      </c>
      <c r="F132" s="72" t="s">
        <v>476</v>
      </c>
      <c r="G132" s="81">
        <v>419.64</v>
      </c>
      <c r="H132" s="81">
        <f t="shared" si="3"/>
        <v>18464.16</v>
      </c>
      <c r="I132" s="10" t="s">
        <v>13</v>
      </c>
      <c r="J132" s="31" t="s">
        <v>548</v>
      </c>
      <c r="K132" s="31" t="s">
        <v>156</v>
      </c>
      <c r="L132" s="51" t="s">
        <v>549</v>
      </c>
      <c r="M132" s="54"/>
    </row>
    <row r="133" spans="1:13" s="3" customFormat="1" ht="67.5" customHeight="1" x14ac:dyDescent="0.25">
      <c r="A133" s="10">
        <v>109</v>
      </c>
      <c r="B133" s="72" t="s">
        <v>505</v>
      </c>
      <c r="C133" s="72" t="s">
        <v>20</v>
      </c>
      <c r="D133" s="72" t="s">
        <v>506</v>
      </c>
      <c r="E133" s="72">
        <v>96</v>
      </c>
      <c r="F133" s="72" t="s">
        <v>476</v>
      </c>
      <c r="G133" s="81">
        <v>281.25</v>
      </c>
      <c r="H133" s="81">
        <f t="shared" si="3"/>
        <v>27000</v>
      </c>
      <c r="I133" s="10" t="s">
        <v>13</v>
      </c>
      <c r="J133" s="31" t="s">
        <v>548</v>
      </c>
      <c r="K133" s="31" t="s">
        <v>156</v>
      </c>
      <c r="L133" s="51" t="s">
        <v>549</v>
      </c>
      <c r="M133" s="54"/>
    </row>
    <row r="134" spans="1:13" s="3" customFormat="1" ht="67.5" customHeight="1" x14ac:dyDescent="0.25">
      <c r="A134" s="10">
        <v>110</v>
      </c>
      <c r="B134" s="72" t="s">
        <v>507</v>
      </c>
      <c r="C134" s="72" t="s">
        <v>20</v>
      </c>
      <c r="D134" s="72" t="s">
        <v>508</v>
      </c>
      <c r="E134" s="72">
        <v>100</v>
      </c>
      <c r="F134" s="72" t="s">
        <v>476</v>
      </c>
      <c r="G134" s="81"/>
      <c r="H134" s="81"/>
      <c r="I134" s="10" t="s">
        <v>13</v>
      </c>
      <c r="J134" s="31" t="s">
        <v>548</v>
      </c>
      <c r="K134" s="31" t="s">
        <v>156</v>
      </c>
      <c r="L134" s="51" t="s">
        <v>801</v>
      </c>
      <c r="M134" s="54"/>
    </row>
    <row r="135" spans="1:13" s="3" customFormat="1" ht="67.5" customHeight="1" x14ac:dyDescent="0.25">
      <c r="A135" s="10">
        <v>111</v>
      </c>
      <c r="B135" s="72" t="s">
        <v>509</v>
      </c>
      <c r="C135" s="72" t="s">
        <v>20</v>
      </c>
      <c r="D135" s="72" t="s">
        <v>510</v>
      </c>
      <c r="E135" s="72">
        <v>36</v>
      </c>
      <c r="F135" s="72" t="s">
        <v>511</v>
      </c>
      <c r="G135" s="81">
        <v>10035.719999999999</v>
      </c>
      <c r="H135" s="81">
        <f t="shared" ref="H135:H152" si="4">E135*G135</f>
        <v>361285.92</v>
      </c>
      <c r="I135" s="10" t="s">
        <v>13</v>
      </c>
      <c r="J135" s="31" t="s">
        <v>548</v>
      </c>
      <c r="K135" s="31" t="s">
        <v>156</v>
      </c>
      <c r="L135" s="51" t="s">
        <v>549</v>
      </c>
      <c r="M135" s="54"/>
    </row>
    <row r="136" spans="1:13" s="3" customFormat="1" ht="67.5" customHeight="1" x14ac:dyDescent="0.25">
      <c r="A136" s="10">
        <v>112</v>
      </c>
      <c r="B136" s="72" t="s">
        <v>512</v>
      </c>
      <c r="C136" s="72" t="s">
        <v>20</v>
      </c>
      <c r="D136" s="72" t="s">
        <v>513</v>
      </c>
      <c r="E136" s="72">
        <v>2</v>
      </c>
      <c r="F136" s="72" t="s">
        <v>476</v>
      </c>
      <c r="G136" s="81">
        <v>607.14</v>
      </c>
      <c r="H136" s="81">
        <f t="shared" si="4"/>
        <v>1214.28</v>
      </c>
      <c r="I136" s="10" t="s">
        <v>13</v>
      </c>
      <c r="J136" s="31" t="s">
        <v>548</v>
      </c>
      <c r="K136" s="31" t="s">
        <v>156</v>
      </c>
      <c r="L136" s="51" t="s">
        <v>549</v>
      </c>
      <c r="M136" s="54"/>
    </row>
    <row r="137" spans="1:13" s="3" customFormat="1" ht="67.5" customHeight="1" x14ac:dyDescent="0.25">
      <c r="A137" s="10">
        <v>113</v>
      </c>
      <c r="B137" s="72" t="s">
        <v>514</v>
      </c>
      <c r="C137" s="72" t="s">
        <v>20</v>
      </c>
      <c r="D137" s="72" t="s">
        <v>515</v>
      </c>
      <c r="E137" s="72">
        <v>39</v>
      </c>
      <c r="F137" s="72" t="s">
        <v>476</v>
      </c>
      <c r="G137" s="81">
        <v>1392.85</v>
      </c>
      <c r="H137" s="81">
        <f t="shared" si="4"/>
        <v>54321.149999999994</v>
      </c>
      <c r="I137" s="10" t="s">
        <v>13</v>
      </c>
      <c r="J137" s="31" t="s">
        <v>548</v>
      </c>
      <c r="K137" s="31" t="s">
        <v>156</v>
      </c>
      <c r="L137" s="51" t="s">
        <v>549</v>
      </c>
      <c r="M137" s="54"/>
    </row>
    <row r="138" spans="1:13" s="3" customFormat="1" ht="67.5" customHeight="1" x14ac:dyDescent="0.25">
      <c r="A138" s="10">
        <v>114</v>
      </c>
      <c r="B138" s="72" t="s">
        <v>516</v>
      </c>
      <c r="C138" s="72" t="s">
        <v>20</v>
      </c>
      <c r="D138" s="72" t="s">
        <v>517</v>
      </c>
      <c r="E138" s="72">
        <v>30</v>
      </c>
      <c r="F138" s="72" t="s">
        <v>476</v>
      </c>
      <c r="G138" s="81">
        <v>7142.85</v>
      </c>
      <c r="H138" s="81">
        <f t="shared" si="4"/>
        <v>214285.5</v>
      </c>
      <c r="I138" s="10" t="s">
        <v>13</v>
      </c>
      <c r="J138" s="31" t="s">
        <v>548</v>
      </c>
      <c r="K138" s="31" t="s">
        <v>156</v>
      </c>
      <c r="L138" s="51" t="s">
        <v>549</v>
      </c>
      <c r="M138" s="54"/>
    </row>
    <row r="139" spans="1:13" s="3" customFormat="1" ht="67.5" customHeight="1" x14ac:dyDescent="0.25">
      <c r="A139" s="10">
        <v>115</v>
      </c>
      <c r="B139" s="72" t="s">
        <v>518</v>
      </c>
      <c r="C139" s="72" t="s">
        <v>20</v>
      </c>
      <c r="D139" s="72" t="s">
        <v>519</v>
      </c>
      <c r="E139" s="72">
        <v>36</v>
      </c>
      <c r="F139" s="72" t="s">
        <v>476</v>
      </c>
      <c r="G139" s="81">
        <v>196.42</v>
      </c>
      <c r="H139" s="81">
        <f t="shared" si="4"/>
        <v>7071.12</v>
      </c>
      <c r="I139" s="10" t="s">
        <v>13</v>
      </c>
      <c r="J139" s="31" t="s">
        <v>548</v>
      </c>
      <c r="K139" s="31" t="s">
        <v>156</v>
      </c>
      <c r="L139" s="51" t="s">
        <v>549</v>
      </c>
      <c r="M139" s="54"/>
    </row>
    <row r="140" spans="1:13" s="3" customFormat="1" ht="67.5" customHeight="1" x14ac:dyDescent="0.25">
      <c r="A140" s="10">
        <v>116</v>
      </c>
      <c r="B140" s="72" t="s">
        <v>520</v>
      </c>
      <c r="C140" s="72" t="s">
        <v>20</v>
      </c>
      <c r="D140" s="72" t="s">
        <v>521</v>
      </c>
      <c r="E140" s="72">
        <v>38</v>
      </c>
      <c r="F140" s="72" t="s">
        <v>476</v>
      </c>
      <c r="G140" s="81">
        <v>616.07000000000005</v>
      </c>
      <c r="H140" s="81">
        <f t="shared" si="4"/>
        <v>23410.660000000003</v>
      </c>
      <c r="I140" s="10" t="s">
        <v>13</v>
      </c>
      <c r="J140" s="31" t="s">
        <v>548</v>
      </c>
      <c r="K140" s="31" t="s">
        <v>156</v>
      </c>
      <c r="L140" s="51" t="s">
        <v>549</v>
      </c>
      <c r="M140" s="54"/>
    </row>
    <row r="141" spans="1:13" s="3" customFormat="1" ht="67.5" customHeight="1" x14ac:dyDescent="0.25">
      <c r="A141" s="10">
        <v>117</v>
      </c>
      <c r="B141" s="72" t="s">
        <v>522</v>
      </c>
      <c r="C141" s="72" t="s">
        <v>20</v>
      </c>
      <c r="D141" s="72" t="s">
        <v>523</v>
      </c>
      <c r="E141" s="72">
        <v>46</v>
      </c>
      <c r="F141" s="72" t="s">
        <v>476</v>
      </c>
      <c r="G141" s="81">
        <v>160.71</v>
      </c>
      <c r="H141" s="81">
        <f t="shared" si="4"/>
        <v>7392.6600000000008</v>
      </c>
      <c r="I141" s="10" t="s">
        <v>13</v>
      </c>
      <c r="J141" s="31" t="s">
        <v>548</v>
      </c>
      <c r="K141" s="31" t="s">
        <v>156</v>
      </c>
      <c r="L141" s="51" t="s">
        <v>549</v>
      </c>
      <c r="M141" s="54"/>
    </row>
    <row r="142" spans="1:13" s="3" customFormat="1" ht="67.5" customHeight="1" x14ac:dyDescent="0.25">
      <c r="A142" s="10">
        <v>118</v>
      </c>
      <c r="B142" s="72" t="s">
        <v>524</v>
      </c>
      <c r="C142" s="72" t="s">
        <v>20</v>
      </c>
      <c r="D142" s="72" t="s">
        <v>525</v>
      </c>
      <c r="E142" s="72">
        <v>10</v>
      </c>
      <c r="F142" s="72" t="s">
        <v>476</v>
      </c>
      <c r="G142" s="81">
        <v>419.64</v>
      </c>
      <c r="H142" s="81">
        <f t="shared" si="4"/>
        <v>4196.3999999999996</v>
      </c>
      <c r="I142" s="10" t="s">
        <v>13</v>
      </c>
      <c r="J142" s="31" t="s">
        <v>548</v>
      </c>
      <c r="K142" s="31" t="s">
        <v>156</v>
      </c>
      <c r="L142" s="51" t="s">
        <v>549</v>
      </c>
      <c r="M142" s="54"/>
    </row>
    <row r="143" spans="1:13" s="3" customFormat="1" ht="67.5" customHeight="1" x14ac:dyDescent="0.25">
      <c r="A143" s="10">
        <v>119</v>
      </c>
      <c r="B143" s="72" t="s">
        <v>526</v>
      </c>
      <c r="C143" s="72" t="s">
        <v>20</v>
      </c>
      <c r="D143" s="72" t="s">
        <v>527</v>
      </c>
      <c r="E143" s="72">
        <v>12</v>
      </c>
      <c r="F143" s="72" t="s">
        <v>476</v>
      </c>
      <c r="G143" s="81">
        <v>526.78</v>
      </c>
      <c r="H143" s="81">
        <f t="shared" si="4"/>
        <v>6321.36</v>
      </c>
      <c r="I143" s="10" t="s">
        <v>13</v>
      </c>
      <c r="J143" s="31" t="s">
        <v>548</v>
      </c>
      <c r="K143" s="31" t="s">
        <v>156</v>
      </c>
      <c r="L143" s="51" t="s">
        <v>549</v>
      </c>
      <c r="M143" s="54"/>
    </row>
    <row r="144" spans="1:13" s="3" customFormat="1" ht="52.5" customHeight="1" x14ac:dyDescent="0.25">
      <c r="A144" s="10">
        <v>120</v>
      </c>
      <c r="B144" s="72" t="s">
        <v>528</v>
      </c>
      <c r="C144" s="72" t="s">
        <v>20</v>
      </c>
      <c r="D144" s="72" t="s">
        <v>529</v>
      </c>
      <c r="E144" s="72">
        <v>265</v>
      </c>
      <c r="F144" s="72" t="s">
        <v>476</v>
      </c>
      <c r="G144" s="81">
        <v>53.57</v>
      </c>
      <c r="H144" s="81">
        <f t="shared" si="4"/>
        <v>14196.05</v>
      </c>
      <c r="I144" s="10" t="s">
        <v>13</v>
      </c>
      <c r="J144" s="31" t="s">
        <v>548</v>
      </c>
      <c r="K144" s="31" t="s">
        <v>156</v>
      </c>
      <c r="L144" s="51" t="s">
        <v>549</v>
      </c>
      <c r="M144" s="54"/>
    </row>
    <row r="145" spans="1:13" s="3" customFormat="1" ht="67.5" customHeight="1" x14ac:dyDescent="0.25">
      <c r="A145" s="10">
        <v>121</v>
      </c>
      <c r="B145" s="72" t="s">
        <v>530</v>
      </c>
      <c r="C145" s="72" t="s">
        <v>20</v>
      </c>
      <c r="D145" s="72" t="s">
        <v>531</v>
      </c>
      <c r="E145" s="72">
        <v>60</v>
      </c>
      <c r="F145" s="72" t="s">
        <v>476</v>
      </c>
      <c r="G145" s="81">
        <v>830.35</v>
      </c>
      <c r="H145" s="81">
        <f t="shared" si="4"/>
        <v>49821</v>
      </c>
      <c r="I145" s="10" t="s">
        <v>13</v>
      </c>
      <c r="J145" s="31" t="s">
        <v>548</v>
      </c>
      <c r="K145" s="31" t="s">
        <v>156</v>
      </c>
      <c r="L145" s="51" t="s">
        <v>549</v>
      </c>
      <c r="M145" s="54"/>
    </row>
    <row r="146" spans="1:13" s="3" customFormat="1" ht="67.5" customHeight="1" x14ac:dyDescent="0.25">
      <c r="A146" s="10">
        <v>122</v>
      </c>
      <c r="B146" s="72" t="s">
        <v>532</v>
      </c>
      <c r="C146" s="72" t="s">
        <v>20</v>
      </c>
      <c r="D146" s="72" t="s">
        <v>533</v>
      </c>
      <c r="E146" s="72">
        <v>120</v>
      </c>
      <c r="F146" s="72" t="s">
        <v>476</v>
      </c>
      <c r="G146" s="81">
        <v>223.21</v>
      </c>
      <c r="H146" s="81">
        <f t="shared" si="4"/>
        <v>26785.200000000001</v>
      </c>
      <c r="I146" s="10" t="s">
        <v>13</v>
      </c>
      <c r="J146" s="31" t="s">
        <v>548</v>
      </c>
      <c r="K146" s="31" t="s">
        <v>156</v>
      </c>
      <c r="L146" s="51" t="s">
        <v>549</v>
      </c>
      <c r="M146" s="54"/>
    </row>
    <row r="147" spans="1:13" s="3" customFormat="1" ht="67.5" customHeight="1" x14ac:dyDescent="0.25">
      <c r="A147" s="10">
        <v>123</v>
      </c>
      <c r="B147" s="72" t="s">
        <v>534</v>
      </c>
      <c r="C147" s="72" t="s">
        <v>20</v>
      </c>
      <c r="D147" s="72" t="s">
        <v>535</v>
      </c>
      <c r="E147" s="72">
        <v>32</v>
      </c>
      <c r="F147" s="72" t="s">
        <v>476</v>
      </c>
      <c r="G147" s="81">
        <v>392.85</v>
      </c>
      <c r="H147" s="81">
        <f t="shared" si="4"/>
        <v>12571.2</v>
      </c>
      <c r="I147" s="10" t="s">
        <v>13</v>
      </c>
      <c r="J147" s="31" t="s">
        <v>548</v>
      </c>
      <c r="K147" s="31" t="s">
        <v>156</v>
      </c>
      <c r="L147" s="51" t="s">
        <v>549</v>
      </c>
      <c r="M147" s="54"/>
    </row>
    <row r="148" spans="1:13" s="3" customFormat="1" ht="67.5" customHeight="1" x14ac:dyDescent="0.25">
      <c r="A148" s="10">
        <v>124</v>
      </c>
      <c r="B148" s="72" t="s">
        <v>536</v>
      </c>
      <c r="C148" s="72" t="s">
        <v>20</v>
      </c>
      <c r="D148" s="72" t="s">
        <v>537</v>
      </c>
      <c r="E148" s="72">
        <v>30</v>
      </c>
      <c r="F148" s="72" t="s">
        <v>476</v>
      </c>
      <c r="G148" s="81">
        <v>406.25</v>
      </c>
      <c r="H148" s="81">
        <f t="shared" si="4"/>
        <v>12187.5</v>
      </c>
      <c r="I148" s="10" t="s">
        <v>13</v>
      </c>
      <c r="J148" s="31" t="s">
        <v>548</v>
      </c>
      <c r="K148" s="31" t="s">
        <v>156</v>
      </c>
      <c r="L148" s="51" t="s">
        <v>549</v>
      </c>
      <c r="M148" s="54"/>
    </row>
    <row r="149" spans="1:13" s="3" customFormat="1" ht="67.5" customHeight="1" x14ac:dyDescent="0.25">
      <c r="A149" s="10">
        <v>125</v>
      </c>
      <c r="B149" s="72" t="s">
        <v>538</v>
      </c>
      <c r="C149" s="72" t="s">
        <v>20</v>
      </c>
      <c r="D149" s="72" t="s">
        <v>539</v>
      </c>
      <c r="E149" s="72">
        <v>40</v>
      </c>
      <c r="F149" s="72" t="s">
        <v>476</v>
      </c>
      <c r="G149" s="81">
        <v>937.5</v>
      </c>
      <c r="H149" s="81">
        <f t="shared" si="4"/>
        <v>37500</v>
      </c>
      <c r="I149" s="10" t="s">
        <v>13</v>
      </c>
      <c r="J149" s="31" t="s">
        <v>548</v>
      </c>
      <c r="K149" s="31" t="s">
        <v>156</v>
      </c>
      <c r="L149" s="51" t="s">
        <v>549</v>
      </c>
      <c r="M149" s="54"/>
    </row>
    <row r="150" spans="1:13" s="3" customFormat="1" ht="67.5" customHeight="1" x14ac:dyDescent="0.25">
      <c r="A150" s="10">
        <v>126</v>
      </c>
      <c r="B150" s="72" t="s">
        <v>540</v>
      </c>
      <c r="C150" s="72" t="s">
        <v>20</v>
      </c>
      <c r="D150" s="72" t="s">
        <v>541</v>
      </c>
      <c r="E150" s="72">
        <v>96</v>
      </c>
      <c r="F150" s="72" t="s">
        <v>476</v>
      </c>
      <c r="G150" s="81">
        <v>1026.79</v>
      </c>
      <c r="H150" s="81">
        <f t="shared" si="4"/>
        <v>98571.839999999997</v>
      </c>
      <c r="I150" s="10" t="s">
        <v>13</v>
      </c>
      <c r="J150" s="31" t="s">
        <v>548</v>
      </c>
      <c r="K150" s="31" t="s">
        <v>156</v>
      </c>
      <c r="L150" s="51" t="s">
        <v>549</v>
      </c>
      <c r="M150" s="54"/>
    </row>
    <row r="151" spans="1:13" s="3" customFormat="1" ht="67.5" customHeight="1" x14ac:dyDescent="0.25">
      <c r="A151" s="10">
        <v>127</v>
      </c>
      <c r="B151" s="72" t="s">
        <v>542</v>
      </c>
      <c r="C151" s="72" t="s">
        <v>20</v>
      </c>
      <c r="D151" s="72" t="s">
        <v>543</v>
      </c>
      <c r="E151" s="72">
        <v>328</v>
      </c>
      <c r="F151" s="72" t="s">
        <v>476</v>
      </c>
      <c r="G151" s="81">
        <v>35.71</v>
      </c>
      <c r="H151" s="81">
        <f t="shared" si="4"/>
        <v>11712.880000000001</v>
      </c>
      <c r="I151" s="10" t="s">
        <v>13</v>
      </c>
      <c r="J151" s="31" t="s">
        <v>548</v>
      </c>
      <c r="K151" s="31" t="s">
        <v>156</v>
      </c>
      <c r="L151" s="51" t="s">
        <v>549</v>
      </c>
      <c r="M151" s="54"/>
    </row>
    <row r="152" spans="1:13" s="3" customFormat="1" ht="67.5" customHeight="1" x14ac:dyDescent="0.25">
      <c r="A152" s="10">
        <v>128</v>
      </c>
      <c r="B152" s="72" t="s">
        <v>544</v>
      </c>
      <c r="C152" s="72" t="s">
        <v>20</v>
      </c>
      <c r="D152" s="72" t="s">
        <v>545</v>
      </c>
      <c r="E152" s="72">
        <v>35</v>
      </c>
      <c r="F152" s="72" t="s">
        <v>476</v>
      </c>
      <c r="G152" s="81">
        <v>18750</v>
      </c>
      <c r="H152" s="81">
        <f t="shared" si="4"/>
        <v>656250</v>
      </c>
      <c r="I152" s="10" t="s">
        <v>13</v>
      </c>
      <c r="J152" s="31" t="s">
        <v>548</v>
      </c>
      <c r="K152" s="31" t="s">
        <v>156</v>
      </c>
      <c r="L152" s="51" t="s">
        <v>549</v>
      </c>
      <c r="M152" s="54"/>
    </row>
    <row r="153" spans="1:13" s="3" customFormat="1" ht="67.5" customHeight="1" x14ac:dyDescent="0.25">
      <c r="A153" s="10">
        <v>129</v>
      </c>
      <c r="B153" s="72" t="s">
        <v>546</v>
      </c>
      <c r="C153" s="72" t="s">
        <v>20</v>
      </c>
      <c r="D153" s="72" t="s">
        <v>547</v>
      </c>
      <c r="E153" s="72">
        <v>250</v>
      </c>
      <c r="F153" s="72" t="s">
        <v>476</v>
      </c>
      <c r="G153" s="81">
        <v>22.32</v>
      </c>
      <c r="H153" s="81">
        <f t="shared" ref="H153:H169" si="5">E153*G153</f>
        <v>5580</v>
      </c>
      <c r="I153" s="10" t="s">
        <v>13</v>
      </c>
      <c r="J153" s="31" t="s">
        <v>548</v>
      </c>
      <c r="K153" s="31" t="s">
        <v>156</v>
      </c>
      <c r="L153" s="51" t="s">
        <v>549</v>
      </c>
      <c r="M153" s="54"/>
    </row>
    <row r="154" spans="1:13" s="3" customFormat="1" ht="67.5" customHeight="1" x14ac:dyDescent="0.25">
      <c r="A154" s="10">
        <v>130</v>
      </c>
      <c r="B154" s="72" t="s">
        <v>550</v>
      </c>
      <c r="C154" s="72" t="s">
        <v>48</v>
      </c>
      <c r="D154" s="72" t="s">
        <v>551</v>
      </c>
      <c r="E154" s="72">
        <v>5000000</v>
      </c>
      <c r="F154" s="72" t="s">
        <v>552</v>
      </c>
      <c r="G154" s="81">
        <v>98.21</v>
      </c>
      <c r="H154" s="81">
        <f t="shared" si="5"/>
        <v>491049999.99999994</v>
      </c>
      <c r="I154" s="10" t="s">
        <v>13</v>
      </c>
      <c r="J154" s="31" t="s">
        <v>548</v>
      </c>
      <c r="K154" s="31" t="s">
        <v>156</v>
      </c>
      <c r="L154" s="51" t="s">
        <v>553</v>
      </c>
      <c r="M154" s="54"/>
    </row>
    <row r="155" spans="1:13" s="3" customFormat="1" ht="67.5" customHeight="1" x14ac:dyDescent="0.25">
      <c r="A155" s="10">
        <v>131</v>
      </c>
      <c r="B155" s="59" t="s">
        <v>558</v>
      </c>
      <c r="C155" s="130" t="s">
        <v>20</v>
      </c>
      <c r="D155" s="72" t="s">
        <v>559</v>
      </c>
      <c r="E155" s="72">
        <v>3300</v>
      </c>
      <c r="F155" s="72" t="s">
        <v>560</v>
      </c>
      <c r="G155" s="81">
        <v>369</v>
      </c>
      <c r="H155" s="81">
        <f t="shared" si="5"/>
        <v>1217700</v>
      </c>
      <c r="I155" s="10" t="s">
        <v>13</v>
      </c>
      <c r="J155" s="31" t="s">
        <v>128</v>
      </c>
      <c r="K155" s="140">
        <v>42826</v>
      </c>
      <c r="L155" s="51" t="s">
        <v>561</v>
      </c>
      <c r="M155" s="54"/>
    </row>
    <row r="156" spans="1:13" s="3" customFormat="1" ht="67.5" customHeight="1" x14ac:dyDescent="0.25">
      <c r="A156" s="10">
        <v>132</v>
      </c>
      <c r="B156" s="59" t="s">
        <v>562</v>
      </c>
      <c r="C156" s="130" t="s">
        <v>20</v>
      </c>
      <c r="D156" s="72" t="s">
        <v>577</v>
      </c>
      <c r="E156" s="72">
        <v>6500</v>
      </c>
      <c r="F156" s="59" t="s">
        <v>560</v>
      </c>
      <c r="G156" s="81">
        <v>237</v>
      </c>
      <c r="H156" s="81">
        <f t="shared" si="5"/>
        <v>1540500</v>
      </c>
      <c r="I156" s="10" t="s">
        <v>13</v>
      </c>
      <c r="J156" s="31" t="s">
        <v>128</v>
      </c>
      <c r="K156" s="140">
        <v>42826</v>
      </c>
      <c r="L156" s="51" t="s">
        <v>561</v>
      </c>
      <c r="M156" s="54"/>
    </row>
    <row r="157" spans="1:13" s="3" customFormat="1" ht="67.5" customHeight="1" x14ac:dyDescent="0.25">
      <c r="A157" s="10">
        <v>133</v>
      </c>
      <c r="B157" s="59" t="s">
        <v>563</v>
      </c>
      <c r="C157" s="130" t="s">
        <v>20</v>
      </c>
      <c r="D157" s="72" t="s">
        <v>578</v>
      </c>
      <c r="E157" s="72">
        <v>540</v>
      </c>
      <c r="F157" s="59" t="s">
        <v>476</v>
      </c>
      <c r="G157" s="81">
        <v>328</v>
      </c>
      <c r="H157" s="81">
        <f t="shared" si="5"/>
        <v>177120</v>
      </c>
      <c r="I157" s="10" t="s">
        <v>13</v>
      </c>
      <c r="J157" s="31" t="s">
        <v>128</v>
      </c>
      <c r="K157" s="140">
        <v>42826</v>
      </c>
      <c r="L157" s="51" t="s">
        <v>561</v>
      </c>
      <c r="M157" s="54"/>
    </row>
    <row r="158" spans="1:13" s="3" customFormat="1" ht="67.5" customHeight="1" x14ac:dyDescent="0.25">
      <c r="A158" s="10">
        <v>134</v>
      </c>
      <c r="B158" s="59" t="s">
        <v>564</v>
      </c>
      <c r="C158" s="130" t="s">
        <v>20</v>
      </c>
      <c r="D158" s="72" t="s">
        <v>579</v>
      </c>
      <c r="E158" s="72">
        <v>2000</v>
      </c>
      <c r="F158" s="59" t="s">
        <v>476</v>
      </c>
      <c r="G158" s="81">
        <v>148</v>
      </c>
      <c r="H158" s="81">
        <f t="shared" si="5"/>
        <v>296000</v>
      </c>
      <c r="I158" s="10" t="s">
        <v>13</v>
      </c>
      <c r="J158" s="31" t="s">
        <v>128</v>
      </c>
      <c r="K158" s="140">
        <v>42826</v>
      </c>
      <c r="L158" s="51" t="s">
        <v>561</v>
      </c>
      <c r="M158" s="54"/>
    </row>
    <row r="159" spans="1:13" s="3" customFormat="1" ht="67.5" customHeight="1" x14ac:dyDescent="0.25">
      <c r="A159" s="10">
        <v>135</v>
      </c>
      <c r="B159" s="59" t="s">
        <v>565</v>
      </c>
      <c r="C159" s="130" t="s">
        <v>20</v>
      </c>
      <c r="D159" s="72" t="s">
        <v>580</v>
      </c>
      <c r="E159" s="72">
        <v>200</v>
      </c>
      <c r="F159" s="59" t="s">
        <v>476</v>
      </c>
      <c r="G159" s="81">
        <v>3702</v>
      </c>
      <c r="H159" s="81">
        <f t="shared" si="5"/>
        <v>740400</v>
      </c>
      <c r="I159" s="10" t="s">
        <v>13</v>
      </c>
      <c r="J159" s="31" t="s">
        <v>128</v>
      </c>
      <c r="K159" s="140">
        <v>42826</v>
      </c>
      <c r="L159" s="51" t="s">
        <v>561</v>
      </c>
      <c r="M159" s="54"/>
    </row>
    <row r="160" spans="1:13" s="3" customFormat="1" ht="83.25" customHeight="1" x14ac:dyDescent="0.25">
      <c r="A160" s="10">
        <v>136</v>
      </c>
      <c r="B160" s="59" t="s">
        <v>566</v>
      </c>
      <c r="C160" s="130" t="s">
        <v>20</v>
      </c>
      <c r="D160" s="72" t="s">
        <v>581</v>
      </c>
      <c r="E160" s="72">
        <v>200</v>
      </c>
      <c r="F160" s="59" t="s">
        <v>476</v>
      </c>
      <c r="G160" s="81">
        <v>480</v>
      </c>
      <c r="H160" s="81">
        <f t="shared" si="5"/>
        <v>96000</v>
      </c>
      <c r="I160" s="10" t="s">
        <v>13</v>
      </c>
      <c r="J160" s="31" t="s">
        <v>128</v>
      </c>
      <c r="K160" s="140">
        <v>42826</v>
      </c>
      <c r="L160" s="51" t="s">
        <v>561</v>
      </c>
      <c r="M160" s="54"/>
    </row>
    <row r="161" spans="1:13" s="3" customFormat="1" ht="67.5" customHeight="1" x14ac:dyDescent="0.25">
      <c r="A161" s="10">
        <v>137</v>
      </c>
      <c r="B161" s="59" t="s">
        <v>567</v>
      </c>
      <c r="C161" s="130" t="s">
        <v>20</v>
      </c>
      <c r="D161" s="72" t="s">
        <v>582</v>
      </c>
      <c r="E161" s="72">
        <v>200</v>
      </c>
      <c r="F161" s="59" t="s">
        <v>476</v>
      </c>
      <c r="G161" s="81">
        <v>480</v>
      </c>
      <c r="H161" s="81">
        <f t="shared" si="5"/>
        <v>96000</v>
      </c>
      <c r="I161" s="10" t="s">
        <v>13</v>
      </c>
      <c r="J161" s="31" t="s">
        <v>128</v>
      </c>
      <c r="K161" s="140">
        <v>42826</v>
      </c>
      <c r="L161" s="51" t="s">
        <v>561</v>
      </c>
      <c r="M161" s="54"/>
    </row>
    <row r="162" spans="1:13" s="3" customFormat="1" ht="67.5" customHeight="1" x14ac:dyDescent="0.25">
      <c r="A162" s="10">
        <v>138</v>
      </c>
      <c r="B162" s="59" t="s">
        <v>568</v>
      </c>
      <c r="C162" s="130" t="s">
        <v>20</v>
      </c>
      <c r="D162" s="59" t="s">
        <v>583</v>
      </c>
      <c r="E162" s="72">
        <v>200</v>
      </c>
      <c r="F162" s="59" t="s">
        <v>476</v>
      </c>
      <c r="G162" s="81">
        <v>490</v>
      </c>
      <c r="H162" s="81">
        <f t="shared" si="5"/>
        <v>98000</v>
      </c>
      <c r="I162" s="10" t="s">
        <v>13</v>
      </c>
      <c r="J162" s="31" t="s">
        <v>128</v>
      </c>
      <c r="K162" s="140">
        <v>42826</v>
      </c>
      <c r="L162" s="51" t="s">
        <v>561</v>
      </c>
      <c r="M162" s="54"/>
    </row>
    <row r="163" spans="1:13" s="3" customFormat="1" ht="67.5" customHeight="1" x14ac:dyDescent="0.25">
      <c r="A163" s="10">
        <v>139</v>
      </c>
      <c r="B163" s="59" t="s">
        <v>569</v>
      </c>
      <c r="C163" s="130" t="s">
        <v>20</v>
      </c>
      <c r="D163" s="59" t="s">
        <v>584</v>
      </c>
      <c r="E163" s="72">
        <v>1200</v>
      </c>
      <c r="F163" s="59" t="s">
        <v>476</v>
      </c>
      <c r="G163" s="81">
        <v>280</v>
      </c>
      <c r="H163" s="81">
        <f t="shared" si="5"/>
        <v>336000</v>
      </c>
      <c r="I163" s="10" t="s">
        <v>13</v>
      </c>
      <c r="J163" s="31" t="s">
        <v>128</v>
      </c>
      <c r="K163" s="140">
        <v>42826</v>
      </c>
      <c r="L163" s="51" t="s">
        <v>561</v>
      </c>
      <c r="M163" s="54"/>
    </row>
    <row r="164" spans="1:13" s="3" customFormat="1" ht="91.5" customHeight="1" x14ac:dyDescent="0.25">
      <c r="A164" s="10">
        <v>140</v>
      </c>
      <c r="B164" s="72" t="s">
        <v>570</v>
      </c>
      <c r="C164" s="130" t="s">
        <v>20</v>
      </c>
      <c r="D164" s="72" t="s">
        <v>585</v>
      </c>
      <c r="E164" s="72">
        <v>200</v>
      </c>
      <c r="F164" s="59" t="s">
        <v>476</v>
      </c>
      <c r="G164" s="81">
        <v>3000</v>
      </c>
      <c r="H164" s="81">
        <f t="shared" si="5"/>
        <v>600000</v>
      </c>
      <c r="I164" s="10" t="s">
        <v>13</v>
      </c>
      <c r="J164" s="31" t="s">
        <v>128</v>
      </c>
      <c r="K164" s="140">
        <v>42826</v>
      </c>
      <c r="L164" s="51" t="s">
        <v>561</v>
      </c>
      <c r="M164" s="54"/>
    </row>
    <row r="165" spans="1:13" s="3" customFormat="1" ht="87" customHeight="1" x14ac:dyDescent="0.25">
      <c r="A165" s="10">
        <v>141</v>
      </c>
      <c r="B165" s="72" t="s">
        <v>571</v>
      </c>
      <c r="C165" s="130" t="s">
        <v>20</v>
      </c>
      <c r="D165" s="60" t="s">
        <v>586</v>
      </c>
      <c r="E165" s="72">
        <v>800</v>
      </c>
      <c r="F165" s="59" t="s">
        <v>476</v>
      </c>
      <c r="G165" s="81">
        <v>1200</v>
      </c>
      <c r="H165" s="81">
        <f t="shared" si="5"/>
        <v>960000</v>
      </c>
      <c r="I165" s="10" t="s">
        <v>13</v>
      </c>
      <c r="J165" s="31" t="s">
        <v>128</v>
      </c>
      <c r="K165" s="140">
        <v>42826</v>
      </c>
      <c r="L165" s="51" t="s">
        <v>561</v>
      </c>
      <c r="M165" s="54"/>
    </row>
    <row r="166" spans="1:13" s="3" customFormat="1" ht="92.25" customHeight="1" x14ac:dyDescent="0.25">
      <c r="A166" s="10">
        <v>142</v>
      </c>
      <c r="B166" s="59" t="s">
        <v>572</v>
      </c>
      <c r="C166" s="130" t="s">
        <v>20</v>
      </c>
      <c r="D166" s="72" t="s">
        <v>587</v>
      </c>
      <c r="E166" s="72">
        <v>1200</v>
      </c>
      <c r="F166" s="59" t="s">
        <v>476</v>
      </c>
      <c r="G166" s="81">
        <v>35</v>
      </c>
      <c r="H166" s="81">
        <f t="shared" si="5"/>
        <v>42000</v>
      </c>
      <c r="I166" s="10" t="s">
        <v>13</v>
      </c>
      <c r="J166" s="31" t="s">
        <v>128</v>
      </c>
      <c r="K166" s="140">
        <v>42826</v>
      </c>
      <c r="L166" s="51" t="s">
        <v>561</v>
      </c>
      <c r="M166" s="54"/>
    </row>
    <row r="167" spans="1:13" s="3" customFormat="1" ht="67.5" customHeight="1" x14ac:dyDescent="0.25">
      <c r="A167" s="10">
        <v>143</v>
      </c>
      <c r="B167" s="59" t="s">
        <v>573</v>
      </c>
      <c r="C167" s="130" t="s">
        <v>20</v>
      </c>
      <c r="D167" s="72" t="s">
        <v>588</v>
      </c>
      <c r="E167" s="72">
        <v>1000</v>
      </c>
      <c r="F167" s="59" t="s">
        <v>476</v>
      </c>
      <c r="G167" s="81">
        <v>700</v>
      </c>
      <c r="H167" s="81">
        <f t="shared" si="5"/>
        <v>700000</v>
      </c>
      <c r="I167" s="10" t="s">
        <v>13</v>
      </c>
      <c r="J167" s="31" t="s">
        <v>128</v>
      </c>
      <c r="K167" s="140">
        <v>42826</v>
      </c>
      <c r="L167" s="51" t="s">
        <v>561</v>
      </c>
      <c r="M167" s="54"/>
    </row>
    <row r="168" spans="1:13" s="3" customFormat="1" ht="136.5" customHeight="1" x14ac:dyDescent="0.25">
      <c r="A168" s="10">
        <v>144</v>
      </c>
      <c r="B168" s="59" t="s">
        <v>574</v>
      </c>
      <c r="C168" s="130" t="s">
        <v>20</v>
      </c>
      <c r="D168" s="72" t="s">
        <v>589</v>
      </c>
      <c r="E168" s="72">
        <v>40</v>
      </c>
      <c r="F168" s="59" t="s">
        <v>476</v>
      </c>
      <c r="G168" s="81">
        <v>15000</v>
      </c>
      <c r="H168" s="81">
        <f t="shared" si="5"/>
        <v>600000</v>
      </c>
      <c r="I168" s="10" t="s">
        <v>13</v>
      </c>
      <c r="J168" s="31" t="s">
        <v>128</v>
      </c>
      <c r="K168" s="140">
        <v>42826</v>
      </c>
      <c r="L168" s="51" t="s">
        <v>561</v>
      </c>
      <c r="M168" s="54"/>
    </row>
    <row r="169" spans="1:13" s="3" customFormat="1" ht="67.5" customHeight="1" x14ac:dyDescent="0.25">
      <c r="A169" s="10">
        <v>145</v>
      </c>
      <c r="B169" s="59" t="s">
        <v>575</v>
      </c>
      <c r="C169" s="130" t="s">
        <v>20</v>
      </c>
      <c r="D169" s="72" t="s">
        <v>590</v>
      </c>
      <c r="E169" s="72">
        <v>30</v>
      </c>
      <c r="F169" s="59" t="s">
        <v>476</v>
      </c>
      <c r="G169" s="81">
        <v>2134</v>
      </c>
      <c r="H169" s="81">
        <f t="shared" si="5"/>
        <v>64020</v>
      </c>
      <c r="I169" s="10" t="s">
        <v>13</v>
      </c>
      <c r="J169" s="31" t="s">
        <v>128</v>
      </c>
      <c r="K169" s="140">
        <v>42826</v>
      </c>
      <c r="L169" s="51" t="s">
        <v>561</v>
      </c>
      <c r="M169" s="54"/>
    </row>
    <row r="170" spans="1:13" s="3" customFormat="1" ht="67.5" customHeight="1" x14ac:dyDescent="0.25">
      <c r="A170" s="10">
        <v>146</v>
      </c>
      <c r="B170" s="59" t="s">
        <v>576</v>
      </c>
      <c r="C170" s="130" t="s">
        <v>20</v>
      </c>
      <c r="D170" s="72" t="s">
        <v>591</v>
      </c>
      <c r="E170" s="72">
        <v>500</v>
      </c>
      <c r="F170" s="59" t="s">
        <v>476</v>
      </c>
      <c r="G170" s="81">
        <v>6800</v>
      </c>
      <c r="H170" s="81">
        <f t="shared" ref="H170" si="6">E170*G170</f>
        <v>3400000</v>
      </c>
      <c r="I170" s="10" t="s">
        <v>13</v>
      </c>
      <c r="J170" s="31" t="s">
        <v>128</v>
      </c>
      <c r="K170" s="140">
        <v>42826</v>
      </c>
      <c r="L170" s="51" t="s">
        <v>561</v>
      </c>
      <c r="M170" s="54"/>
    </row>
    <row r="171" spans="1:13" s="3" customFormat="1" ht="101.25" customHeight="1" x14ac:dyDescent="0.25">
      <c r="A171" s="10">
        <v>147</v>
      </c>
      <c r="B171" s="72" t="s">
        <v>600</v>
      </c>
      <c r="C171" s="130" t="s">
        <v>20</v>
      </c>
      <c r="D171" s="72" t="s">
        <v>599</v>
      </c>
      <c r="E171" s="72">
        <v>5</v>
      </c>
      <c r="F171" s="59" t="s">
        <v>476</v>
      </c>
      <c r="G171" s="81">
        <v>74651.78</v>
      </c>
      <c r="H171" s="81">
        <f t="shared" ref="H171:H174" si="7">E171*G171</f>
        <v>373258.9</v>
      </c>
      <c r="I171" s="10" t="s">
        <v>13</v>
      </c>
      <c r="J171" s="31" t="s">
        <v>131</v>
      </c>
      <c r="K171" s="140">
        <v>42826</v>
      </c>
      <c r="L171" s="51" t="s">
        <v>596</v>
      </c>
      <c r="M171" s="54"/>
    </row>
    <row r="172" spans="1:13" s="3" customFormat="1" ht="105" customHeight="1" x14ac:dyDescent="0.25">
      <c r="A172" s="10">
        <v>148</v>
      </c>
      <c r="B172" s="72" t="s">
        <v>605</v>
      </c>
      <c r="C172" s="72" t="s">
        <v>127</v>
      </c>
      <c r="D172" s="72" t="s">
        <v>606</v>
      </c>
      <c r="E172" s="72">
        <v>1</v>
      </c>
      <c r="F172" s="59" t="s">
        <v>511</v>
      </c>
      <c r="G172" s="81">
        <v>6180520.9000000004</v>
      </c>
      <c r="H172" s="81">
        <f t="shared" si="7"/>
        <v>6180520.9000000004</v>
      </c>
      <c r="I172" s="10" t="s">
        <v>13</v>
      </c>
      <c r="J172" s="31" t="s">
        <v>18</v>
      </c>
      <c r="K172" s="140" t="s">
        <v>156</v>
      </c>
      <c r="L172" s="51" t="s">
        <v>612</v>
      </c>
      <c r="M172" s="54"/>
    </row>
    <row r="173" spans="1:13" s="3" customFormat="1" ht="85.5" customHeight="1" x14ac:dyDescent="0.25">
      <c r="A173" s="10">
        <v>149</v>
      </c>
      <c r="B173" s="72" t="s">
        <v>607</v>
      </c>
      <c r="C173" s="72" t="s">
        <v>127</v>
      </c>
      <c r="D173" s="72" t="s">
        <v>611</v>
      </c>
      <c r="E173" s="72">
        <v>1</v>
      </c>
      <c r="F173" s="59" t="s">
        <v>511</v>
      </c>
      <c r="G173" s="81">
        <v>1064135.25</v>
      </c>
      <c r="H173" s="81">
        <f t="shared" si="7"/>
        <v>1064135.25</v>
      </c>
      <c r="I173" s="10" t="s">
        <v>13</v>
      </c>
      <c r="J173" s="31" t="s">
        <v>18</v>
      </c>
      <c r="K173" s="140" t="s">
        <v>156</v>
      </c>
      <c r="L173" s="51" t="s">
        <v>612</v>
      </c>
      <c r="M173" s="54"/>
    </row>
    <row r="174" spans="1:13" s="3" customFormat="1" ht="87.75" customHeight="1" x14ac:dyDescent="0.25">
      <c r="A174" s="10">
        <v>150</v>
      </c>
      <c r="B174" s="72" t="s">
        <v>607</v>
      </c>
      <c r="C174" s="72" t="s">
        <v>127</v>
      </c>
      <c r="D174" s="72" t="s">
        <v>608</v>
      </c>
      <c r="E174" s="72">
        <v>1</v>
      </c>
      <c r="F174" s="59" t="s">
        <v>511</v>
      </c>
      <c r="G174" s="81">
        <v>3203515.9</v>
      </c>
      <c r="H174" s="81">
        <f t="shared" si="7"/>
        <v>3203515.9</v>
      </c>
      <c r="I174" s="10" t="s">
        <v>13</v>
      </c>
      <c r="J174" s="31" t="s">
        <v>18</v>
      </c>
      <c r="K174" s="140" t="s">
        <v>156</v>
      </c>
      <c r="L174" s="51" t="s">
        <v>612</v>
      </c>
      <c r="M174" s="54"/>
    </row>
    <row r="175" spans="1:13" s="3" customFormat="1" ht="96.75" customHeight="1" x14ac:dyDescent="0.25">
      <c r="A175" s="10">
        <v>151</v>
      </c>
      <c r="B175" s="72" t="s">
        <v>609</v>
      </c>
      <c r="C175" s="72" t="s">
        <v>127</v>
      </c>
      <c r="D175" s="72" t="s">
        <v>610</v>
      </c>
      <c r="E175" s="72">
        <v>1</v>
      </c>
      <c r="F175" s="59" t="s">
        <v>511</v>
      </c>
      <c r="G175" s="81">
        <v>3127127.15</v>
      </c>
      <c r="H175" s="81">
        <f t="shared" ref="H175:H216" si="8">E175*G175</f>
        <v>3127127.15</v>
      </c>
      <c r="I175" s="10" t="s">
        <v>13</v>
      </c>
      <c r="J175" s="31" t="s">
        <v>18</v>
      </c>
      <c r="K175" s="140" t="s">
        <v>156</v>
      </c>
      <c r="L175" s="51" t="s">
        <v>612</v>
      </c>
      <c r="M175" s="54"/>
    </row>
    <row r="176" spans="1:13" s="3" customFormat="1" ht="71.25" customHeight="1" x14ac:dyDescent="0.25">
      <c r="A176" s="10">
        <v>152</v>
      </c>
      <c r="B176" s="156" t="s">
        <v>613</v>
      </c>
      <c r="C176" s="72" t="s">
        <v>127</v>
      </c>
      <c r="D176" s="72" t="s">
        <v>614</v>
      </c>
      <c r="E176" s="61">
        <v>500</v>
      </c>
      <c r="F176" s="59" t="s">
        <v>396</v>
      </c>
      <c r="G176" s="81">
        <v>495</v>
      </c>
      <c r="H176" s="81">
        <f t="shared" si="8"/>
        <v>247500</v>
      </c>
      <c r="I176" s="10" t="s">
        <v>13</v>
      </c>
      <c r="J176" s="31" t="s">
        <v>131</v>
      </c>
      <c r="K176" s="140" t="s">
        <v>556</v>
      </c>
      <c r="L176" s="51" t="s">
        <v>697</v>
      </c>
      <c r="M176" s="54"/>
    </row>
    <row r="177" spans="1:13" s="3" customFormat="1" ht="69.75" customHeight="1" x14ac:dyDescent="0.25">
      <c r="A177" s="10">
        <v>153</v>
      </c>
      <c r="B177" s="61" t="s">
        <v>615</v>
      </c>
      <c r="C177" s="72" t="s">
        <v>127</v>
      </c>
      <c r="D177" s="72" t="s">
        <v>616</v>
      </c>
      <c r="E177" s="72">
        <v>600</v>
      </c>
      <c r="F177" s="59" t="s">
        <v>396</v>
      </c>
      <c r="G177" s="81">
        <v>475</v>
      </c>
      <c r="H177" s="81">
        <f t="shared" si="8"/>
        <v>285000</v>
      </c>
      <c r="I177" s="10" t="s">
        <v>13</v>
      </c>
      <c r="J177" s="31" t="s">
        <v>131</v>
      </c>
      <c r="K177" s="140" t="s">
        <v>556</v>
      </c>
      <c r="L177" s="51" t="s">
        <v>697</v>
      </c>
      <c r="M177" s="54"/>
    </row>
    <row r="178" spans="1:13" s="3" customFormat="1" ht="65.25" customHeight="1" x14ac:dyDescent="0.25">
      <c r="A178" s="10">
        <v>154</v>
      </c>
      <c r="B178" s="156" t="s">
        <v>617</v>
      </c>
      <c r="C178" s="72" t="s">
        <v>127</v>
      </c>
      <c r="D178" s="72" t="s">
        <v>618</v>
      </c>
      <c r="E178" s="72">
        <v>500</v>
      </c>
      <c r="F178" s="59" t="s">
        <v>191</v>
      </c>
      <c r="G178" s="81">
        <v>455</v>
      </c>
      <c r="H178" s="81">
        <f t="shared" si="8"/>
        <v>227500</v>
      </c>
      <c r="I178" s="10" t="s">
        <v>13</v>
      </c>
      <c r="J178" s="31" t="s">
        <v>131</v>
      </c>
      <c r="K178" s="140" t="s">
        <v>556</v>
      </c>
      <c r="L178" s="51" t="s">
        <v>697</v>
      </c>
      <c r="M178" s="54"/>
    </row>
    <row r="179" spans="1:13" s="3" customFormat="1" ht="60" customHeight="1" x14ac:dyDescent="0.25">
      <c r="A179" s="10">
        <v>155</v>
      </c>
      <c r="B179" s="61" t="s">
        <v>619</v>
      </c>
      <c r="C179" s="72" t="s">
        <v>127</v>
      </c>
      <c r="D179" s="72" t="s">
        <v>620</v>
      </c>
      <c r="E179" s="72">
        <v>500</v>
      </c>
      <c r="F179" s="59" t="s">
        <v>191</v>
      </c>
      <c r="G179" s="81">
        <v>143</v>
      </c>
      <c r="H179" s="81">
        <f t="shared" si="8"/>
        <v>71500</v>
      </c>
      <c r="I179" s="10" t="s">
        <v>13</v>
      </c>
      <c r="J179" s="31" t="s">
        <v>131</v>
      </c>
      <c r="K179" s="140" t="s">
        <v>556</v>
      </c>
      <c r="L179" s="51" t="s">
        <v>697</v>
      </c>
      <c r="M179" s="54"/>
    </row>
    <row r="180" spans="1:13" s="3" customFormat="1" ht="65.25" customHeight="1" x14ac:dyDescent="0.25">
      <c r="A180" s="10">
        <v>156</v>
      </c>
      <c r="B180" s="61" t="s">
        <v>621</v>
      </c>
      <c r="C180" s="72" t="s">
        <v>127</v>
      </c>
      <c r="D180" s="144" t="s">
        <v>622</v>
      </c>
      <c r="E180" s="72">
        <v>1300</v>
      </c>
      <c r="F180" s="59" t="s">
        <v>191</v>
      </c>
      <c r="G180" s="81">
        <v>228</v>
      </c>
      <c r="H180" s="81">
        <f t="shared" si="8"/>
        <v>296400</v>
      </c>
      <c r="I180" s="10" t="s">
        <v>13</v>
      </c>
      <c r="J180" s="31" t="s">
        <v>131</v>
      </c>
      <c r="K180" s="140" t="s">
        <v>556</v>
      </c>
      <c r="L180" s="51" t="s">
        <v>697</v>
      </c>
      <c r="M180" s="54"/>
    </row>
    <row r="181" spans="1:13" s="3" customFormat="1" ht="63" customHeight="1" x14ac:dyDescent="0.25">
      <c r="A181" s="10">
        <v>157</v>
      </c>
      <c r="B181" s="5" t="s">
        <v>623</v>
      </c>
      <c r="C181" s="72" t="s">
        <v>127</v>
      </c>
      <c r="D181" s="72" t="s">
        <v>624</v>
      </c>
      <c r="E181" s="72">
        <v>100</v>
      </c>
      <c r="F181" s="59" t="s">
        <v>396</v>
      </c>
      <c r="G181" s="81">
        <v>470</v>
      </c>
      <c r="H181" s="81">
        <f t="shared" si="8"/>
        <v>47000</v>
      </c>
      <c r="I181" s="10" t="s">
        <v>13</v>
      </c>
      <c r="J181" s="31" t="s">
        <v>131</v>
      </c>
      <c r="K181" s="140" t="s">
        <v>556</v>
      </c>
      <c r="L181" s="51" t="s">
        <v>697</v>
      </c>
      <c r="M181" s="54"/>
    </row>
    <row r="182" spans="1:13" s="3" customFormat="1" ht="50.25" customHeight="1" x14ac:dyDescent="0.25">
      <c r="A182" s="10">
        <v>158</v>
      </c>
      <c r="B182" s="5" t="s">
        <v>625</v>
      </c>
      <c r="C182" s="72" t="s">
        <v>127</v>
      </c>
      <c r="D182" s="72" t="s">
        <v>626</v>
      </c>
      <c r="E182" s="72">
        <v>200</v>
      </c>
      <c r="F182" s="59" t="s">
        <v>191</v>
      </c>
      <c r="G182" s="81">
        <v>90</v>
      </c>
      <c r="H182" s="81">
        <f t="shared" si="8"/>
        <v>18000</v>
      </c>
      <c r="I182" s="10" t="s">
        <v>13</v>
      </c>
      <c r="J182" s="31" t="s">
        <v>131</v>
      </c>
      <c r="K182" s="140" t="s">
        <v>556</v>
      </c>
      <c r="L182" s="51" t="s">
        <v>697</v>
      </c>
      <c r="M182" s="54"/>
    </row>
    <row r="183" spans="1:13" s="3" customFormat="1" ht="60.75" customHeight="1" x14ac:dyDescent="0.25">
      <c r="A183" s="10">
        <v>159</v>
      </c>
      <c r="B183" s="72" t="s">
        <v>627</v>
      </c>
      <c r="C183" s="72" t="s">
        <v>127</v>
      </c>
      <c r="D183" s="72" t="s">
        <v>628</v>
      </c>
      <c r="E183" s="72">
        <v>500</v>
      </c>
      <c r="F183" s="59" t="s">
        <v>191</v>
      </c>
      <c r="G183" s="81">
        <v>25</v>
      </c>
      <c r="H183" s="81">
        <f t="shared" si="8"/>
        <v>12500</v>
      </c>
      <c r="I183" s="10" t="s">
        <v>13</v>
      </c>
      <c r="J183" s="31" t="s">
        <v>131</v>
      </c>
      <c r="K183" s="140" t="s">
        <v>556</v>
      </c>
      <c r="L183" s="51" t="s">
        <v>697</v>
      </c>
      <c r="M183" s="54"/>
    </row>
    <row r="184" spans="1:13" s="3" customFormat="1" ht="63.75" customHeight="1" x14ac:dyDescent="0.25">
      <c r="A184" s="10">
        <v>160</v>
      </c>
      <c r="B184" s="72" t="s">
        <v>629</v>
      </c>
      <c r="C184" s="72" t="s">
        <v>127</v>
      </c>
      <c r="D184" s="72" t="s">
        <v>630</v>
      </c>
      <c r="E184" s="72">
        <v>300</v>
      </c>
      <c r="F184" s="59" t="s">
        <v>191</v>
      </c>
      <c r="G184" s="81">
        <v>19</v>
      </c>
      <c r="H184" s="81">
        <f t="shared" si="8"/>
        <v>5700</v>
      </c>
      <c r="I184" s="10" t="s">
        <v>13</v>
      </c>
      <c r="J184" s="31" t="s">
        <v>131</v>
      </c>
      <c r="K184" s="140" t="s">
        <v>556</v>
      </c>
      <c r="L184" s="51" t="s">
        <v>697</v>
      </c>
      <c r="M184" s="54"/>
    </row>
    <row r="185" spans="1:13" s="3" customFormat="1" ht="65.25" customHeight="1" x14ac:dyDescent="0.25">
      <c r="A185" s="10">
        <v>161</v>
      </c>
      <c r="B185" s="60" t="s">
        <v>631</v>
      </c>
      <c r="C185" s="72" t="s">
        <v>127</v>
      </c>
      <c r="D185" s="72" t="s">
        <v>632</v>
      </c>
      <c r="E185" s="72">
        <v>10</v>
      </c>
      <c r="F185" s="59" t="s">
        <v>191</v>
      </c>
      <c r="G185" s="81">
        <v>18000</v>
      </c>
      <c r="H185" s="81">
        <f t="shared" si="8"/>
        <v>180000</v>
      </c>
      <c r="I185" s="10" t="s">
        <v>13</v>
      </c>
      <c r="J185" s="31" t="s">
        <v>131</v>
      </c>
      <c r="K185" s="140" t="s">
        <v>556</v>
      </c>
      <c r="L185" s="51" t="s">
        <v>697</v>
      </c>
      <c r="M185" s="54"/>
    </row>
    <row r="186" spans="1:13" s="3" customFormat="1" ht="71.25" customHeight="1" x14ac:dyDescent="0.25">
      <c r="A186" s="10">
        <v>162</v>
      </c>
      <c r="B186" s="59" t="s">
        <v>634</v>
      </c>
      <c r="C186" s="72" t="s">
        <v>127</v>
      </c>
      <c r="D186" s="72" t="s">
        <v>633</v>
      </c>
      <c r="E186" s="72">
        <v>100</v>
      </c>
      <c r="F186" s="59" t="s">
        <v>191</v>
      </c>
      <c r="G186" s="81">
        <v>268</v>
      </c>
      <c r="H186" s="81">
        <f t="shared" si="8"/>
        <v>26800</v>
      </c>
      <c r="I186" s="10" t="s">
        <v>13</v>
      </c>
      <c r="J186" s="31" t="s">
        <v>131</v>
      </c>
      <c r="K186" s="140" t="s">
        <v>556</v>
      </c>
      <c r="L186" s="51" t="s">
        <v>697</v>
      </c>
      <c r="M186" s="54"/>
    </row>
    <row r="187" spans="1:13" s="3" customFormat="1" ht="72" customHeight="1" x14ac:dyDescent="0.25">
      <c r="A187" s="10">
        <v>163</v>
      </c>
      <c r="B187" s="78" t="s">
        <v>635</v>
      </c>
      <c r="C187" s="72" t="s">
        <v>127</v>
      </c>
      <c r="D187" s="72" t="s">
        <v>636</v>
      </c>
      <c r="E187" s="72">
        <v>100</v>
      </c>
      <c r="F187" s="59" t="s">
        <v>191</v>
      </c>
      <c r="G187" s="81">
        <v>268</v>
      </c>
      <c r="H187" s="81">
        <f t="shared" si="8"/>
        <v>26800</v>
      </c>
      <c r="I187" s="10" t="s">
        <v>13</v>
      </c>
      <c r="J187" s="31" t="s">
        <v>131</v>
      </c>
      <c r="K187" s="140" t="s">
        <v>556</v>
      </c>
      <c r="L187" s="51" t="s">
        <v>697</v>
      </c>
      <c r="M187" s="54"/>
    </row>
    <row r="188" spans="1:13" s="3" customFormat="1" ht="60.75" customHeight="1" x14ac:dyDescent="0.25">
      <c r="A188" s="10">
        <v>164</v>
      </c>
      <c r="B188" s="72" t="s">
        <v>637</v>
      </c>
      <c r="C188" s="157" t="s">
        <v>127</v>
      </c>
      <c r="D188" s="72" t="s">
        <v>638</v>
      </c>
      <c r="E188" s="130">
        <v>6000</v>
      </c>
      <c r="F188" s="59" t="s">
        <v>191</v>
      </c>
      <c r="G188" s="81">
        <v>12</v>
      </c>
      <c r="H188" s="81">
        <f t="shared" si="8"/>
        <v>72000</v>
      </c>
      <c r="I188" s="10" t="s">
        <v>13</v>
      </c>
      <c r="J188" s="31" t="s">
        <v>131</v>
      </c>
      <c r="K188" s="140" t="s">
        <v>556</v>
      </c>
      <c r="L188" s="51" t="s">
        <v>697</v>
      </c>
      <c r="M188" s="54"/>
    </row>
    <row r="189" spans="1:13" s="3" customFormat="1" ht="57" customHeight="1" x14ac:dyDescent="0.25">
      <c r="A189" s="10">
        <v>165</v>
      </c>
      <c r="B189" s="77" t="s">
        <v>640</v>
      </c>
      <c r="C189" s="157" t="s">
        <v>127</v>
      </c>
      <c r="D189" s="72" t="s">
        <v>639</v>
      </c>
      <c r="E189" s="130">
        <v>4000</v>
      </c>
      <c r="F189" s="59" t="s">
        <v>191</v>
      </c>
      <c r="G189" s="81">
        <v>25</v>
      </c>
      <c r="H189" s="81">
        <f t="shared" si="8"/>
        <v>100000</v>
      </c>
      <c r="I189" s="10" t="s">
        <v>13</v>
      </c>
      <c r="J189" s="31" t="s">
        <v>131</v>
      </c>
      <c r="K189" s="140" t="s">
        <v>556</v>
      </c>
      <c r="L189" s="51" t="s">
        <v>697</v>
      </c>
      <c r="M189" s="54"/>
    </row>
    <row r="190" spans="1:13" s="3" customFormat="1" ht="63" customHeight="1" x14ac:dyDescent="0.25">
      <c r="A190" s="10">
        <v>166</v>
      </c>
      <c r="B190" s="72" t="s">
        <v>641</v>
      </c>
      <c r="C190" s="157" t="s">
        <v>127</v>
      </c>
      <c r="D190" s="72" t="s">
        <v>644</v>
      </c>
      <c r="E190" s="130">
        <v>2000</v>
      </c>
      <c r="F190" s="59" t="s">
        <v>191</v>
      </c>
      <c r="G190" s="81">
        <v>35</v>
      </c>
      <c r="H190" s="81">
        <f t="shared" si="8"/>
        <v>70000</v>
      </c>
      <c r="I190" s="10" t="s">
        <v>13</v>
      </c>
      <c r="J190" s="31" t="s">
        <v>131</v>
      </c>
      <c r="K190" s="140" t="s">
        <v>556</v>
      </c>
      <c r="L190" s="51" t="s">
        <v>697</v>
      </c>
      <c r="M190" s="54"/>
    </row>
    <row r="191" spans="1:13" s="3" customFormat="1" ht="72" customHeight="1" x14ac:dyDescent="0.25">
      <c r="A191" s="10">
        <v>167</v>
      </c>
      <c r="B191" s="72" t="s">
        <v>642</v>
      </c>
      <c r="C191" s="157" t="s">
        <v>127</v>
      </c>
      <c r="D191" s="72" t="s">
        <v>695</v>
      </c>
      <c r="E191" s="130">
        <v>3000</v>
      </c>
      <c r="F191" s="59" t="s">
        <v>191</v>
      </c>
      <c r="G191" s="81">
        <v>36</v>
      </c>
      <c r="H191" s="81">
        <f t="shared" si="8"/>
        <v>108000</v>
      </c>
      <c r="I191" s="10" t="s">
        <v>13</v>
      </c>
      <c r="J191" s="31" t="s">
        <v>131</v>
      </c>
      <c r="K191" s="140" t="s">
        <v>556</v>
      </c>
      <c r="L191" s="51" t="s">
        <v>697</v>
      </c>
      <c r="M191" s="54"/>
    </row>
    <row r="192" spans="1:13" s="3" customFormat="1" ht="71.25" customHeight="1" x14ac:dyDescent="0.25">
      <c r="A192" s="10">
        <v>168</v>
      </c>
      <c r="B192" s="77" t="s">
        <v>643</v>
      </c>
      <c r="C192" s="157" t="s">
        <v>127</v>
      </c>
      <c r="D192" s="77" t="s">
        <v>696</v>
      </c>
      <c r="E192" s="130">
        <v>1000</v>
      </c>
      <c r="F192" s="59" t="s">
        <v>191</v>
      </c>
      <c r="G192" s="81">
        <v>18</v>
      </c>
      <c r="H192" s="81">
        <f t="shared" si="8"/>
        <v>18000</v>
      </c>
      <c r="I192" s="10" t="s">
        <v>13</v>
      </c>
      <c r="J192" s="31" t="s">
        <v>131</v>
      </c>
      <c r="K192" s="140" t="s">
        <v>556</v>
      </c>
      <c r="L192" s="51" t="s">
        <v>697</v>
      </c>
      <c r="M192" s="54"/>
    </row>
    <row r="193" spans="1:13" s="3" customFormat="1" ht="60.75" customHeight="1" x14ac:dyDescent="0.25">
      <c r="A193" s="10">
        <v>169</v>
      </c>
      <c r="B193" s="72" t="s">
        <v>645</v>
      </c>
      <c r="C193" s="157" t="s">
        <v>127</v>
      </c>
      <c r="D193" s="72" t="s">
        <v>648</v>
      </c>
      <c r="E193" s="130">
        <v>100</v>
      </c>
      <c r="F193" s="59" t="s">
        <v>191</v>
      </c>
      <c r="G193" s="81">
        <v>125</v>
      </c>
      <c r="H193" s="81">
        <f t="shared" si="8"/>
        <v>12500</v>
      </c>
      <c r="I193" s="10" t="s">
        <v>13</v>
      </c>
      <c r="J193" s="31" t="s">
        <v>131</v>
      </c>
      <c r="K193" s="140" t="s">
        <v>556</v>
      </c>
      <c r="L193" s="51" t="s">
        <v>697</v>
      </c>
      <c r="M193" s="54"/>
    </row>
    <row r="194" spans="1:13" s="3" customFormat="1" ht="65.25" customHeight="1" x14ac:dyDescent="0.25">
      <c r="A194" s="10">
        <v>170</v>
      </c>
      <c r="B194" s="72" t="s">
        <v>646</v>
      </c>
      <c r="C194" s="157" t="s">
        <v>127</v>
      </c>
      <c r="D194" s="72" t="s">
        <v>649</v>
      </c>
      <c r="E194" s="130">
        <v>300</v>
      </c>
      <c r="F194" s="59" t="s">
        <v>396</v>
      </c>
      <c r="G194" s="81">
        <v>400</v>
      </c>
      <c r="H194" s="81">
        <f t="shared" si="8"/>
        <v>120000</v>
      </c>
      <c r="I194" s="10" t="s">
        <v>13</v>
      </c>
      <c r="J194" s="31" t="s">
        <v>131</v>
      </c>
      <c r="K194" s="140" t="s">
        <v>556</v>
      </c>
      <c r="L194" s="51" t="s">
        <v>697</v>
      </c>
      <c r="M194" s="54"/>
    </row>
    <row r="195" spans="1:13" s="3" customFormat="1" ht="70.5" customHeight="1" x14ac:dyDescent="0.25">
      <c r="A195" s="10">
        <v>171</v>
      </c>
      <c r="B195" s="78" t="s">
        <v>647</v>
      </c>
      <c r="C195" s="158" t="s">
        <v>127</v>
      </c>
      <c r="D195" s="77" t="s">
        <v>650</v>
      </c>
      <c r="E195" s="130">
        <v>2000</v>
      </c>
      <c r="F195" s="59" t="s">
        <v>191</v>
      </c>
      <c r="G195" s="81">
        <v>110</v>
      </c>
      <c r="H195" s="81">
        <f t="shared" si="8"/>
        <v>220000</v>
      </c>
      <c r="I195" s="10" t="s">
        <v>13</v>
      </c>
      <c r="J195" s="31" t="s">
        <v>131</v>
      </c>
      <c r="K195" s="140" t="s">
        <v>556</v>
      </c>
      <c r="L195" s="51" t="s">
        <v>697</v>
      </c>
      <c r="M195" s="54"/>
    </row>
    <row r="196" spans="1:13" s="3" customFormat="1" ht="70.5" customHeight="1" x14ac:dyDescent="0.25">
      <c r="A196" s="10">
        <v>172</v>
      </c>
      <c r="B196" s="72" t="s">
        <v>651</v>
      </c>
      <c r="C196" s="158" t="s">
        <v>127</v>
      </c>
      <c r="D196" s="72" t="s">
        <v>657</v>
      </c>
      <c r="E196" s="130">
        <v>1000</v>
      </c>
      <c r="F196" s="59" t="s">
        <v>191</v>
      </c>
      <c r="G196" s="81">
        <v>465</v>
      </c>
      <c r="H196" s="81">
        <f t="shared" si="8"/>
        <v>465000</v>
      </c>
      <c r="I196" s="10" t="s">
        <v>13</v>
      </c>
      <c r="J196" s="31" t="s">
        <v>131</v>
      </c>
      <c r="K196" s="140" t="s">
        <v>556</v>
      </c>
      <c r="L196" s="51" t="s">
        <v>697</v>
      </c>
      <c r="M196" s="54"/>
    </row>
    <row r="197" spans="1:13" s="3" customFormat="1" ht="70.5" customHeight="1" x14ac:dyDescent="0.25">
      <c r="A197" s="10">
        <v>173</v>
      </c>
      <c r="B197" s="72" t="s">
        <v>652</v>
      </c>
      <c r="C197" s="158" t="s">
        <v>127</v>
      </c>
      <c r="D197" s="72" t="s">
        <v>658</v>
      </c>
      <c r="E197" s="130">
        <v>3000</v>
      </c>
      <c r="F197" s="59" t="s">
        <v>191</v>
      </c>
      <c r="G197" s="81">
        <v>40</v>
      </c>
      <c r="H197" s="81">
        <f t="shared" si="8"/>
        <v>120000</v>
      </c>
      <c r="I197" s="10" t="s">
        <v>13</v>
      </c>
      <c r="J197" s="31" t="s">
        <v>131</v>
      </c>
      <c r="K197" s="140" t="s">
        <v>556</v>
      </c>
      <c r="L197" s="51" t="s">
        <v>697</v>
      </c>
      <c r="M197" s="54"/>
    </row>
    <row r="198" spans="1:13" s="3" customFormat="1" ht="51" customHeight="1" x14ac:dyDescent="0.25">
      <c r="A198" s="10">
        <v>174</v>
      </c>
      <c r="B198" s="72" t="s">
        <v>653</v>
      </c>
      <c r="C198" s="158" t="s">
        <v>127</v>
      </c>
      <c r="D198" s="72" t="s">
        <v>659</v>
      </c>
      <c r="E198" s="130">
        <v>2000</v>
      </c>
      <c r="F198" s="59" t="s">
        <v>191</v>
      </c>
      <c r="G198" s="81">
        <v>215</v>
      </c>
      <c r="H198" s="81">
        <f t="shared" si="8"/>
        <v>430000</v>
      </c>
      <c r="I198" s="10" t="s">
        <v>13</v>
      </c>
      <c r="J198" s="31" t="s">
        <v>131</v>
      </c>
      <c r="K198" s="140" t="s">
        <v>556</v>
      </c>
      <c r="L198" s="51" t="s">
        <v>697</v>
      </c>
      <c r="M198" s="54"/>
    </row>
    <row r="199" spans="1:13" s="3" customFormat="1" ht="45.75" customHeight="1" x14ac:dyDescent="0.25">
      <c r="A199" s="10">
        <v>175</v>
      </c>
      <c r="B199" s="72" t="s">
        <v>654</v>
      </c>
      <c r="C199" s="158" t="s">
        <v>127</v>
      </c>
      <c r="D199" s="72" t="s">
        <v>660</v>
      </c>
      <c r="E199" s="130">
        <v>1000</v>
      </c>
      <c r="F199" s="59" t="s">
        <v>396</v>
      </c>
      <c r="G199" s="81">
        <v>88</v>
      </c>
      <c r="H199" s="81">
        <f t="shared" si="8"/>
        <v>88000</v>
      </c>
      <c r="I199" s="10" t="s">
        <v>13</v>
      </c>
      <c r="J199" s="31" t="s">
        <v>131</v>
      </c>
      <c r="K199" s="140" t="s">
        <v>556</v>
      </c>
      <c r="L199" s="51" t="s">
        <v>697</v>
      </c>
      <c r="M199" s="54"/>
    </row>
    <row r="200" spans="1:13" s="3" customFormat="1" ht="63.75" customHeight="1" x14ac:dyDescent="0.25">
      <c r="A200" s="10">
        <v>176</v>
      </c>
      <c r="B200" s="72" t="s">
        <v>655</v>
      </c>
      <c r="C200" s="158" t="s">
        <v>127</v>
      </c>
      <c r="D200" s="72" t="s">
        <v>661</v>
      </c>
      <c r="E200" s="130">
        <v>50000</v>
      </c>
      <c r="F200" s="59" t="s">
        <v>191</v>
      </c>
      <c r="G200" s="81">
        <v>17</v>
      </c>
      <c r="H200" s="81">
        <f t="shared" si="8"/>
        <v>850000</v>
      </c>
      <c r="I200" s="10" t="s">
        <v>13</v>
      </c>
      <c r="J200" s="31" t="s">
        <v>131</v>
      </c>
      <c r="K200" s="140" t="s">
        <v>556</v>
      </c>
      <c r="L200" s="51" t="s">
        <v>697</v>
      </c>
      <c r="M200" s="54"/>
    </row>
    <row r="201" spans="1:13" s="3" customFormat="1" ht="62.25" customHeight="1" x14ac:dyDescent="0.25">
      <c r="A201" s="10">
        <v>177</v>
      </c>
      <c r="B201" s="77" t="s">
        <v>656</v>
      </c>
      <c r="C201" s="158" t="s">
        <v>127</v>
      </c>
      <c r="D201" s="5" t="s">
        <v>662</v>
      </c>
      <c r="E201" s="130">
        <v>1000</v>
      </c>
      <c r="F201" s="59" t="s">
        <v>191</v>
      </c>
      <c r="G201" s="81">
        <v>197</v>
      </c>
      <c r="H201" s="81">
        <f t="shared" si="8"/>
        <v>197000</v>
      </c>
      <c r="I201" s="10" t="s">
        <v>13</v>
      </c>
      <c r="J201" s="31" t="s">
        <v>131</v>
      </c>
      <c r="K201" s="140" t="s">
        <v>556</v>
      </c>
      <c r="L201" s="51" t="s">
        <v>697</v>
      </c>
      <c r="M201" s="54"/>
    </row>
    <row r="202" spans="1:13" s="3" customFormat="1" ht="66" customHeight="1" x14ac:dyDescent="0.25">
      <c r="A202" s="10">
        <v>178</v>
      </c>
      <c r="B202" s="72" t="s">
        <v>663</v>
      </c>
      <c r="C202" s="158" t="s">
        <v>127</v>
      </c>
      <c r="D202" s="72" t="s">
        <v>679</v>
      </c>
      <c r="E202" s="130">
        <v>100</v>
      </c>
      <c r="F202" s="59" t="s">
        <v>191</v>
      </c>
      <c r="G202" s="81">
        <v>1350</v>
      </c>
      <c r="H202" s="81">
        <f t="shared" si="8"/>
        <v>135000</v>
      </c>
      <c r="I202" s="10" t="s">
        <v>13</v>
      </c>
      <c r="J202" s="31" t="s">
        <v>131</v>
      </c>
      <c r="K202" s="140" t="s">
        <v>556</v>
      </c>
      <c r="L202" s="51" t="s">
        <v>697</v>
      </c>
      <c r="M202" s="54"/>
    </row>
    <row r="203" spans="1:13" s="3" customFormat="1" ht="49.5" customHeight="1" x14ac:dyDescent="0.25">
      <c r="A203" s="10">
        <v>179</v>
      </c>
      <c r="B203" s="72" t="s">
        <v>664</v>
      </c>
      <c r="C203" s="158" t="s">
        <v>127</v>
      </c>
      <c r="D203" s="72" t="s">
        <v>680</v>
      </c>
      <c r="E203" s="130">
        <v>45</v>
      </c>
      <c r="F203" s="59" t="s">
        <v>191</v>
      </c>
      <c r="G203" s="81">
        <v>3465</v>
      </c>
      <c r="H203" s="81">
        <f t="shared" si="8"/>
        <v>155925</v>
      </c>
      <c r="I203" s="10" t="s">
        <v>13</v>
      </c>
      <c r="J203" s="31" t="s">
        <v>131</v>
      </c>
      <c r="K203" s="140" t="s">
        <v>556</v>
      </c>
      <c r="L203" s="51" t="s">
        <v>697</v>
      </c>
      <c r="M203" s="54"/>
    </row>
    <row r="204" spans="1:13" s="3" customFormat="1" ht="57" customHeight="1" x14ac:dyDescent="0.25">
      <c r="A204" s="10">
        <v>180</v>
      </c>
      <c r="B204" s="72" t="s">
        <v>665</v>
      </c>
      <c r="C204" s="158" t="s">
        <v>127</v>
      </c>
      <c r="D204" s="72" t="s">
        <v>681</v>
      </c>
      <c r="E204" s="130">
        <v>500</v>
      </c>
      <c r="F204" s="59" t="s">
        <v>191</v>
      </c>
      <c r="G204" s="81">
        <v>340</v>
      </c>
      <c r="H204" s="81">
        <f t="shared" si="8"/>
        <v>170000</v>
      </c>
      <c r="I204" s="10" t="s">
        <v>13</v>
      </c>
      <c r="J204" s="31" t="s">
        <v>131</v>
      </c>
      <c r="K204" s="140" t="s">
        <v>556</v>
      </c>
      <c r="L204" s="51" t="s">
        <v>697</v>
      </c>
      <c r="M204" s="54"/>
    </row>
    <row r="205" spans="1:13" s="3" customFormat="1" ht="66" customHeight="1" x14ac:dyDescent="0.25">
      <c r="A205" s="10">
        <v>181</v>
      </c>
      <c r="B205" s="72" t="s">
        <v>666</v>
      </c>
      <c r="C205" s="158" t="s">
        <v>127</v>
      </c>
      <c r="D205" s="72" t="s">
        <v>682</v>
      </c>
      <c r="E205" s="130">
        <v>1000</v>
      </c>
      <c r="F205" s="59" t="s">
        <v>191</v>
      </c>
      <c r="G205" s="81">
        <v>161</v>
      </c>
      <c r="H205" s="81">
        <f t="shared" si="8"/>
        <v>161000</v>
      </c>
      <c r="I205" s="10" t="s">
        <v>13</v>
      </c>
      <c r="J205" s="31" t="s">
        <v>131</v>
      </c>
      <c r="K205" s="140" t="s">
        <v>556</v>
      </c>
      <c r="L205" s="51" t="s">
        <v>697</v>
      </c>
      <c r="M205" s="54"/>
    </row>
    <row r="206" spans="1:13" s="3" customFormat="1" ht="69.75" customHeight="1" x14ac:dyDescent="0.25">
      <c r="A206" s="10">
        <v>182</v>
      </c>
      <c r="B206" s="72" t="s">
        <v>667</v>
      </c>
      <c r="C206" s="158" t="s">
        <v>127</v>
      </c>
      <c r="D206" s="77" t="s">
        <v>683</v>
      </c>
      <c r="E206" s="130">
        <v>100</v>
      </c>
      <c r="F206" s="59" t="s">
        <v>191</v>
      </c>
      <c r="G206" s="81">
        <v>223</v>
      </c>
      <c r="H206" s="81">
        <f t="shared" si="8"/>
        <v>22300</v>
      </c>
      <c r="I206" s="10" t="s">
        <v>13</v>
      </c>
      <c r="J206" s="31" t="s">
        <v>131</v>
      </c>
      <c r="K206" s="140" t="s">
        <v>556</v>
      </c>
      <c r="L206" s="51" t="s">
        <v>697</v>
      </c>
      <c r="M206" s="54"/>
    </row>
    <row r="207" spans="1:13" s="3" customFormat="1" ht="62.25" customHeight="1" x14ac:dyDescent="0.25">
      <c r="A207" s="10">
        <v>183</v>
      </c>
      <c r="B207" s="72" t="s">
        <v>668</v>
      </c>
      <c r="C207" s="158" t="s">
        <v>127</v>
      </c>
      <c r="D207" s="72" t="s">
        <v>684</v>
      </c>
      <c r="E207" s="130">
        <v>4000</v>
      </c>
      <c r="F207" s="59" t="s">
        <v>191</v>
      </c>
      <c r="G207" s="81">
        <v>192</v>
      </c>
      <c r="H207" s="81">
        <f t="shared" si="8"/>
        <v>768000</v>
      </c>
      <c r="I207" s="10" t="s">
        <v>13</v>
      </c>
      <c r="J207" s="31" t="s">
        <v>131</v>
      </c>
      <c r="K207" s="140" t="s">
        <v>556</v>
      </c>
      <c r="L207" s="51" t="s">
        <v>697</v>
      </c>
      <c r="M207" s="54"/>
    </row>
    <row r="208" spans="1:13" s="3" customFormat="1" ht="63.75" customHeight="1" x14ac:dyDescent="0.25">
      <c r="A208" s="10">
        <v>184</v>
      </c>
      <c r="B208" s="72" t="s">
        <v>669</v>
      </c>
      <c r="C208" s="158" t="s">
        <v>127</v>
      </c>
      <c r="D208" s="72" t="s">
        <v>685</v>
      </c>
      <c r="E208" s="130">
        <v>10</v>
      </c>
      <c r="F208" s="59" t="s">
        <v>191</v>
      </c>
      <c r="G208" s="81">
        <v>6600</v>
      </c>
      <c r="H208" s="81">
        <f t="shared" si="8"/>
        <v>66000</v>
      </c>
      <c r="I208" s="10" t="s">
        <v>13</v>
      </c>
      <c r="J208" s="31" t="s">
        <v>131</v>
      </c>
      <c r="K208" s="140" t="s">
        <v>556</v>
      </c>
      <c r="L208" s="51" t="s">
        <v>697</v>
      </c>
      <c r="M208" s="54"/>
    </row>
    <row r="209" spans="1:13" s="3" customFormat="1" ht="87.75" customHeight="1" x14ac:dyDescent="0.25">
      <c r="A209" s="10">
        <v>185</v>
      </c>
      <c r="B209" s="77" t="s">
        <v>670</v>
      </c>
      <c r="C209" s="126" t="s">
        <v>127</v>
      </c>
      <c r="D209" s="72" t="s">
        <v>686</v>
      </c>
      <c r="E209" s="130">
        <v>100</v>
      </c>
      <c r="F209" s="59" t="s">
        <v>191</v>
      </c>
      <c r="G209" s="81">
        <v>800</v>
      </c>
      <c r="H209" s="81">
        <f t="shared" si="8"/>
        <v>80000</v>
      </c>
      <c r="I209" s="10" t="s">
        <v>13</v>
      </c>
      <c r="J209" s="31" t="s">
        <v>131</v>
      </c>
      <c r="K209" s="140" t="s">
        <v>556</v>
      </c>
      <c r="L209" s="51" t="s">
        <v>697</v>
      </c>
      <c r="M209" s="54"/>
    </row>
    <row r="210" spans="1:13" s="3" customFormat="1" ht="67.5" customHeight="1" x14ac:dyDescent="0.25">
      <c r="A210" s="10">
        <v>186</v>
      </c>
      <c r="B210" s="72" t="s">
        <v>671</v>
      </c>
      <c r="C210" s="126" t="s">
        <v>127</v>
      </c>
      <c r="D210" s="162" t="s">
        <v>687</v>
      </c>
      <c r="E210" s="130">
        <v>200</v>
      </c>
      <c r="F210" s="59" t="s">
        <v>191</v>
      </c>
      <c r="G210" s="81">
        <v>500</v>
      </c>
      <c r="H210" s="81">
        <f t="shared" si="8"/>
        <v>100000</v>
      </c>
      <c r="I210" s="10" t="s">
        <v>13</v>
      </c>
      <c r="J210" s="31" t="s">
        <v>131</v>
      </c>
      <c r="K210" s="140" t="s">
        <v>556</v>
      </c>
      <c r="L210" s="51" t="s">
        <v>697</v>
      </c>
      <c r="M210" s="54"/>
    </row>
    <row r="211" spans="1:13" s="3" customFormat="1" ht="75.75" customHeight="1" x14ac:dyDescent="0.25">
      <c r="A211" s="10">
        <v>187</v>
      </c>
      <c r="B211" s="72" t="s">
        <v>672</v>
      </c>
      <c r="C211" s="126" t="s">
        <v>127</v>
      </c>
      <c r="D211" s="72" t="s">
        <v>688</v>
      </c>
      <c r="E211" s="130">
        <v>500</v>
      </c>
      <c r="F211" s="59" t="s">
        <v>191</v>
      </c>
      <c r="G211" s="81">
        <v>52</v>
      </c>
      <c r="H211" s="81">
        <f t="shared" si="8"/>
        <v>26000</v>
      </c>
      <c r="I211" s="10" t="s">
        <v>13</v>
      </c>
      <c r="J211" s="31" t="s">
        <v>131</v>
      </c>
      <c r="K211" s="140" t="s">
        <v>556</v>
      </c>
      <c r="L211" s="51" t="s">
        <v>697</v>
      </c>
      <c r="M211" s="54"/>
    </row>
    <row r="212" spans="1:13" s="3" customFormat="1" ht="68.25" customHeight="1" x14ac:dyDescent="0.25">
      <c r="A212" s="10">
        <v>188</v>
      </c>
      <c r="B212" s="72" t="s">
        <v>673</v>
      </c>
      <c r="C212" s="126" t="s">
        <v>127</v>
      </c>
      <c r="D212" s="72" t="s">
        <v>689</v>
      </c>
      <c r="E212" s="130">
        <v>1000</v>
      </c>
      <c r="F212" s="59" t="s">
        <v>191</v>
      </c>
      <c r="G212" s="81">
        <v>70</v>
      </c>
      <c r="H212" s="81">
        <f t="shared" si="8"/>
        <v>70000</v>
      </c>
      <c r="I212" s="10" t="s">
        <v>13</v>
      </c>
      <c r="J212" s="31" t="s">
        <v>131</v>
      </c>
      <c r="K212" s="140" t="s">
        <v>556</v>
      </c>
      <c r="L212" s="51" t="s">
        <v>697</v>
      </c>
      <c r="M212" s="54"/>
    </row>
    <row r="213" spans="1:13" s="3" customFormat="1" ht="70.5" customHeight="1" x14ac:dyDescent="0.25">
      <c r="A213" s="10">
        <v>189</v>
      </c>
      <c r="B213" s="72" t="s">
        <v>674</v>
      </c>
      <c r="C213" s="126" t="s">
        <v>127</v>
      </c>
      <c r="D213" s="72" t="s">
        <v>690</v>
      </c>
      <c r="E213" s="161">
        <v>50</v>
      </c>
      <c r="F213" s="59" t="s">
        <v>191</v>
      </c>
      <c r="G213" s="81">
        <v>310</v>
      </c>
      <c r="H213" s="81">
        <f t="shared" si="8"/>
        <v>15500</v>
      </c>
      <c r="I213" s="10" t="s">
        <v>13</v>
      </c>
      <c r="J213" s="31" t="s">
        <v>131</v>
      </c>
      <c r="K213" s="140" t="s">
        <v>556</v>
      </c>
      <c r="L213" s="51" t="s">
        <v>697</v>
      </c>
      <c r="M213" s="54"/>
    </row>
    <row r="214" spans="1:13" s="3" customFormat="1" ht="87.75" customHeight="1" x14ac:dyDescent="0.25">
      <c r="A214" s="10">
        <v>190</v>
      </c>
      <c r="B214" s="72" t="s">
        <v>675</v>
      </c>
      <c r="C214" s="126" t="s">
        <v>127</v>
      </c>
      <c r="D214" s="72" t="s">
        <v>691</v>
      </c>
      <c r="E214" s="160">
        <v>10000</v>
      </c>
      <c r="F214" s="159" t="s">
        <v>191</v>
      </c>
      <c r="G214" s="81">
        <v>55</v>
      </c>
      <c r="H214" s="81">
        <f t="shared" si="8"/>
        <v>550000</v>
      </c>
      <c r="I214" s="10" t="s">
        <v>13</v>
      </c>
      <c r="J214" s="31" t="s">
        <v>131</v>
      </c>
      <c r="K214" s="140" t="s">
        <v>556</v>
      </c>
      <c r="L214" s="51" t="s">
        <v>697</v>
      </c>
      <c r="M214" s="54"/>
    </row>
    <row r="215" spans="1:13" s="3" customFormat="1" ht="76.5" customHeight="1" x14ac:dyDescent="0.25">
      <c r="A215" s="10">
        <v>191</v>
      </c>
      <c r="B215" s="5" t="s">
        <v>676</v>
      </c>
      <c r="C215" s="126" t="s">
        <v>127</v>
      </c>
      <c r="D215" s="59" t="s">
        <v>692</v>
      </c>
      <c r="E215" s="160">
        <v>1000</v>
      </c>
      <c r="F215" s="159" t="s">
        <v>191</v>
      </c>
      <c r="G215" s="81">
        <v>420</v>
      </c>
      <c r="H215" s="81">
        <f t="shared" si="8"/>
        <v>420000</v>
      </c>
      <c r="I215" s="10" t="s">
        <v>13</v>
      </c>
      <c r="J215" s="31" t="s">
        <v>131</v>
      </c>
      <c r="K215" s="140" t="s">
        <v>556</v>
      </c>
      <c r="L215" s="51" t="s">
        <v>697</v>
      </c>
      <c r="M215" s="54"/>
    </row>
    <row r="216" spans="1:13" s="3" customFormat="1" ht="71.25" customHeight="1" x14ac:dyDescent="0.25">
      <c r="A216" s="10">
        <v>192</v>
      </c>
      <c r="B216" s="72" t="s">
        <v>677</v>
      </c>
      <c r="C216" s="126" t="s">
        <v>127</v>
      </c>
      <c r="D216" s="72" t="s">
        <v>693</v>
      </c>
      <c r="E216" s="160">
        <v>1000</v>
      </c>
      <c r="F216" s="159" t="s">
        <v>191</v>
      </c>
      <c r="G216" s="81">
        <v>220</v>
      </c>
      <c r="H216" s="81">
        <f t="shared" si="8"/>
        <v>220000</v>
      </c>
      <c r="I216" s="10" t="s">
        <v>13</v>
      </c>
      <c r="J216" s="31" t="s">
        <v>131</v>
      </c>
      <c r="K216" s="140" t="s">
        <v>556</v>
      </c>
      <c r="L216" s="51" t="s">
        <v>697</v>
      </c>
      <c r="M216" s="54"/>
    </row>
    <row r="217" spans="1:13" s="3" customFormat="1" ht="74.25" customHeight="1" x14ac:dyDescent="0.25">
      <c r="A217" s="10">
        <v>193</v>
      </c>
      <c r="B217" s="72" t="s">
        <v>678</v>
      </c>
      <c r="C217" s="126" t="s">
        <v>127</v>
      </c>
      <c r="D217" s="72" t="s">
        <v>694</v>
      </c>
      <c r="E217" s="59">
        <v>150</v>
      </c>
      <c r="F217" s="159" t="s">
        <v>191</v>
      </c>
      <c r="G217" s="81">
        <v>2300</v>
      </c>
      <c r="H217" s="81">
        <f t="shared" ref="H217" si="9">E217*G217</f>
        <v>345000</v>
      </c>
      <c r="I217" s="10" t="s">
        <v>13</v>
      </c>
      <c r="J217" s="31" t="s">
        <v>131</v>
      </c>
      <c r="K217" s="140" t="s">
        <v>556</v>
      </c>
      <c r="L217" s="51" t="s">
        <v>697</v>
      </c>
      <c r="M217" s="54"/>
    </row>
    <row r="218" spans="1:13" s="3" customFormat="1" ht="74.25" customHeight="1" x14ac:dyDescent="0.25">
      <c r="A218" s="10">
        <v>194</v>
      </c>
      <c r="B218" s="72" t="s">
        <v>698</v>
      </c>
      <c r="C218" s="126" t="s">
        <v>127</v>
      </c>
      <c r="D218" s="72" t="s">
        <v>699</v>
      </c>
      <c r="E218" s="59">
        <v>70</v>
      </c>
      <c r="F218" s="159" t="s">
        <v>353</v>
      </c>
      <c r="G218" s="81">
        <v>1500</v>
      </c>
      <c r="H218" s="81">
        <f t="shared" ref="H218:H264" si="10">E218*G218</f>
        <v>105000</v>
      </c>
      <c r="I218" s="10" t="s">
        <v>13</v>
      </c>
      <c r="J218" s="31" t="s">
        <v>42</v>
      </c>
      <c r="K218" s="140" t="s">
        <v>556</v>
      </c>
      <c r="L218" s="51" t="s">
        <v>700</v>
      </c>
      <c r="M218" s="54"/>
    </row>
    <row r="219" spans="1:13" s="3" customFormat="1" ht="74.25" customHeight="1" x14ac:dyDescent="0.25">
      <c r="A219" s="10">
        <v>195</v>
      </c>
      <c r="B219" s="72" t="s">
        <v>701</v>
      </c>
      <c r="C219" s="126" t="s">
        <v>127</v>
      </c>
      <c r="D219" s="72" t="s">
        <v>702</v>
      </c>
      <c r="E219" s="59">
        <v>150</v>
      </c>
      <c r="F219" s="159" t="s">
        <v>703</v>
      </c>
      <c r="G219" s="81">
        <v>4500</v>
      </c>
      <c r="H219" s="81">
        <f t="shared" si="10"/>
        <v>675000</v>
      </c>
      <c r="I219" s="10" t="s">
        <v>13</v>
      </c>
      <c r="J219" s="31" t="s">
        <v>42</v>
      </c>
      <c r="K219" s="140" t="s">
        <v>556</v>
      </c>
      <c r="L219" s="51" t="s">
        <v>700</v>
      </c>
      <c r="M219" s="54"/>
    </row>
    <row r="220" spans="1:13" s="3" customFormat="1" ht="74.25" customHeight="1" x14ac:dyDescent="0.25">
      <c r="A220" s="10">
        <v>196</v>
      </c>
      <c r="B220" s="72" t="s">
        <v>704</v>
      </c>
      <c r="C220" s="126" t="s">
        <v>127</v>
      </c>
      <c r="D220" s="72" t="s">
        <v>705</v>
      </c>
      <c r="E220" s="59">
        <v>469</v>
      </c>
      <c r="F220" s="159" t="s">
        <v>364</v>
      </c>
      <c r="G220" s="81">
        <v>4250</v>
      </c>
      <c r="H220" s="81">
        <f t="shared" si="10"/>
        <v>1993250</v>
      </c>
      <c r="I220" s="10" t="s">
        <v>13</v>
      </c>
      <c r="J220" s="31" t="s">
        <v>42</v>
      </c>
      <c r="K220" s="140" t="s">
        <v>556</v>
      </c>
      <c r="L220" s="51" t="s">
        <v>700</v>
      </c>
      <c r="M220" s="54"/>
    </row>
    <row r="221" spans="1:13" s="3" customFormat="1" ht="74.25" customHeight="1" x14ac:dyDescent="0.25">
      <c r="A221" s="10">
        <v>197</v>
      </c>
      <c r="B221" s="72" t="s">
        <v>706</v>
      </c>
      <c r="C221" s="126" t="s">
        <v>127</v>
      </c>
      <c r="D221" s="72" t="s">
        <v>707</v>
      </c>
      <c r="E221" s="59">
        <v>37.44</v>
      </c>
      <c r="F221" s="159" t="s">
        <v>364</v>
      </c>
      <c r="G221" s="81">
        <v>15700</v>
      </c>
      <c r="H221" s="81">
        <f t="shared" si="10"/>
        <v>587808</v>
      </c>
      <c r="I221" s="10" t="s">
        <v>13</v>
      </c>
      <c r="J221" s="31" t="s">
        <v>42</v>
      </c>
      <c r="K221" s="140" t="s">
        <v>556</v>
      </c>
      <c r="L221" s="51" t="s">
        <v>700</v>
      </c>
      <c r="M221" s="54"/>
    </row>
    <row r="222" spans="1:13" s="3" customFormat="1" ht="74.25" customHeight="1" x14ac:dyDescent="0.25">
      <c r="A222" s="10">
        <v>198</v>
      </c>
      <c r="B222" s="72" t="s">
        <v>706</v>
      </c>
      <c r="C222" s="126" t="s">
        <v>127</v>
      </c>
      <c r="D222" s="72" t="s">
        <v>708</v>
      </c>
      <c r="E222" s="59">
        <v>52.56</v>
      </c>
      <c r="F222" s="159" t="s">
        <v>364</v>
      </c>
      <c r="G222" s="81">
        <v>15300</v>
      </c>
      <c r="H222" s="81">
        <f t="shared" si="10"/>
        <v>804168</v>
      </c>
      <c r="I222" s="10" t="s">
        <v>13</v>
      </c>
      <c r="J222" s="31" t="s">
        <v>42</v>
      </c>
      <c r="K222" s="140" t="s">
        <v>556</v>
      </c>
      <c r="L222" s="51" t="s">
        <v>700</v>
      </c>
      <c r="M222" s="54"/>
    </row>
    <row r="223" spans="1:13" s="3" customFormat="1" ht="74.25" customHeight="1" x14ac:dyDescent="0.25">
      <c r="A223" s="10">
        <v>199</v>
      </c>
      <c r="B223" s="72" t="s">
        <v>709</v>
      </c>
      <c r="C223" s="126" t="s">
        <v>127</v>
      </c>
      <c r="D223" s="72" t="s">
        <v>710</v>
      </c>
      <c r="E223" s="59">
        <v>34</v>
      </c>
      <c r="F223" s="159" t="s">
        <v>384</v>
      </c>
      <c r="G223" s="81">
        <v>12180</v>
      </c>
      <c r="H223" s="81">
        <f t="shared" si="10"/>
        <v>414120</v>
      </c>
      <c r="I223" s="10" t="s">
        <v>13</v>
      </c>
      <c r="J223" s="31" t="s">
        <v>42</v>
      </c>
      <c r="K223" s="140" t="s">
        <v>556</v>
      </c>
      <c r="L223" s="51" t="s">
        <v>700</v>
      </c>
      <c r="M223" s="54"/>
    </row>
    <row r="224" spans="1:13" s="3" customFormat="1" ht="74.25" customHeight="1" x14ac:dyDescent="0.25">
      <c r="A224" s="10">
        <v>200</v>
      </c>
      <c r="B224" s="72" t="s">
        <v>711</v>
      </c>
      <c r="C224" s="126" t="s">
        <v>127</v>
      </c>
      <c r="D224" s="72" t="s">
        <v>712</v>
      </c>
      <c r="E224" s="59">
        <v>40</v>
      </c>
      <c r="F224" s="159" t="s">
        <v>703</v>
      </c>
      <c r="G224" s="81">
        <v>650</v>
      </c>
      <c r="H224" s="81">
        <f t="shared" si="10"/>
        <v>26000</v>
      </c>
      <c r="I224" s="10" t="s">
        <v>13</v>
      </c>
      <c r="J224" s="31" t="s">
        <v>42</v>
      </c>
      <c r="K224" s="140" t="s">
        <v>556</v>
      </c>
      <c r="L224" s="51" t="s">
        <v>700</v>
      </c>
      <c r="M224" s="54"/>
    </row>
    <row r="225" spans="1:13" s="3" customFormat="1" ht="74.25" customHeight="1" x14ac:dyDescent="0.25">
      <c r="A225" s="10">
        <v>201</v>
      </c>
      <c r="B225" s="72" t="s">
        <v>713</v>
      </c>
      <c r="C225" s="126" t="s">
        <v>127</v>
      </c>
      <c r="D225" s="72" t="s">
        <v>714</v>
      </c>
      <c r="E225" s="59">
        <v>20</v>
      </c>
      <c r="F225" s="159" t="s">
        <v>191</v>
      </c>
      <c r="G225" s="81">
        <v>1260</v>
      </c>
      <c r="H225" s="81">
        <f t="shared" si="10"/>
        <v>25200</v>
      </c>
      <c r="I225" s="10" t="s">
        <v>13</v>
      </c>
      <c r="J225" s="31" t="s">
        <v>42</v>
      </c>
      <c r="K225" s="140" t="s">
        <v>556</v>
      </c>
      <c r="L225" s="51" t="s">
        <v>700</v>
      </c>
      <c r="M225" s="54"/>
    </row>
    <row r="226" spans="1:13" s="3" customFormat="1" ht="74.25" customHeight="1" x14ac:dyDescent="0.25">
      <c r="A226" s="10">
        <v>202</v>
      </c>
      <c r="B226" s="72" t="s">
        <v>715</v>
      </c>
      <c r="C226" s="126" t="s">
        <v>127</v>
      </c>
      <c r="D226" s="72" t="s">
        <v>716</v>
      </c>
      <c r="E226" s="59">
        <v>30</v>
      </c>
      <c r="F226" s="159" t="s">
        <v>348</v>
      </c>
      <c r="G226" s="81">
        <v>415</v>
      </c>
      <c r="H226" s="81">
        <f t="shared" si="10"/>
        <v>12450</v>
      </c>
      <c r="I226" s="10" t="s">
        <v>13</v>
      </c>
      <c r="J226" s="31" t="s">
        <v>42</v>
      </c>
      <c r="K226" s="140" t="s">
        <v>556</v>
      </c>
      <c r="L226" s="51" t="s">
        <v>700</v>
      </c>
      <c r="M226" s="54"/>
    </row>
    <row r="227" spans="1:13" s="3" customFormat="1" ht="74.25" customHeight="1" x14ac:dyDescent="0.25">
      <c r="A227" s="10">
        <v>203</v>
      </c>
      <c r="B227" s="72" t="s">
        <v>717</v>
      </c>
      <c r="C227" s="126" t="s">
        <v>127</v>
      </c>
      <c r="D227" s="72" t="s">
        <v>718</v>
      </c>
      <c r="E227" s="59">
        <v>5</v>
      </c>
      <c r="F227" s="159" t="s">
        <v>191</v>
      </c>
      <c r="G227" s="81">
        <v>6500</v>
      </c>
      <c r="H227" s="81">
        <f t="shared" si="10"/>
        <v>32500</v>
      </c>
      <c r="I227" s="10" t="s">
        <v>13</v>
      </c>
      <c r="J227" s="31" t="s">
        <v>42</v>
      </c>
      <c r="K227" s="140" t="s">
        <v>556</v>
      </c>
      <c r="L227" s="51" t="s">
        <v>700</v>
      </c>
      <c r="M227" s="54"/>
    </row>
    <row r="228" spans="1:13" s="3" customFormat="1" ht="74.25" customHeight="1" x14ac:dyDescent="0.25">
      <c r="A228" s="10">
        <v>204</v>
      </c>
      <c r="B228" s="72" t="s">
        <v>719</v>
      </c>
      <c r="C228" s="126" t="s">
        <v>127</v>
      </c>
      <c r="D228" s="72" t="s">
        <v>720</v>
      </c>
      <c r="E228" s="59">
        <v>50</v>
      </c>
      <c r="F228" s="159" t="s">
        <v>191</v>
      </c>
      <c r="G228" s="81">
        <v>672</v>
      </c>
      <c r="H228" s="81">
        <f t="shared" si="10"/>
        <v>33600</v>
      </c>
      <c r="I228" s="10" t="s">
        <v>13</v>
      </c>
      <c r="J228" s="31" t="s">
        <v>42</v>
      </c>
      <c r="K228" s="140" t="s">
        <v>556</v>
      </c>
      <c r="L228" s="51" t="s">
        <v>700</v>
      </c>
      <c r="M228" s="54"/>
    </row>
    <row r="229" spans="1:13" s="3" customFormat="1" ht="74.25" customHeight="1" x14ac:dyDescent="0.25">
      <c r="A229" s="10">
        <v>205</v>
      </c>
      <c r="B229" s="72" t="s">
        <v>721</v>
      </c>
      <c r="C229" s="126" t="s">
        <v>127</v>
      </c>
      <c r="D229" s="72" t="s">
        <v>722</v>
      </c>
      <c r="E229" s="59">
        <v>30</v>
      </c>
      <c r="F229" s="159" t="s">
        <v>191</v>
      </c>
      <c r="G229" s="81">
        <v>4500</v>
      </c>
      <c r="H229" s="81">
        <f t="shared" si="10"/>
        <v>135000</v>
      </c>
      <c r="I229" s="10" t="s">
        <v>13</v>
      </c>
      <c r="J229" s="31" t="s">
        <v>42</v>
      </c>
      <c r="K229" s="140" t="s">
        <v>556</v>
      </c>
      <c r="L229" s="51" t="s">
        <v>700</v>
      </c>
      <c r="M229" s="54"/>
    </row>
    <row r="230" spans="1:13" s="3" customFormat="1" ht="74.25" customHeight="1" x14ac:dyDescent="0.25">
      <c r="A230" s="10">
        <v>206</v>
      </c>
      <c r="B230" s="72" t="s">
        <v>723</v>
      </c>
      <c r="C230" s="126" t="s">
        <v>127</v>
      </c>
      <c r="D230" s="72" t="s">
        <v>724</v>
      </c>
      <c r="E230" s="59">
        <v>30</v>
      </c>
      <c r="F230" s="159" t="s">
        <v>191</v>
      </c>
      <c r="G230" s="81">
        <v>12500</v>
      </c>
      <c r="H230" s="81">
        <f t="shared" si="10"/>
        <v>375000</v>
      </c>
      <c r="I230" s="10" t="s">
        <v>13</v>
      </c>
      <c r="J230" s="31" t="s">
        <v>42</v>
      </c>
      <c r="K230" s="140" t="s">
        <v>556</v>
      </c>
      <c r="L230" s="51" t="s">
        <v>700</v>
      </c>
      <c r="M230" s="54"/>
    </row>
    <row r="231" spans="1:13" s="3" customFormat="1" ht="74.25" customHeight="1" x14ac:dyDescent="0.25">
      <c r="A231" s="10">
        <v>207</v>
      </c>
      <c r="B231" s="72" t="s">
        <v>725</v>
      </c>
      <c r="C231" s="126" t="s">
        <v>127</v>
      </c>
      <c r="D231" s="72" t="s">
        <v>726</v>
      </c>
      <c r="E231" s="59">
        <v>20</v>
      </c>
      <c r="F231" s="159" t="s">
        <v>191</v>
      </c>
      <c r="G231" s="81">
        <v>2980</v>
      </c>
      <c r="H231" s="81">
        <f t="shared" si="10"/>
        <v>59600</v>
      </c>
      <c r="I231" s="10" t="s">
        <v>13</v>
      </c>
      <c r="J231" s="31" t="s">
        <v>42</v>
      </c>
      <c r="K231" s="140" t="s">
        <v>556</v>
      </c>
      <c r="L231" s="51" t="s">
        <v>700</v>
      </c>
      <c r="M231" s="54"/>
    </row>
    <row r="232" spans="1:13" s="3" customFormat="1" ht="74.25" customHeight="1" x14ac:dyDescent="0.25">
      <c r="A232" s="10">
        <v>208</v>
      </c>
      <c r="B232" s="72" t="s">
        <v>727</v>
      </c>
      <c r="C232" s="126" t="s">
        <v>127</v>
      </c>
      <c r="D232" s="72" t="s">
        <v>728</v>
      </c>
      <c r="E232" s="59">
        <v>30</v>
      </c>
      <c r="F232" s="159" t="s">
        <v>191</v>
      </c>
      <c r="G232" s="81">
        <v>350</v>
      </c>
      <c r="H232" s="81">
        <f t="shared" si="10"/>
        <v>10500</v>
      </c>
      <c r="I232" s="10" t="s">
        <v>13</v>
      </c>
      <c r="J232" s="31" t="s">
        <v>42</v>
      </c>
      <c r="K232" s="140" t="s">
        <v>556</v>
      </c>
      <c r="L232" s="51" t="s">
        <v>700</v>
      </c>
      <c r="M232" s="54"/>
    </row>
    <row r="233" spans="1:13" s="3" customFormat="1" ht="74.25" customHeight="1" x14ac:dyDescent="0.25">
      <c r="A233" s="10">
        <v>209</v>
      </c>
      <c r="B233" s="72" t="s">
        <v>729</v>
      </c>
      <c r="C233" s="126" t="s">
        <v>127</v>
      </c>
      <c r="D233" s="72" t="s">
        <v>730</v>
      </c>
      <c r="E233" s="59">
        <v>10</v>
      </c>
      <c r="F233" s="159" t="s">
        <v>191</v>
      </c>
      <c r="G233" s="81">
        <v>480</v>
      </c>
      <c r="H233" s="81">
        <f t="shared" si="10"/>
        <v>4800</v>
      </c>
      <c r="I233" s="10" t="s">
        <v>13</v>
      </c>
      <c r="J233" s="31" t="s">
        <v>42</v>
      </c>
      <c r="K233" s="140" t="s">
        <v>556</v>
      </c>
      <c r="L233" s="51" t="s">
        <v>700</v>
      </c>
      <c r="M233" s="54"/>
    </row>
    <row r="234" spans="1:13" s="3" customFormat="1" ht="74.25" customHeight="1" x14ac:dyDescent="0.25">
      <c r="A234" s="10">
        <v>210</v>
      </c>
      <c r="B234" s="72" t="s">
        <v>731</v>
      </c>
      <c r="C234" s="126" t="s">
        <v>127</v>
      </c>
      <c r="D234" s="72" t="s">
        <v>732</v>
      </c>
      <c r="E234" s="59">
        <v>10</v>
      </c>
      <c r="F234" s="159" t="s">
        <v>733</v>
      </c>
      <c r="G234" s="81">
        <v>5640</v>
      </c>
      <c r="H234" s="81">
        <f t="shared" si="10"/>
        <v>56400</v>
      </c>
      <c r="I234" s="10" t="s">
        <v>13</v>
      </c>
      <c r="J234" s="31" t="s">
        <v>42</v>
      </c>
      <c r="K234" s="140" t="s">
        <v>556</v>
      </c>
      <c r="L234" s="51" t="s">
        <v>700</v>
      </c>
      <c r="M234" s="54"/>
    </row>
    <row r="235" spans="1:13" s="3" customFormat="1" ht="74.25" customHeight="1" x14ac:dyDescent="0.25">
      <c r="A235" s="10">
        <v>211</v>
      </c>
      <c r="B235" s="72" t="s">
        <v>734</v>
      </c>
      <c r="C235" s="126" t="s">
        <v>127</v>
      </c>
      <c r="D235" s="72" t="s">
        <v>735</v>
      </c>
      <c r="E235" s="59">
        <v>6</v>
      </c>
      <c r="F235" s="159" t="s">
        <v>733</v>
      </c>
      <c r="G235" s="81">
        <v>6500</v>
      </c>
      <c r="H235" s="81">
        <f t="shared" si="10"/>
        <v>39000</v>
      </c>
      <c r="I235" s="10" t="s">
        <v>13</v>
      </c>
      <c r="J235" s="31" t="s">
        <v>42</v>
      </c>
      <c r="K235" s="140" t="s">
        <v>556</v>
      </c>
      <c r="L235" s="51" t="s">
        <v>700</v>
      </c>
      <c r="M235" s="54"/>
    </row>
    <row r="236" spans="1:13" s="3" customFormat="1" ht="74.25" customHeight="1" x14ac:dyDescent="0.25">
      <c r="A236" s="10">
        <v>212</v>
      </c>
      <c r="B236" s="72" t="s">
        <v>736</v>
      </c>
      <c r="C236" s="126" t="s">
        <v>127</v>
      </c>
      <c r="D236" s="72" t="s">
        <v>737</v>
      </c>
      <c r="E236" s="59">
        <v>6</v>
      </c>
      <c r="F236" s="159" t="s">
        <v>191</v>
      </c>
      <c r="G236" s="81">
        <v>1245</v>
      </c>
      <c r="H236" s="81">
        <f t="shared" si="10"/>
        <v>7470</v>
      </c>
      <c r="I236" s="10" t="s">
        <v>13</v>
      </c>
      <c r="J236" s="31" t="s">
        <v>42</v>
      </c>
      <c r="K236" s="140" t="s">
        <v>556</v>
      </c>
      <c r="L236" s="51" t="s">
        <v>700</v>
      </c>
      <c r="M236" s="54"/>
    </row>
    <row r="237" spans="1:13" s="171" customFormat="1" ht="113.25" customHeight="1" x14ac:dyDescent="0.25">
      <c r="A237" s="128">
        <v>213</v>
      </c>
      <c r="B237" s="163" t="s">
        <v>738</v>
      </c>
      <c r="C237" s="164" t="s">
        <v>127</v>
      </c>
      <c r="D237" s="163" t="s">
        <v>739</v>
      </c>
      <c r="E237" s="163">
        <v>360</v>
      </c>
      <c r="F237" s="165" t="s">
        <v>348</v>
      </c>
      <c r="G237" s="166">
        <v>450</v>
      </c>
      <c r="H237" s="166">
        <f t="shared" si="10"/>
        <v>162000</v>
      </c>
      <c r="I237" s="128" t="s">
        <v>13</v>
      </c>
      <c r="J237" s="167" t="s">
        <v>42</v>
      </c>
      <c r="K237" s="168" t="s">
        <v>556</v>
      </c>
      <c r="L237" s="169" t="s">
        <v>700</v>
      </c>
      <c r="M237" s="170"/>
    </row>
    <row r="238" spans="1:13" s="171" customFormat="1" ht="154.5" customHeight="1" x14ac:dyDescent="0.25">
      <c r="A238" s="128">
        <v>214</v>
      </c>
      <c r="B238" s="163" t="s">
        <v>497</v>
      </c>
      <c r="C238" s="164" t="s">
        <v>127</v>
      </c>
      <c r="D238" s="163" t="s">
        <v>792</v>
      </c>
      <c r="E238" s="163">
        <v>5</v>
      </c>
      <c r="F238" s="165" t="s">
        <v>733</v>
      </c>
      <c r="G238" s="166">
        <v>65300</v>
      </c>
      <c r="H238" s="166">
        <f t="shared" si="10"/>
        <v>326500</v>
      </c>
      <c r="I238" s="128" t="s">
        <v>13</v>
      </c>
      <c r="J238" s="167" t="s">
        <v>42</v>
      </c>
      <c r="K238" s="168" t="s">
        <v>556</v>
      </c>
      <c r="L238" s="169" t="s">
        <v>700</v>
      </c>
      <c r="M238" s="170"/>
    </row>
    <row r="239" spans="1:13" s="171" customFormat="1" ht="74.25" customHeight="1" x14ac:dyDescent="0.25">
      <c r="A239" s="128">
        <v>215</v>
      </c>
      <c r="B239" s="163" t="s">
        <v>740</v>
      </c>
      <c r="C239" s="164" t="s">
        <v>127</v>
      </c>
      <c r="D239" s="163" t="s">
        <v>741</v>
      </c>
      <c r="E239" s="163">
        <v>60</v>
      </c>
      <c r="F239" s="165" t="s">
        <v>191</v>
      </c>
      <c r="G239" s="166">
        <v>1250</v>
      </c>
      <c r="H239" s="166">
        <f t="shared" si="10"/>
        <v>75000</v>
      </c>
      <c r="I239" s="128" t="s">
        <v>13</v>
      </c>
      <c r="J239" s="167" t="s">
        <v>42</v>
      </c>
      <c r="K239" s="168" t="s">
        <v>556</v>
      </c>
      <c r="L239" s="169" t="s">
        <v>700</v>
      </c>
      <c r="M239" s="170"/>
    </row>
    <row r="240" spans="1:13" s="3" customFormat="1" ht="74.25" customHeight="1" x14ac:dyDescent="0.25">
      <c r="A240" s="10">
        <v>216</v>
      </c>
      <c r="B240" s="72" t="s">
        <v>742</v>
      </c>
      <c r="C240" s="126" t="s">
        <v>127</v>
      </c>
      <c r="D240" s="72" t="s">
        <v>743</v>
      </c>
      <c r="E240" s="59">
        <v>20</v>
      </c>
      <c r="F240" s="159" t="s">
        <v>364</v>
      </c>
      <c r="G240" s="81">
        <v>2350</v>
      </c>
      <c r="H240" s="81">
        <f t="shared" si="10"/>
        <v>47000</v>
      </c>
      <c r="I240" s="10" t="s">
        <v>13</v>
      </c>
      <c r="J240" s="31" t="s">
        <v>42</v>
      </c>
      <c r="K240" s="140" t="s">
        <v>556</v>
      </c>
      <c r="L240" s="51" t="s">
        <v>700</v>
      </c>
      <c r="M240" s="54"/>
    </row>
    <row r="241" spans="1:13" s="3" customFormat="1" ht="131.25" customHeight="1" x14ac:dyDescent="0.25">
      <c r="A241" s="10">
        <v>217</v>
      </c>
      <c r="B241" s="72" t="s">
        <v>744</v>
      </c>
      <c r="C241" s="126" t="s">
        <v>127</v>
      </c>
      <c r="D241" s="72" t="s">
        <v>745</v>
      </c>
      <c r="E241" s="59">
        <v>30</v>
      </c>
      <c r="F241" s="159" t="s">
        <v>225</v>
      </c>
      <c r="G241" s="81">
        <v>5350</v>
      </c>
      <c r="H241" s="81">
        <f t="shared" si="10"/>
        <v>160500</v>
      </c>
      <c r="I241" s="10" t="s">
        <v>13</v>
      </c>
      <c r="J241" s="31" t="s">
        <v>42</v>
      </c>
      <c r="K241" s="140" t="s">
        <v>556</v>
      </c>
      <c r="L241" s="51" t="s">
        <v>700</v>
      </c>
      <c r="M241" s="54"/>
    </row>
    <row r="242" spans="1:13" s="3" customFormat="1" ht="110.25" customHeight="1" x14ac:dyDescent="0.25">
      <c r="A242" s="10">
        <v>218</v>
      </c>
      <c r="B242" s="72" t="s">
        <v>746</v>
      </c>
      <c r="C242" s="126" t="s">
        <v>127</v>
      </c>
      <c r="D242" s="72" t="s">
        <v>747</v>
      </c>
      <c r="E242" s="59">
        <v>20</v>
      </c>
      <c r="F242" s="159" t="s">
        <v>733</v>
      </c>
      <c r="G242" s="81">
        <v>3540</v>
      </c>
      <c r="H242" s="81">
        <f t="shared" si="10"/>
        <v>70800</v>
      </c>
      <c r="I242" s="10" t="s">
        <v>13</v>
      </c>
      <c r="J242" s="31" t="s">
        <v>42</v>
      </c>
      <c r="K242" s="140" t="s">
        <v>556</v>
      </c>
      <c r="L242" s="51" t="s">
        <v>700</v>
      </c>
      <c r="M242" s="54"/>
    </row>
    <row r="243" spans="1:13" s="3" customFormat="1" ht="74.25" customHeight="1" x14ac:dyDescent="0.25">
      <c r="A243" s="10">
        <v>219</v>
      </c>
      <c r="B243" s="72" t="s">
        <v>748</v>
      </c>
      <c r="C243" s="126" t="s">
        <v>127</v>
      </c>
      <c r="D243" s="72" t="s">
        <v>749</v>
      </c>
      <c r="E243" s="59">
        <v>50</v>
      </c>
      <c r="F243" s="159" t="s">
        <v>225</v>
      </c>
      <c r="G243" s="81">
        <v>1855</v>
      </c>
      <c r="H243" s="81">
        <f t="shared" si="10"/>
        <v>92750</v>
      </c>
      <c r="I243" s="10" t="s">
        <v>13</v>
      </c>
      <c r="J243" s="31" t="s">
        <v>42</v>
      </c>
      <c r="K243" s="140" t="s">
        <v>556</v>
      </c>
      <c r="L243" s="51" t="s">
        <v>700</v>
      </c>
      <c r="M243" s="54"/>
    </row>
    <row r="244" spans="1:13" s="3" customFormat="1" ht="74.25" customHeight="1" x14ac:dyDescent="0.25">
      <c r="A244" s="10">
        <v>220</v>
      </c>
      <c r="B244" s="72" t="s">
        <v>750</v>
      </c>
      <c r="C244" s="126" t="s">
        <v>127</v>
      </c>
      <c r="D244" s="72" t="s">
        <v>751</v>
      </c>
      <c r="E244" s="59">
        <v>14.9</v>
      </c>
      <c r="F244" s="159" t="s">
        <v>364</v>
      </c>
      <c r="G244" s="81">
        <v>13540</v>
      </c>
      <c r="H244" s="81">
        <f t="shared" si="10"/>
        <v>201746</v>
      </c>
      <c r="I244" s="10" t="s">
        <v>13</v>
      </c>
      <c r="J244" s="31" t="s">
        <v>42</v>
      </c>
      <c r="K244" s="140" t="s">
        <v>556</v>
      </c>
      <c r="L244" s="51" t="s">
        <v>700</v>
      </c>
      <c r="M244" s="54"/>
    </row>
    <row r="245" spans="1:13" s="3" customFormat="1" ht="74.25" customHeight="1" x14ac:dyDescent="0.25">
      <c r="A245" s="10">
        <v>221</v>
      </c>
      <c r="B245" s="72" t="s">
        <v>752</v>
      </c>
      <c r="C245" s="126" t="s">
        <v>127</v>
      </c>
      <c r="D245" s="72" t="s">
        <v>753</v>
      </c>
      <c r="E245" s="59">
        <v>34</v>
      </c>
      <c r="F245" s="159" t="s">
        <v>191</v>
      </c>
      <c r="G245" s="81">
        <v>9854</v>
      </c>
      <c r="H245" s="81">
        <f t="shared" si="10"/>
        <v>335036</v>
      </c>
      <c r="I245" s="10" t="s">
        <v>13</v>
      </c>
      <c r="J245" s="31" t="s">
        <v>42</v>
      </c>
      <c r="K245" s="140" t="s">
        <v>556</v>
      </c>
      <c r="L245" s="51" t="s">
        <v>700</v>
      </c>
      <c r="M245" s="54"/>
    </row>
    <row r="246" spans="1:13" s="3" customFormat="1" ht="74.25" customHeight="1" x14ac:dyDescent="0.25">
      <c r="A246" s="10">
        <v>222</v>
      </c>
      <c r="B246" s="72" t="s">
        <v>754</v>
      </c>
      <c r="C246" s="126" t="s">
        <v>127</v>
      </c>
      <c r="D246" s="72" t="s">
        <v>755</v>
      </c>
      <c r="E246" s="59">
        <v>9</v>
      </c>
      <c r="F246" s="159" t="s">
        <v>191</v>
      </c>
      <c r="G246" s="81">
        <v>20000</v>
      </c>
      <c r="H246" s="81">
        <f t="shared" si="10"/>
        <v>180000</v>
      </c>
      <c r="I246" s="10" t="s">
        <v>13</v>
      </c>
      <c r="J246" s="31" t="s">
        <v>42</v>
      </c>
      <c r="K246" s="140" t="s">
        <v>556</v>
      </c>
      <c r="L246" s="51" t="s">
        <v>700</v>
      </c>
      <c r="M246" s="54"/>
    </row>
    <row r="247" spans="1:13" s="3" customFormat="1" ht="74.25" customHeight="1" x14ac:dyDescent="0.25">
      <c r="A247" s="10">
        <v>223</v>
      </c>
      <c r="B247" s="72" t="s">
        <v>756</v>
      </c>
      <c r="C247" s="126" t="s">
        <v>127</v>
      </c>
      <c r="D247" s="72" t="s">
        <v>757</v>
      </c>
      <c r="E247" s="59">
        <v>28</v>
      </c>
      <c r="F247" s="159" t="s">
        <v>191</v>
      </c>
      <c r="G247" s="81">
        <v>2000</v>
      </c>
      <c r="H247" s="81">
        <f t="shared" si="10"/>
        <v>56000</v>
      </c>
      <c r="I247" s="10" t="s">
        <v>13</v>
      </c>
      <c r="J247" s="31" t="s">
        <v>42</v>
      </c>
      <c r="K247" s="140" t="s">
        <v>556</v>
      </c>
      <c r="L247" s="51" t="s">
        <v>700</v>
      </c>
      <c r="M247" s="54"/>
    </row>
    <row r="248" spans="1:13" s="3" customFormat="1" ht="74.25" customHeight="1" x14ac:dyDescent="0.25">
      <c r="A248" s="10">
        <v>224</v>
      </c>
      <c r="B248" s="72" t="s">
        <v>758</v>
      </c>
      <c r="C248" s="126" t="s">
        <v>127</v>
      </c>
      <c r="D248" s="72" t="s">
        <v>759</v>
      </c>
      <c r="E248" s="59">
        <v>30</v>
      </c>
      <c r="F248" s="159" t="s">
        <v>191</v>
      </c>
      <c r="G248" s="81">
        <v>1254</v>
      </c>
      <c r="H248" s="81">
        <f t="shared" si="10"/>
        <v>37620</v>
      </c>
      <c r="I248" s="10" t="s">
        <v>13</v>
      </c>
      <c r="J248" s="31" t="s">
        <v>42</v>
      </c>
      <c r="K248" s="140" t="s">
        <v>556</v>
      </c>
      <c r="L248" s="51" t="s">
        <v>700</v>
      </c>
      <c r="M248" s="54"/>
    </row>
    <row r="249" spans="1:13" s="3" customFormat="1" ht="74.25" customHeight="1" x14ac:dyDescent="0.25">
      <c r="A249" s="10">
        <v>225</v>
      </c>
      <c r="B249" s="72" t="s">
        <v>760</v>
      </c>
      <c r="C249" s="126" t="s">
        <v>127</v>
      </c>
      <c r="D249" s="72" t="s">
        <v>761</v>
      </c>
      <c r="E249" s="59">
        <v>20</v>
      </c>
      <c r="F249" s="159" t="s">
        <v>369</v>
      </c>
      <c r="G249" s="81">
        <v>1045</v>
      </c>
      <c r="H249" s="81">
        <f t="shared" si="10"/>
        <v>20900</v>
      </c>
      <c r="I249" s="10" t="s">
        <v>13</v>
      </c>
      <c r="J249" s="31" t="s">
        <v>42</v>
      </c>
      <c r="K249" s="140" t="s">
        <v>556</v>
      </c>
      <c r="L249" s="51" t="s">
        <v>700</v>
      </c>
      <c r="M249" s="54"/>
    </row>
    <row r="250" spans="1:13" s="3" customFormat="1" ht="74.25" customHeight="1" x14ac:dyDescent="0.25">
      <c r="A250" s="10">
        <v>226</v>
      </c>
      <c r="B250" s="72" t="s">
        <v>762</v>
      </c>
      <c r="C250" s="126" t="s">
        <v>127</v>
      </c>
      <c r="D250" s="72" t="s">
        <v>763</v>
      </c>
      <c r="E250" s="59">
        <v>4</v>
      </c>
      <c r="F250" s="159" t="s">
        <v>733</v>
      </c>
      <c r="G250" s="81">
        <v>45000</v>
      </c>
      <c r="H250" s="81">
        <f t="shared" si="10"/>
        <v>180000</v>
      </c>
      <c r="I250" s="10" t="s">
        <v>13</v>
      </c>
      <c r="J250" s="31" t="s">
        <v>42</v>
      </c>
      <c r="K250" s="140" t="s">
        <v>556</v>
      </c>
      <c r="L250" s="51" t="s">
        <v>700</v>
      </c>
      <c r="M250" s="54"/>
    </row>
    <row r="251" spans="1:13" s="3" customFormat="1" ht="74.25" customHeight="1" x14ac:dyDescent="0.25">
      <c r="A251" s="10">
        <v>227</v>
      </c>
      <c r="B251" s="72" t="s">
        <v>764</v>
      </c>
      <c r="C251" s="126" t="s">
        <v>127</v>
      </c>
      <c r="D251" s="72" t="s">
        <v>765</v>
      </c>
      <c r="E251" s="59">
        <v>7</v>
      </c>
      <c r="F251" s="159" t="s">
        <v>733</v>
      </c>
      <c r="G251" s="81">
        <v>22900</v>
      </c>
      <c r="H251" s="81">
        <f t="shared" si="10"/>
        <v>160300</v>
      </c>
      <c r="I251" s="10" t="s">
        <v>13</v>
      </c>
      <c r="J251" s="31" t="s">
        <v>42</v>
      </c>
      <c r="K251" s="140" t="s">
        <v>556</v>
      </c>
      <c r="L251" s="51" t="s">
        <v>700</v>
      </c>
      <c r="M251" s="54"/>
    </row>
    <row r="252" spans="1:13" s="3" customFormat="1" ht="74.25" customHeight="1" x14ac:dyDescent="0.25">
      <c r="A252" s="10">
        <v>228</v>
      </c>
      <c r="B252" s="72" t="s">
        <v>766</v>
      </c>
      <c r="C252" s="126" t="s">
        <v>127</v>
      </c>
      <c r="D252" s="72" t="s">
        <v>767</v>
      </c>
      <c r="E252" s="59">
        <v>84</v>
      </c>
      <c r="F252" s="159" t="s">
        <v>191</v>
      </c>
      <c r="G252" s="81">
        <v>14000</v>
      </c>
      <c r="H252" s="81">
        <f t="shared" si="10"/>
        <v>1176000</v>
      </c>
      <c r="I252" s="10" t="s">
        <v>13</v>
      </c>
      <c r="J252" s="31" t="s">
        <v>42</v>
      </c>
      <c r="K252" s="140" t="s">
        <v>556</v>
      </c>
      <c r="L252" s="51" t="s">
        <v>700</v>
      </c>
      <c r="M252" s="54"/>
    </row>
    <row r="253" spans="1:13" s="3" customFormat="1" ht="74.25" customHeight="1" x14ac:dyDescent="0.25">
      <c r="A253" s="10">
        <v>229</v>
      </c>
      <c r="B253" s="72" t="s">
        <v>768</v>
      </c>
      <c r="C253" s="126" t="s">
        <v>127</v>
      </c>
      <c r="D253" s="72" t="s">
        <v>769</v>
      </c>
      <c r="E253" s="59">
        <v>4</v>
      </c>
      <c r="F253" s="159" t="s">
        <v>191</v>
      </c>
      <c r="G253" s="81">
        <v>1208.7</v>
      </c>
      <c r="H253" s="81">
        <f t="shared" si="10"/>
        <v>4834.8</v>
      </c>
      <c r="I253" s="10" t="s">
        <v>13</v>
      </c>
      <c r="J253" s="31" t="s">
        <v>42</v>
      </c>
      <c r="K253" s="140" t="s">
        <v>556</v>
      </c>
      <c r="L253" s="51" t="s">
        <v>700</v>
      </c>
      <c r="M253" s="54"/>
    </row>
    <row r="254" spans="1:13" s="3" customFormat="1" ht="74.25" customHeight="1" x14ac:dyDescent="0.25">
      <c r="A254" s="10">
        <v>230</v>
      </c>
      <c r="B254" s="72" t="s">
        <v>770</v>
      </c>
      <c r="C254" s="126" t="s">
        <v>127</v>
      </c>
      <c r="D254" s="72" t="s">
        <v>771</v>
      </c>
      <c r="E254" s="59">
        <v>15</v>
      </c>
      <c r="F254" s="159" t="s">
        <v>191</v>
      </c>
      <c r="G254" s="81">
        <v>1400</v>
      </c>
      <c r="H254" s="81">
        <f t="shared" si="10"/>
        <v>21000</v>
      </c>
      <c r="I254" s="10" t="s">
        <v>13</v>
      </c>
      <c r="J254" s="31" t="s">
        <v>42</v>
      </c>
      <c r="K254" s="140" t="s">
        <v>556</v>
      </c>
      <c r="L254" s="51" t="s">
        <v>700</v>
      </c>
      <c r="M254" s="54"/>
    </row>
    <row r="255" spans="1:13" s="3" customFormat="1" ht="74.25" customHeight="1" x14ac:dyDescent="0.25">
      <c r="A255" s="10">
        <v>231</v>
      </c>
      <c r="B255" s="72" t="s">
        <v>481</v>
      </c>
      <c r="C255" s="126" t="s">
        <v>127</v>
      </c>
      <c r="D255" s="72" t="s">
        <v>772</v>
      </c>
      <c r="E255" s="59">
        <v>5</v>
      </c>
      <c r="F255" s="159" t="s">
        <v>191</v>
      </c>
      <c r="G255" s="81">
        <v>1500</v>
      </c>
      <c r="H255" s="81">
        <f t="shared" si="10"/>
        <v>7500</v>
      </c>
      <c r="I255" s="10" t="s">
        <v>13</v>
      </c>
      <c r="J255" s="31" t="s">
        <v>42</v>
      </c>
      <c r="K255" s="140" t="s">
        <v>556</v>
      </c>
      <c r="L255" s="51" t="s">
        <v>700</v>
      </c>
      <c r="M255" s="54"/>
    </row>
    <row r="256" spans="1:13" s="3" customFormat="1" ht="74.25" customHeight="1" x14ac:dyDescent="0.25">
      <c r="A256" s="10">
        <v>232</v>
      </c>
      <c r="B256" s="72" t="s">
        <v>773</v>
      </c>
      <c r="C256" s="126" t="s">
        <v>127</v>
      </c>
      <c r="D256" s="72" t="s">
        <v>774</v>
      </c>
      <c r="E256" s="59">
        <v>469</v>
      </c>
      <c r="F256" s="159" t="s">
        <v>364</v>
      </c>
      <c r="G256" s="81">
        <v>200</v>
      </c>
      <c r="H256" s="81">
        <f t="shared" si="10"/>
        <v>93800</v>
      </c>
      <c r="I256" s="10" t="s">
        <v>13</v>
      </c>
      <c r="J256" s="31" t="s">
        <v>42</v>
      </c>
      <c r="K256" s="140" t="s">
        <v>556</v>
      </c>
      <c r="L256" s="51" t="s">
        <v>700</v>
      </c>
      <c r="M256" s="54"/>
    </row>
    <row r="257" spans="1:13" s="3" customFormat="1" ht="74.25" customHeight="1" x14ac:dyDescent="0.25">
      <c r="A257" s="10">
        <v>233</v>
      </c>
      <c r="B257" s="72" t="s">
        <v>775</v>
      </c>
      <c r="C257" s="126" t="s">
        <v>127</v>
      </c>
      <c r="D257" s="72" t="s">
        <v>776</v>
      </c>
      <c r="E257" s="59">
        <v>290</v>
      </c>
      <c r="F257" s="159" t="s">
        <v>191</v>
      </c>
      <c r="G257" s="81">
        <v>1000</v>
      </c>
      <c r="H257" s="81">
        <f t="shared" si="10"/>
        <v>290000</v>
      </c>
      <c r="I257" s="10" t="s">
        <v>13</v>
      </c>
      <c r="J257" s="31" t="s">
        <v>42</v>
      </c>
      <c r="K257" s="140" t="s">
        <v>556</v>
      </c>
      <c r="L257" s="51" t="s">
        <v>700</v>
      </c>
      <c r="M257" s="54"/>
    </row>
    <row r="258" spans="1:13" s="3" customFormat="1" ht="74.25" customHeight="1" x14ac:dyDescent="0.25">
      <c r="A258" s="10">
        <v>234</v>
      </c>
      <c r="B258" s="72" t="s">
        <v>777</v>
      </c>
      <c r="C258" s="126" t="s">
        <v>127</v>
      </c>
      <c r="D258" s="72" t="s">
        <v>778</v>
      </c>
      <c r="E258" s="59">
        <v>255</v>
      </c>
      <c r="F258" s="159" t="s">
        <v>191</v>
      </c>
      <c r="G258" s="81">
        <v>200</v>
      </c>
      <c r="H258" s="81">
        <f t="shared" si="10"/>
        <v>51000</v>
      </c>
      <c r="I258" s="10" t="s">
        <v>13</v>
      </c>
      <c r="J258" s="31" t="s">
        <v>42</v>
      </c>
      <c r="K258" s="140" t="s">
        <v>556</v>
      </c>
      <c r="L258" s="51" t="s">
        <v>700</v>
      </c>
      <c r="M258" s="54"/>
    </row>
    <row r="259" spans="1:13" s="3" customFormat="1" ht="74.25" customHeight="1" x14ac:dyDescent="0.25">
      <c r="A259" s="10">
        <v>235</v>
      </c>
      <c r="B259" s="72" t="s">
        <v>779</v>
      </c>
      <c r="C259" s="126" t="s">
        <v>127</v>
      </c>
      <c r="D259" s="72" t="s">
        <v>780</v>
      </c>
      <c r="E259" s="59">
        <v>62</v>
      </c>
      <c r="F259" s="159" t="s">
        <v>191</v>
      </c>
      <c r="G259" s="81">
        <v>200</v>
      </c>
      <c r="H259" s="81">
        <f t="shared" si="10"/>
        <v>12400</v>
      </c>
      <c r="I259" s="10" t="s">
        <v>13</v>
      </c>
      <c r="J259" s="31" t="s">
        <v>42</v>
      </c>
      <c r="K259" s="140" t="s">
        <v>556</v>
      </c>
      <c r="L259" s="51" t="s">
        <v>700</v>
      </c>
      <c r="M259" s="54"/>
    </row>
    <row r="260" spans="1:13" s="3" customFormat="1" ht="74.25" customHeight="1" x14ac:dyDescent="0.25">
      <c r="A260" s="10">
        <v>236</v>
      </c>
      <c r="B260" s="72" t="s">
        <v>781</v>
      </c>
      <c r="C260" s="126" t="s">
        <v>127</v>
      </c>
      <c r="D260" s="72" t="s">
        <v>782</v>
      </c>
      <c r="E260" s="59">
        <v>123</v>
      </c>
      <c r="F260" s="159" t="s">
        <v>191</v>
      </c>
      <c r="G260" s="81">
        <v>200</v>
      </c>
      <c r="H260" s="81">
        <f t="shared" si="10"/>
        <v>24600</v>
      </c>
      <c r="I260" s="10" t="s">
        <v>13</v>
      </c>
      <c r="J260" s="31" t="s">
        <v>42</v>
      </c>
      <c r="K260" s="140" t="s">
        <v>556</v>
      </c>
      <c r="L260" s="51" t="s">
        <v>700</v>
      </c>
      <c r="M260" s="54"/>
    </row>
    <row r="261" spans="1:13" s="3" customFormat="1" ht="74.25" customHeight="1" x14ac:dyDescent="0.25">
      <c r="A261" s="10">
        <v>237</v>
      </c>
      <c r="B261" s="72" t="s">
        <v>783</v>
      </c>
      <c r="C261" s="126" t="s">
        <v>127</v>
      </c>
      <c r="D261" s="72" t="s">
        <v>784</v>
      </c>
      <c r="E261" s="59">
        <v>264</v>
      </c>
      <c r="F261" s="159" t="s">
        <v>191</v>
      </c>
      <c r="G261" s="81">
        <v>200</v>
      </c>
      <c r="H261" s="81">
        <f t="shared" si="10"/>
        <v>52800</v>
      </c>
      <c r="I261" s="10" t="s">
        <v>13</v>
      </c>
      <c r="J261" s="31" t="s">
        <v>42</v>
      </c>
      <c r="K261" s="140" t="s">
        <v>556</v>
      </c>
      <c r="L261" s="51" t="s">
        <v>700</v>
      </c>
      <c r="M261" s="54"/>
    </row>
    <row r="262" spans="1:13" s="3" customFormat="1" ht="141" customHeight="1" x14ac:dyDescent="0.2">
      <c r="A262" s="10">
        <v>238</v>
      </c>
      <c r="B262" s="72" t="s">
        <v>785</v>
      </c>
      <c r="C262" s="126" t="s">
        <v>127</v>
      </c>
      <c r="D262" s="178" t="s">
        <v>786</v>
      </c>
      <c r="E262" s="59">
        <v>40</v>
      </c>
      <c r="F262" s="159" t="s">
        <v>348</v>
      </c>
      <c r="G262" s="81">
        <v>535</v>
      </c>
      <c r="H262" s="81">
        <f t="shared" si="10"/>
        <v>21400</v>
      </c>
      <c r="I262" s="10" t="s">
        <v>13</v>
      </c>
      <c r="J262" s="31" t="s">
        <v>42</v>
      </c>
      <c r="K262" s="140" t="s">
        <v>556</v>
      </c>
      <c r="L262" s="51" t="s">
        <v>700</v>
      </c>
      <c r="M262" s="54"/>
    </row>
    <row r="263" spans="1:13" s="171" customFormat="1" ht="74.25" customHeight="1" x14ac:dyDescent="0.25">
      <c r="A263" s="128">
        <v>239</v>
      </c>
      <c r="B263" s="163" t="s">
        <v>709</v>
      </c>
      <c r="C263" s="164" t="s">
        <v>127</v>
      </c>
      <c r="D263" s="163" t="s">
        <v>787</v>
      </c>
      <c r="E263" s="163">
        <v>308</v>
      </c>
      <c r="F263" s="165" t="s">
        <v>348</v>
      </c>
      <c r="G263" s="166">
        <v>1447</v>
      </c>
      <c r="H263" s="166">
        <f t="shared" si="10"/>
        <v>445676</v>
      </c>
      <c r="I263" s="128" t="s">
        <v>13</v>
      </c>
      <c r="J263" s="167" t="s">
        <v>42</v>
      </c>
      <c r="K263" s="168" t="s">
        <v>556</v>
      </c>
      <c r="L263" s="169" t="s">
        <v>700</v>
      </c>
      <c r="M263" s="170"/>
    </row>
    <row r="264" spans="1:13" s="3" customFormat="1" ht="74.25" customHeight="1" x14ac:dyDescent="0.25">
      <c r="A264" s="10">
        <v>240</v>
      </c>
      <c r="B264" s="72" t="s">
        <v>788</v>
      </c>
      <c r="C264" s="126" t="s">
        <v>127</v>
      </c>
      <c r="D264" s="72" t="s">
        <v>789</v>
      </c>
      <c r="E264" s="59">
        <v>124</v>
      </c>
      <c r="F264" s="159" t="s">
        <v>364</v>
      </c>
      <c r="G264" s="81">
        <v>3800</v>
      </c>
      <c r="H264" s="81">
        <f t="shared" si="10"/>
        <v>471200</v>
      </c>
      <c r="I264" s="10" t="s">
        <v>13</v>
      </c>
      <c r="J264" s="31" t="s">
        <v>42</v>
      </c>
      <c r="K264" s="140" t="s">
        <v>556</v>
      </c>
      <c r="L264" s="51" t="s">
        <v>700</v>
      </c>
      <c r="M264" s="54"/>
    </row>
    <row r="265" spans="1:13" s="3" customFormat="1" ht="74.25" customHeight="1" x14ac:dyDescent="0.25">
      <c r="A265" s="128">
        <v>241</v>
      </c>
      <c r="B265" s="163" t="s">
        <v>790</v>
      </c>
      <c r="C265" s="164" t="s">
        <v>127</v>
      </c>
      <c r="D265" s="163" t="s">
        <v>791</v>
      </c>
      <c r="E265" s="163">
        <v>418</v>
      </c>
      <c r="F265" s="165" t="s">
        <v>348</v>
      </c>
      <c r="G265" s="166">
        <v>698.31</v>
      </c>
      <c r="H265" s="166">
        <f t="shared" ref="H265:H269" si="11">E265*G265</f>
        <v>291893.57999999996</v>
      </c>
      <c r="I265" s="128" t="s">
        <v>13</v>
      </c>
      <c r="J265" s="167" t="s">
        <v>42</v>
      </c>
      <c r="K265" s="168" t="s">
        <v>556</v>
      </c>
      <c r="L265" s="169" t="s">
        <v>700</v>
      </c>
      <c r="M265" s="54"/>
    </row>
    <row r="266" spans="1:13" s="3" customFormat="1" ht="74.25" customHeight="1" x14ac:dyDescent="0.25">
      <c r="A266" s="128">
        <v>242</v>
      </c>
      <c r="B266" s="163" t="s">
        <v>800</v>
      </c>
      <c r="C266" s="163" t="s">
        <v>127</v>
      </c>
      <c r="D266" s="59" t="s">
        <v>798</v>
      </c>
      <c r="E266" s="163">
        <v>258</v>
      </c>
      <c r="F266" s="165" t="s">
        <v>191</v>
      </c>
      <c r="G266" s="166">
        <v>5348.21</v>
      </c>
      <c r="H266" s="166">
        <f t="shared" si="11"/>
        <v>1379838.18</v>
      </c>
      <c r="I266" s="128" t="s">
        <v>13</v>
      </c>
      <c r="J266" s="167" t="s">
        <v>25</v>
      </c>
      <c r="K266" s="168" t="s">
        <v>556</v>
      </c>
      <c r="L266" s="169" t="s">
        <v>799</v>
      </c>
      <c r="M266" s="54"/>
    </row>
    <row r="267" spans="1:13" s="3" customFormat="1" ht="69.75" customHeight="1" x14ac:dyDescent="0.25">
      <c r="A267" s="128">
        <v>243</v>
      </c>
      <c r="B267" s="72" t="s">
        <v>812</v>
      </c>
      <c r="C267" s="163" t="s">
        <v>127</v>
      </c>
      <c r="D267" s="72" t="s">
        <v>813</v>
      </c>
      <c r="E267" s="163">
        <v>1</v>
      </c>
      <c r="F267" s="165" t="s">
        <v>191</v>
      </c>
      <c r="G267" s="166">
        <v>297638</v>
      </c>
      <c r="H267" s="166">
        <f t="shared" si="11"/>
        <v>297638</v>
      </c>
      <c r="I267" s="128" t="s">
        <v>13</v>
      </c>
      <c r="J267" s="167" t="s">
        <v>131</v>
      </c>
      <c r="K267" s="168" t="s">
        <v>556</v>
      </c>
      <c r="L267" s="169" t="s">
        <v>811</v>
      </c>
      <c r="M267" s="54"/>
    </row>
    <row r="268" spans="1:13" s="3" customFormat="1" ht="70.5" customHeight="1" x14ac:dyDescent="0.25">
      <c r="A268" s="128">
        <v>244</v>
      </c>
      <c r="B268" s="72" t="s">
        <v>816</v>
      </c>
      <c r="C268" s="163" t="s">
        <v>127</v>
      </c>
      <c r="D268" s="72" t="s">
        <v>817</v>
      </c>
      <c r="E268" s="163">
        <v>1</v>
      </c>
      <c r="F268" s="165" t="s">
        <v>191</v>
      </c>
      <c r="G268" s="166">
        <v>149800</v>
      </c>
      <c r="H268" s="166">
        <f t="shared" si="11"/>
        <v>149800</v>
      </c>
      <c r="I268" s="128" t="s">
        <v>13</v>
      </c>
      <c r="J268" s="167" t="s">
        <v>131</v>
      </c>
      <c r="K268" s="168" t="s">
        <v>556</v>
      </c>
      <c r="L268" s="169" t="s">
        <v>818</v>
      </c>
      <c r="M268" s="54"/>
    </row>
    <row r="269" spans="1:13" s="3" customFormat="1" ht="70.5" customHeight="1" x14ac:dyDescent="0.25">
      <c r="A269" s="128">
        <v>245</v>
      </c>
      <c r="B269" s="72" t="s">
        <v>835</v>
      </c>
      <c r="C269" s="163" t="s">
        <v>127</v>
      </c>
      <c r="D269" s="72" t="s">
        <v>836</v>
      </c>
      <c r="E269" s="163">
        <v>600</v>
      </c>
      <c r="F269" s="165" t="s">
        <v>191</v>
      </c>
      <c r="G269" s="166">
        <v>1610</v>
      </c>
      <c r="H269" s="166">
        <f t="shared" si="11"/>
        <v>966000</v>
      </c>
      <c r="I269" s="128" t="s">
        <v>13</v>
      </c>
      <c r="J269" s="167" t="s">
        <v>131</v>
      </c>
      <c r="K269" s="168" t="s">
        <v>556</v>
      </c>
      <c r="L269" s="169" t="s">
        <v>837</v>
      </c>
      <c r="M269" s="54"/>
    </row>
    <row r="270" spans="1:13" s="3" customFormat="1" ht="70.5" customHeight="1" x14ac:dyDescent="0.25">
      <c r="A270" s="128">
        <v>246</v>
      </c>
      <c r="B270" s="72" t="s">
        <v>838</v>
      </c>
      <c r="C270" s="72" t="s">
        <v>20</v>
      </c>
      <c r="D270" s="72" t="s">
        <v>839</v>
      </c>
      <c r="E270" s="72">
        <v>20</v>
      </c>
      <c r="F270" s="72" t="s">
        <v>476</v>
      </c>
      <c r="G270" s="179">
        <v>1600</v>
      </c>
      <c r="H270" s="98">
        <f>E270*G270</f>
        <v>32000</v>
      </c>
      <c r="I270" s="128" t="s">
        <v>13</v>
      </c>
      <c r="J270" s="167" t="s">
        <v>548</v>
      </c>
      <c r="K270" s="140" t="s">
        <v>556</v>
      </c>
      <c r="L270" s="169" t="s">
        <v>1064</v>
      </c>
      <c r="M270" s="54"/>
    </row>
    <row r="271" spans="1:13" s="3" customFormat="1" ht="70.5" customHeight="1" x14ac:dyDescent="0.25">
      <c r="A271" s="128">
        <v>247</v>
      </c>
      <c r="B271" s="72" t="s">
        <v>840</v>
      </c>
      <c r="C271" s="72" t="s">
        <v>20</v>
      </c>
      <c r="D271" s="72" t="s">
        <v>841</v>
      </c>
      <c r="E271" s="72">
        <v>50</v>
      </c>
      <c r="F271" s="72" t="s">
        <v>476</v>
      </c>
      <c r="G271" s="179">
        <v>175</v>
      </c>
      <c r="H271" s="98">
        <f t="shared" ref="H271:H334" si="12">E271*G271</f>
        <v>8750</v>
      </c>
      <c r="I271" s="128" t="s">
        <v>13</v>
      </c>
      <c r="J271" s="167" t="s">
        <v>548</v>
      </c>
      <c r="K271" s="168" t="s">
        <v>556</v>
      </c>
      <c r="L271" s="169" t="s">
        <v>1064</v>
      </c>
      <c r="M271" s="54"/>
    </row>
    <row r="272" spans="1:13" s="3" customFormat="1" ht="70.5" customHeight="1" x14ac:dyDescent="0.25">
      <c r="A272" s="128">
        <v>248</v>
      </c>
      <c r="B272" s="72" t="s">
        <v>842</v>
      </c>
      <c r="C272" s="72" t="s">
        <v>20</v>
      </c>
      <c r="D272" s="72" t="s">
        <v>843</v>
      </c>
      <c r="E272" s="72">
        <v>50</v>
      </c>
      <c r="F272" s="72" t="s">
        <v>476</v>
      </c>
      <c r="G272" s="179">
        <v>175</v>
      </c>
      <c r="H272" s="98">
        <f t="shared" si="12"/>
        <v>8750</v>
      </c>
      <c r="I272" s="128" t="s">
        <v>13</v>
      </c>
      <c r="J272" s="167" t="s">
        <v>548</v>
      </c>
      <c r="K272" s="168" t="s">
        <v>556</v>
      </c>
      <c r="L272" s="169" t="s">
        <v>1064</v>
      </c>
      <c r="M272" s="54"/>
    </row>
    <row r="273" spans="1:13" s="3" customFormat="1" ht="70.5" customHeight="1" x14ac:dyDescent="0.25">
      <c r="A273" s="128">
        <v>249</v>
      </c>
      <c r="B273" s="72" t="s">
        <v>844</v>
      </c>
      <c r="C273" s="72" t="s">
        <v>20</v>
      </c>
      <c r="D273" s="72" t="s">
        <v>845</v>
      </c>
      <c r="E273" s="72">
        <v>30</v>
      </c>
      <c r="F273" s="72" t="s">
        <v>476</v>
      </c>
      <c r="G273" s="179">
        <v>1100</v>
      </c>
      <c r="H273" s="98">
        <f t="shared" si="12"/>
        <v>33000</v>
      </c>
      <c r="I273" s="128" t="s">
        <v>13</v>
      </c>
      <c r="J273" s="167" t="s">
        <v>548</v>
      </c>
      <c r="K273" s="168" t="s">
        <v>556</v>
      </c>
      <c r="L273" s="169" t="s">
        <v>1064</v>
      </c>
      <c r="M273" s="54"/>
    </row>
    <row r="274" spans="1:13" s="3" customFormat="1" ht="70.5" customHeight="1" x14ac:dyDescent="0.25">
      <c r="A274" s="128">
        <v>250</v>
      </c>
      <c r="B274" s="72" t="s">
        <v>846</v>
      </c>
      <c r="C274" s="72" t="s">
        <v>20</v>
      </c>
      <c r="D274" s="72" t="s">
        <v>847</v>
      </c>
      <c r="E274" s="72">
        <v>50</v>
      </c>
      <c r="F274" s="72" t="s">
        <v>476</v>
      </c>
      <c r="G274" s="179">
        <v>2000</v>
      </c>
      <c r="H274" s="98">
        <f t="shared" si="12"/>
        <v>100000</v>
      </c>
      <c r="I274" s="128" t="s">
        <v>13</v>
      </c>
      <c r="J274" s="167" t="s">
        <v>548</v>
      </c>
      <c r="K274" s="168" t="s">
        <v>556</v>
      </c>
      <c r="L274" s="169" t="s">
        <v>1064</v>
      </c>
      <c r="M274" s="54"/>
    </row>
    <row r="275" spans="1:13" s="3" customFormat="1" ht="70.5" customHeight="1" x14ac:dyDescent="0.25">
      <c r="A275" s="128">
        <v>251</v>
      </c>
      <c r="B275" s="72" t="s">
        <v>848</v>
      </c>
      <c r="C275" s="72" t="s">
        <v>20</v>
      </c>
      <c r="D275" s="72" t="s">
        <v>849</v>
      </c>
      <c r="E275" s="72">
        <v>400</v>
      </c>
      <c r="F275" s="72" t="s">
        <v>1065</v>
      </c>
      <c r="G275" s="179">
        <v>180</v>
      </c>
      <c r="H275" s="98">
        <f t="shared" si="12"/>
        <v>72000</v>
      </c>
      <c r="I275" s="128" t="s">
        <v>13</v>
      </c>
      <c r="J275" s="167" t="s">
        <v>548</v>
      </c>
      <c r="K275" s="168" t="s">
        <v>556</v>
      </c>
      <c r="L275" s="169" t="s">
        <v>1064</v>
      </c>
      <c r="M275" s="54"/>
    </row>
    <row r="276" spans="1:13" s="3" customFormat="1" ht="70.5" customHeight="1" x14ac:dyDescent="0.25">
      <c r="A276" s="128">
        <v>252</v>
      </c>
      <c r="B276" s="72" t="s">
        <v>850</v>
      </c>
      <c r="C276" s="72" t="s">
        <v>20</v>
      </c>
      <c r="D276" s="72" t="s">
        <v>851</v>
      </c>
      <c r="E276" s="72">
        <v>200</v>
      </c>
      <c r="F276" s="72" t="s">
        <v>476</v>
      </c>
      <c r="G276" s="179">
        <v>680</v>
      </c>
      <c r="H276" s="98">
        <f t="shared" si="12"/>
        <v>136000</v>
      </c>
      <c r="I276" s="128" t="s">
        <v>13</v>
      </c>
      <c r="J276" s="167" t="s">
        <v>548</v>
      </c>
      <c r="K276" s="140" t="s">
        <v>556</v>
      </c>
      <c r="L276" s="169" t="s">
        <v>1064</v>
      </c>
      <c r="M276" s="54"/>
    </row>
    <row r="277" spans="1:13" s="3" customFormat="1" ht="70.5" customHeight="1" x14ac:dyDescent="0.25">
      <c r="A277" s="128">
        <v>253</v>
      </c>
      <c r="B277" s="72" t="s">
        <v>852</v>
      </c>
      <c r="C277" s="72" t="s">
        <v>20</v>
      </c>
      <c r="D277" s="72" t="s">
        <v>853</v>
      </c>
      <c r="E277" s="72">
        <v>350</v>
      </c>
      <c r="F277" s="72" t="s">
        <v>476</v>
      </c>
      <c r="G277" s="179">
        <v>1290</v>
      </c>
      <c r="H277" s="98">
        <f t="shared" si="12"/>
        <v>451500</v>
      </c>
      <c r="I277" s="128" t="s">
        <v>13</v>
      </c>
      <c r="J277" s="167" t="s">
        <v>548</v>
      </c>
      <c r="K277" s="168" t="s">
        <v>556</v>
      </c>
      <c r="L277" s="169" t="s">
        <v>1064</v>
      </c>
      <c r="M277" s="54"/>
    </row>
    <row r="278" spans="1:13" s="3" customFormat="1" ht="70.5" customHeight="1" x14ac:dyDescent="0.25">
      <c r="A278" s="128">
        <v>254</v>
      </c>
      <c r="B278" s="72" t="s">
        <v>854</v>
      </c>
      <c r="C278" s="72" t="s">
        <v>20</v>
      </c>
      <c r="D278" s="72" t="s">
        <v>855</v>
      </c>
      <c r="E278" s="72">
        <v>70</v>
      </c>
      <c r="F278" s="72" t="s">
        <v>476</v>
      </c>
      <c r="G278" s="179">
        <v>780</v>
      </c>
      <c r="H278" s="98">
        <f t="shared" si="12"/>
        <v>54600</v>
      </c>
      <c r="I278" s="128" t="s">
        <v>13</v>
      </c>
      <c r="J278" s="167" t="s">
        <v>548</v>
      </c>
      <c r="K278" s="168" t="s">
        <v>556</v>
      </c>
      <c r="L278" s="169" t="s">
        <v>1064</v>
      </c>
      <c r="M278" s="54"/>
    </row>
    <row r="279" spans="1:13" s="3" customFormat="1" ht="70.5" customHeight="1" x14ac:dyDescent="0.25">
      <c r="A279" s="128">
        <v>255</v>
      </c>
      <c r="B279" s="72" t="s">
        <v>856</v>
      </c>
      <c r="C279" s="72" t="s">
        <v>20</v>
      </c>
      <c r="D279" s="72" t="s">
        <v>857</v>
      </c>
      <c r="E279" s="72">
        <v>20</v>
      </c>
      <c r="F279" s="72" t="s">
        <v>476</v>
      </c>
      <c r="G279" s="179">
        <v>1360</v>
      </c>
      <c r="H279" s="98">
        <f t="shared" si="12"/>
        <v>27200</v>
      </c>
      <c r="I279" s="128" t="s">
        <v>13</v>
      </c>
      <c r="J279" s="167" t="s">
        <v>548</v>
      </c>
      <c r="K279" s="168" t="s">
        <v>556</v>
      </c>
      <c r="L279" s="169" t="s">
        <v>1064</v>
      </c>
      <c r="M279" s="54"/>
    </row>
    <row r="280" spans="1:13" s="3" customFormat="1" ht="70.5" customHeight="1" x14ac:dyDescent="0.25">
      <c r="A280" s="128">
        <v>256</v>
      </c>
      <c r="B280" s="72" t="s">
        <v>858</v>
      </c>
      <c r="C280" s="72" t="s">
        <v>20</v>
      </c>
      <c r="D280" s="72" t="s">
        <v>859</v>
      </c>
      <c r="E280" s="72">
        <v>50</v>
      </c>
      <c r="F280" s="72" t="s">
        <v>476</v>
      </c>
      <c r="G280" s="179">
        <v>260</v>
      </c>
      <c r="H280" s="98">
        <f t="shared" si="12"/>
        <v>13000</v>
      </c>
      <c r="I280" s="128" t="s">
        <v>13</v>
      </c>
      <c r="J280" s="167" t="s">
        <v>548</v>
      </c>
      <c r="K280" s="168" t="s">
        <v>556</v>
      </c>
      <c r="L280" s="169" t="s">
        <v>1064</v>
      </c>
      <c r="M280" s="54"/>
    </row>
    <row r="281" spans="1:13" s="3" customFormat="1" ht="70.5" customHeight="1" x14ac:dyDescent="0.25">
      <c r="A281" s="128">
        <v>257</v>
      </c>
      <c r="B281" s="72" t="s">
        <v>860</v>
      </c>
      <c r="C281" s="72" t="s">
        <v>20</v>
      </c>
      <c r="D281" s="72" t="s">
        <v>861</v>
      </c>
      <c r="E281" s="72">
        <v>150</v>
      </c>
      <c r="F281" s="72" t="s">
        <v>476</v>
      </c>
      <c r="G281" s="179">
        <v>754.5</v>
      </c>
      <c r="H281" s="98">
        <f t="shared" si="12"/>
        <v>113175</v>
      </c>
      <c r="I281" s="128" t="s">
        <v>13</v>
      </c>
      <c r="J281" s="167" t="s">
        <v>548</v>
      </c>
      <c r="K281" s="168" t="s">
        <v>556</v>
      </c>
      <c r="L281" s="169" t="s">
        <v>1064</v>
      </c>
      <c r="M281" s="54"/>
    </row>
    <row r="282" spans="1:13" s="3" customFormat="1" ht="70.5" customHeight="1" x14ac:dyDescent="0.25">
      <c r="A282" s="128">
        <v>258</v>
      </c>
      <c r="B282" s="72" t="s">
        <v>862</v>
      </c>
      <c r="C282" s="72" t="s">
        <v>20</v>
      </c>
      <c r="D282" s="72" t="s">
        <v>863</v>
      </c>
      <c r="E282" s="72">
        <v>12</v>
      </c>
      <c r="F282" s="72" t="s">
        <v>476</v>
      </c>
      <c r="G282" s="179">
        <v>11000</v>
      </c>
      <c r="H282" s="98">
        <f t="shared" si="12"/>
        <v>132000</v>
      </c>
      <c r="I282" s="128" t="s">
        <v>13</v>
      </c>
      <c r="J282" s="167" t="s">
        <v>548</v>
      </c>
      <c r="K282" s="140" t="s">
        <v>556</v>
      </c>
      <c r="L282" s="169" t="s">
        <v>1064</v>
      </c>
      <c r="M282" s="54"/>
    </row>
    <row r="283" spans="1:13" s="3" customFormat="1" ht="70.5" customHeight="1" x14ac:dyDescent="0.25">
      <c r="A283" s="128">
        <v>259</v>
      </c>
      <c r="B283" s="72" t="s">
        <v>864</v>
      </c>
      <c r="C283" s="72" t="s">
        <v>20</v>
      </c>
      <c r="D283" s="72" t="s">
        <v>865</v>
      </c>
      <c r="E283" s="72">
        <v>12</v>
      </c>
      <c r="F283" s="72" t="s">
        <v>476</v>
      </c>
      <c r="G283" s="179">
        <v>8303.58</v>
      </c>
      <c r="H283" s="98">
        <f t="shared" si="12"/>
        <v>99642.959999999992</v>
      </c>
      <c r="I283" s="128" t="s">
        <v>13</v>
      </c>
      <c r="J283" s="167" t="s">
        <v>548</v>
      </c>
      <c r="K283" s="168" t="s">
        <v>556</v>
      </c>
      <c r="L283" s="169" t="s">
        <v>1064</v>
      </c>
      <c r="M283" s="54"/>
    </row>
    <row r="284" spans="1:13" s="3" customFormat="1" ht="70.5" customHeight="1" x14ac:dyDescent="0.25">
      <c r="A284" s="128">
        <v>260</v>
      </c>
      <c r="B284" s="72" t="s">
        <v>866</v>
      </c>
      <c r="C284" s="72" t="s">
        <v>20</v>
      </c>
      <c r="D284" s="72" t="s">
        <v>867</v>
      </c>
      <c r="E284" s="72">
        <v>2</v>
      </c>
      <c r="F284" s="72" t="s">
        <v>476</v>
      </c>
      <c r="G284" s="179">
        <v>5820</v>
      </c>
      <c r="H284" s="98">
        <f t="shared" si="12"/>
        <v>11640</v>
      </c>
      <c r="I284" s="128" t="s">
        <v>13</v>
      </c>
      <c r="J284" s="167" t="s">
        <v>548</v>
      </c>
      <c r="K284" s="168" t="s">
        <v>556</v>
      </c>
      <c r="L284" s="169" t="s">
        <v>1064</v>
      </c>
      <c r="M284" s="54"/>
    </row>
    <row r="285" spans="1:13" s="3" customFormat="1" ht="70.5" customHeight="1" x14ac:dyDescent="0.25">
      <c r="A285" s="128">
        <v>261</v>
      </c>
      <c r="B285" s="72" t="s">
        <v>868</v>
      </c>
      <c r="C285" s="72" t="s">
        <v>20</v>
      </c>
      <c r="D285" s="72" t="s">
        <v>869</v>
      </c>
      <c r="E285" s="72">
        <v>2</v>
      </c>
      <c r="F285" s="72" t="s">
        <v>476</v>
      </c>
      <c r="G285" s="179">
        <v>6130</v>
      </c>
      <c r="H285" s="98">
        <f t="shared" si="12"/>
        <v>12260</v>
      </c>
      <c r="I285" s="128" t="s">
        <v>13</v>
      </c>
      <c r="J285" s="167" t="s">
        <v>548</v>
      </c>
      <c r="K285" s="168" t="s">
        <v>556</v>
      </c>
      <c r="L285" s="169" t="s">
        <v>1064</v>
      </c>
      <c r="M285" s="54"/>
    </row>
    <row r="286" spans="1:13" s="3" customFormat="1" ht="70.5" customHeight="1" x14ac:dyDescent="0.25">
      <c r="A286" s="128">
        <v>262</v>
      </c>
      <c r="B286" s="72" t="s">
        <v>870</v>
      </c>
      <c r="C286" s="72" t="s">
        <v>20</v>
      </c>
      <c r="D286" s="72" t="s">
        <v>871</v>
      </c>
      <c r="E286" s="72">
        <v>15</v>
      </c>
      <c r="F286" s="72" t="s">
        <v>476</v>
      </c>
      <c r="G286" s="179">
        <v>1830</v>
      </c>
      <c r="H286" s="98">
        <f t="shared" si="12"/>
        <v>27450</v>
      </c>
      <c r="I286" s="128" t="s">
        <v>13</v>
      </c>
      <c r="J286" s="167" t="s">
        <v>548</v>
      </c>
      <c r="K286" s="168" t="s">
        <v>556</v>
      </c>
      <c r="L286" s="169" t="s">
        <v>1064</v>
      </c>
      <c r="M286" s="54"/>
    </row>
    <row r="287" spans="1:13" s="3" customFormat="1" ht="70.5" customHeight="1" x14ac:dyDescent="0.25">
      <c r="A287" s="128">
        <v>263</v>
      </c>
      <c r="B287" s="72" t="s">
        <v>872</v>
      </c>
      <c r="C287" s="72" t="s">
        <v>20</v>
      </c>
      <c r="D287" s="72" t="s">
        <v>873</v>
      </c>
      <c r="E287" s="72">
        <v>15</v>
      </c>
      <c r="F287" s="72" t="s">
        <v>476</v>
      </c>
      <c r="G287" s="179">
        <v>3650</v>
      </c>
      <c r="H287" s="98">
        <f t="shared" si="12"/>
        <v>54750</v>
      </c>
      <c r="I287" s="128" t="s">
        <v>13</v>
      </c>
      <c r="J287" s="167" t="s">
        <v>548</v>
      </c>
      <c r="K287" s="168" t="s">
        <v>556</v>
      </c>
      <c r="L287" s="169" t="s">
        <v>1064</v>
      </c>
      <c r="M287" s="54"/>
    </row>
    <row r="288" spans="1:13" s="3" customFormat="1" ht="70.5" customHeight="1" x14ac:dyDescent="0.25">
      <c r="A288" s="128">
        <v>264</v>
      </c>
      <c r="B288" s="72" t="s">
        <v>874</v>
      </c>
      <c r="C288" s="72" t="s">
        <v>20</v>
      </c>
      <c r="D288" s="72" t="s">
        <v>875</v>
      </c>
      <c r="E288" s="72">
        <v>15</v>
      </c>
      <c r="F288" s="72" t="s">
        <v>476</v>
      </c>
      <c r="G288" s="179">
        <v>4110</v>
      </c>
      <c r="H288" s="98">
        <f t="shared" si="12"/>
        <v>61650</v>
      </c>
      <c r="I288" s="128" t="s">
        <v>13</v>
      </c>
      <c r="J288" s="167" t="s">
        <v>548</v>
      </c>
      <c r="K288" s="140" t="s">
        <v>556</v>
      </c>
      <c r="L288" s="169" t="s">
        <v>1064</v>
      </c>
      <c r="M288" s="54"/>
    </row>
    <row r="289" spans="1:13" s="3" customFormat="1" ht="70.5" customHeight="1" x14ac:dyDescent="0.25">
      <c r="A289" s="128">
        <v>265</v>
      </c>
      <c r="B289" s="72" t="s">
        <v>876</v>
      </c>
      <c r="C289" s="72" t="s">
        <v>20</v>
      </c>
      <c r="D289" s="72" t="s">
        <v>877</v>
      </c>
      <c r="E289" s="72">
        <v>5</v>
      </c>
      <c r="F289" s="72" t="s">
        <v>476</v>
      </c>
      <c r="G289" s="179">
        <v>4440</v>
      </c>
      <c r="H289" s="98">
        <f t="shared" si="12"/>
        <v>22200</v>
      </c>
      <c r="I289" s="128" t="s">
        <v>13</v>
      </c>
      <c r="J289" s="167" t="s">
        <v>548</v>
      </c>
      <c r="K289" s="168" t="s">
        <v>556</v>
      </c>
      <c r="L289" s="169" t="s">
        <v>1064</v>
      </c>
      <c r="M289" s="54"/>
    </row>
    <row r="290" spans="1:13" s="3" customFormat="1" ht="70.5" customHeight="1" x14ac:dyDescent="0.25">
      <c r="A290" s="128">
        <v>266</v>
      </c>
      <c r="B290" s="72" t="s">
        <v>878</v>
      </c>
      <c r="C290" s="72" t="s">
        <v>20</v>
      </c>
      <c r="D290" s="72" t="s">
        <v>879</v>
      </c>
      <c r="E290" s="72">
        <v>40</v>
      </c>
      <c r="F290" s="72" t="s">
        <v>476</v>
      </c>
      <c r="G290" s="179">
        <v>670</v>
      </c>
      <c r="H290" s="98">
        <f t="shared" si="12"/>
        <v>26800</v>
      </c>
      <c r="I290" s="128" t="s">
        <v>13</v>
      </c>
      <c r="J290" s="167" t="s">
        <v>548</v>
      </c>
      <c r="K290" s="168" t="s">
        <v>556</v>
      </c>
      <c r="L290" s="169" t="s">
        <v>1064</v>
      </c>
      <c r="M290" s="54"/>
    </row>
    <row r="291" spans="1:13" s="3" customFormat="1" ht="70.5" customHeight="1" x14ac:dyDescent="0.25">
      <c r="A291" s="128">
        <v>267</v>
      </c>
      <c r="B291" s="72" t="s">
        <v>880</v>
      </c>
      <c r="C291" s="72" t="s">
        <v>20</v>
      </c>
      <c r="D291" s="72" t="s">
        <v>881</v>
      </c>
      <c r="E291" s="72">
        <v>30</v>
      </c>
      <c r="F291" s="72" t="s">
        <v>476</v>
      </c>
      <c r="G291" s="179">
        <v>1305</v>
      </c>
      <c r="H291" s="98">
        <f t="shared" si="12"/>
        <v>39150</v>
      </c>
      <c r="I291" s="128" t="s">
        <v>13</v>
      </c>
      <c r="J291" s="167" t="s">
        <v>548</v>
      </c>
      <c r="K291" s="168" t="s">
        <v>556</v>
      </c>
      <c r="L291" s="169" t="s">
        <v>1064</v>
      </c>
      <c r="M291" s="54"/>
    </row>
    <row r="292" spans="1:13" s="3" customFormat="1" ht="70.5" customHeight="1" x14ac:dyDescent="0.25">
      <c r="A292" s="128">
        <v>268</v>
      </c>
      <c r="B292" s="72" t="s">
        <v>882</v>
      </c>
      <c r="C292" s="72" t="s">
        <v>20</v>
      </c>
      <c r="D292" s="72" t="s">
        <v>883</v>
      </c>
      <c r="E292" s="72">
        <v>30</v>
      </c>
      <c r="F292" s="72" t="s">
        <v>476</v>
      </c>
      <c r="G292" s="179">
        <v>1470</v>
      </c>
      <c r="H292" s="98">
        <f t="shared" si="12"/>
        <v>44100</v>
      </c>
      <c r="I292" s="128" t="s">
        <v>13</v>
      </c>
      <c r="J292" s="167" t="s">
        <v>548</v>
      </c>
      <c r="K292" s="168" t="s">
        <v>556</v>
      </c>
      <c r="L292" s="169" t="s">
        <v>1064</v>
      </c>
      <c r="M292" s="54"/>
    </row>
    <row r="293" spans="1:13" s="3" customFormat="1" ht="70.5" customHeight="1" x14ac:dyDescent="0.25">
      <c r="A293" s="128">
        <v>269</v>
      </c>
      <c r="B293" s="72" t="s">
        <v>884</v>
      </c>
      <c r="C293" s="72" t="s">
        <v>20</v>
      </c>
      <c r="D293" s="72" t="s">
        <v>885</v>
      </c>
      <c r="E293" s="72">
        <v>30</v>
      </c>
      <c r="F293" s="72" t="s">
        <v>476</v>
      </c>
      <c r="G293" s="179">
        <v>2595</v>
      </c>
      <c r="H293" s="98">
        <f t="shared" si="12"/>
        <v>77850</v>
      </c>
      <c r="I293" s="128" t="s">
        <v>13</v>
      </c>
      <c r="J293" s="167" t="s">
        <v>548</v>
      </c>
      <c r="K293" s="168" t="s">
        <v>556</v>
      </c>
      <c r="L293" s="169" t="s">
        <v>1064</v>
      </c>
      <c r="M293" s="54"/>
    </row>
    <row r="294" spans="1:13" s="3" customFormat="1" ht="70.5" customHeight="1" x14ac:dyDescent="0.25">
      <c r="A294" s="128">
        <v>270</v>
      </c>
      <c r="B294" s="72" t="s">
        <v>886</v>
      </c>
      <c r="C294" s="72" t="s">
        <v>20</v>
      </c>
      <c r="D294" s="72" t="s">
        <v>887</v>
      </c>
      <c r="E294" s="72">
        <v>20</v>
      </c>
      <c r="F294" s="72" t="s">
        <v>476</v>
      </c>
      <c r="G294" s="179">
        <v>4440</v>
      </c>
      <c r="H294" s="98">
        <f t="shared" si="12"/>
        <v>88800</v>
      </c>
      <c r="I294" s="128" t="s">
        <v>13</v>
      </c>
      <c r="J294" s="167" t="s">
        <v>548</v>
      </c>
      <c r="K294" s="140" t="s">
        <v>556</v>
      </c>
      <c r="L294" s="169" t="s">
        <v>1064</v>
      </c>
      <c r="M294" s="54"/>
    </row>
    <row r="295" spans="1:13" s="3" customFormat="1" ht="70.5" customHeight="1" x14ac:dyDescent="0.25">
      <c r="A295" s="128">
        <v>271</v>
      </c>
      <c r="B295" s="72" t="s">
        <v>888</v>
      </c>
      <c r="C295" s="72" t="s">
        <v>20</v>
      </c>
      <c r="D295" s="72" t="s">
        <v>889</v>
      </c>
      <c r="E295" s="72">
        <v>50</v>
      </c>
      <c r="F295" s="72" t="s">
        <v>476</v>
      </c>
      <c r="G295" s="179">
        <v>670</v>
      </c>
      <c r="H295" s="98">
        <f t="shared" si="12"/>
        <v>33500</v>
      </c>
      <c r="I295" s="128" t="s">
        <v>13</v>
      </c>
      <c r="J295" s="167" t="s">
        <v>548</v>
      </c>
      <c r="K295" s="168" t="s">
        <v>556</v>
      </c>
      <c r="L295" s="169" t="s">
        <v>1064</v>
      </c>
      <c r="M295" s="54"/>
    </row>
    <row r="296" spans="1:13" s="3" customFormat="1" ht="70.5" customHeight="1" x14ac:dyDescent="0.25">
      <c r="A296" s="128">
        <v>272</v>
      </c>
      <c r="B296" s="72" t="s">
        <v>890</v>
      </c>
      <c r="C296" s="72" t="s">
        <v>20</v>
      </c>
      <c r="D296" s="72" t="s">
        <v>891</v>
      </c>
      <c r="E296" s="72">
        <v>20</v>
      </c>
      <c r="F296" s="72" t="s">
        <v>476</v>
      </c>
      <c r="G296" s="179">
        <v>1470</v>
      </c>
      <c r="H296" s="98">
        <f t="shared" si="12"/>
        <v>29400</v>
      </c>
      <c r="I296" s="128" t="s">
        <v>13</v>
      </c>
      <c r="J296" s="167" t="s">
        <v>548</v>
      </c>
      <c r="K296" s="168" t="s">
        <v>556</v>
      </c>
      <c r="L296" s="169" t="s">
        <v>1064</v>
      </c>
      <c r="M296" s="54"/>
    </row>
    <row r="297" spans="1:13" s="3" customFormat="1" ht="70.5" customHeight="1" x14ac:dyDescent="0.25">
      <c r="A297" s="128">
        <v>273</v>
      </c>
      <c r="B297" s="72" t="s">
        <v>892</v>
      </c>
      <c r="C297" s="72" t="s">
        <v>20</v>
      </c>
      <c r="D297" s="72" t="s">
        <v>893</v>
      </c>
      <c r="E297" s="72">
        <v>20</v>
      </c>
      <c r="F297" s="72" t="s">
        <v>476</v>
      </c>
      <c r="G297" s="179">
        <v>3565</v>
      </c>
      <c r="H297" s="98">
        <f t="shared" si="12"/>
        <v>71300</v>
      </c>
      <c r="I297" s="128" t="s">
        <v>13</v>
      </c>
      <c r="J297" s="167" t="s">
        <v>548</v>
      </c>
      <c r="K297" s="168" t="s">
        <v>556</v>
      </c>
      <c r="L297" s="169" t="s">
        <v>1064</v>
      </c>
      <c r="M297" s="54"/>
    </row>
    <row r="298" spans="1:13" s="3" customFormat="1" ht="70.5" customHeight="1" x14ac:dyDescent="0.25">
      <c r="A298" s="128">
        <v>274</v>
      </c>
      <c r="B298" s="72" t="s">
        <v>894</v>
      </c>
      <c r="C298" s="72" t="s">
        <v>20</v>
      </c>
      <c r="D298" s="72" t="s">
        <v>895</v>
      </c>
      <c r="E298" s="72">
        <v>190</v>
      </c>
      <c r="F298" s="72" t="s">
        <v>476</v>
      </c>
      <c r="G298" s="179">
        <v>3393</v>
      </c>
      <c r="H298" s="98">
        <f t="shared" si="12"/>
        <v>644670</v>
      </c>
      <c r="I298" s="128" t="s">
        <v>13</v>
      </c>
      <c r="J298" s="167" t="s">
        <v>548</v>
      </c>
      <c r="K298" s="168" t="s">
        <v>556</v>
      </c>
      <c r="L298" s="169" t="s">
        <v>1064</v>
      </c>
      <c r="M298" s="54"/>
    </row>
    <row r="299" spans="1:13" s="3" customFormat="1" ht="70.5" customHeight="1" x14ac:dyDescent="0.25">
      <c r="A299" s="128">
        <v>275</v>
      </c>
      <c r="B299" s="72" t="s">
        <v>896</v>
      </c>
      <c r="C299" s="72" t="s">
        <v>20</v>
      </c>
      <c r="D299" s="72" t="s">
        <v>897</v>
      </c>
      <c r="E299" s="72">
        <v>30</v>
      </c>
      <c r="F299" s="72" t="s">
        <v>476</v>
      </c>
      <c r="G299" s="179">
        <v>3120</v>
      </c>
      <c r="H299" s="98">
        <f t="shared" si="12"/>
        <v>93600</v>
      </c>
      <c r="I299" s="128" t="s">
        <v>13</v>
      </c>
      <c r="J299" s="167" t="s">
        <v>548</v>
      </c>
      <c r="K299" s="168" t="s">
        <v>556</v>
      </c>
      <c r="L299" s="169" t="s">
        <v>1064</v>
      </c>
      <c r="M299" s="54"/>
    </row>
    <row r="300" spans="1:13" s="3" customFormat="1" ht="70.5" customHeight="1" x14ac:dyDescent="0.25">
      <c r="A300" s="128">
        <v>276</v>
      </c>
      <c r="B300" s="72" t="s">
        <v>898</v>
      </c>
      <c r="C300" s="72" t="s">
        <v>20</v>
      </c>
      <c r="D300" s="72" t="s">
        <v>899</v>
      </c>
      <c r="E300" s="72">
        <v>75</v>
      </c>
      <c r="F300" s="72" t="s">
        <v>476</v>
      </c>
      <c r="G300" s="179">
        <v>562.5</v>
      </c>
      <c r="H300" s="98">
        <f t="shared" si="12"/>
        <v>42187.5</v>
      </c>
      <c r="I300" s="128" t="s">
        <v>13</v>
      </c>
      <c r="J300" s="167" t="s">
        <v>548</v>
      </c>
      <c r="K300" s="140" t="s">
        <v>556</v>
      </c>
      <c r="L300" s="169" t="s">
        <v>1064</v>
      </c>
      <c r="M300" s="54"/>
    </row>
    <row r="301" spans="1:13" s="3" customFormat="1" ht="70.5" customHeight="1" x14ac:dyDescent="0.25">
      <c r="A301" s="128">
        <v>277</v>
      </c>
      <c r="B301" s="72" t="s">
        <v>900</v>
      </c>
      <c r="C301" s="72" t="s">
        <v>20</v>
      </c>
      <c r="D301" s="72" t="s">
        <v>901</v>
      </c>
      <c r="E301" s="72">
        <v>10</v>
      </c>
      <c r="F301" s="72" t="s">
        <v>476</v>
      </c>
      <c r="G301" s="179">
        <v>1400</v>
      </c>
      <c r="H301" s="98">
        <f t="shared" si="12"/>
        <v>14000</v>
      </c>
      <c r="I301" s="128" t="s">
        <v>13</v>
      </c>
      <c r="J301" s="167" t="s">
        <v>548</v>
      </c>
      <c r="K301" s="168" t="s">
        <v>556</v>
      </c>
      <c r="L301" s="169" t="s">
        <v>1064</v>
      </c>
      <c r="M301" s="54"/>
    </row>
    <row r="302" spans="1:13" s="3" customFormat="1" ht="70.5" customHeight="1" x14ac:dyDescent="0.25">
      <c r="A302" s="128">
        <v>278</v>
      </c>
      <c r="B302" s="72" t="s">
        <v>902</v>
      </c>
      <c r="C302" s="72" t="s">
        <v>20</v>
      </c>
      <c r="D302" s="72" t="s">
        <v>903</v>
      </c>
      <c r="E302" s="72">
        <v>140</v>
      </c>
      <c r="F302" s="72" t="s">
        <v>1065</v>
      </c>
      <c r="G302" s="179">
        <v>70</v>
      </c>
      <c r="H302" s="98">
        <f t="shared" si="12"/>
        <v>9800</v>
      </c>
      <c r="I302" s="128" t="s">
        <v>13</v>
      </c>
      <c r="J302" s="167" t="s">
        <v>548</v>
      </c>
      <c r="K302" s="168" t="s">
        <v>556</v>
      </c>
      <c r="L302" s="169" t="s">
        <v>1064</v>
      </c>
      <c r="M302" s="54"/>
    </row>
    <row r="303" spans="1:13" s="3" customFormat="1" ht="70.5" customHeight="1" x14ac:dyDescent="0.25">
      <c r="A303" s="128">
        <v>279</v>
      </c>
      <c r="B303" s="72" t="s">
        <v>904</v>
      </c>
      <c r="C303" s="72" t="s">
        <v>20</v>
      </c>
      <c r="D303" s="72" t="s">
        <v>905</v>
      </c>
      <c r="E303" s="72">
        <v>40</v>
      </c>
      <c r="F303" s="72" t="s">
        <v>476</v>
      </c>
      <c r="G303" s="179">
        <v>290</v>
      </c>
      <c r="H303" s="98">
        <f t="shared" si="12"/>
        <v>11600</v>
      </c>
      <c r="I303" s="128" t="s">
        <v>13</v>
      </c>
      <c r="J303" s="167" t="s">
        <v>548</v>
      </c>
      <c r="K303" s="168" t="s">
        <v>556</v>
      </c>
      <c r="L303" s="169" t="s">
        <v>1064</v>
      </c>
      <c r="M303" s="54"/>
    </row>
    <row r="304" spans="1:13" s="3" customFormat="1" ht="70.5" customHeight="1" x14ac:dyDescent="0.25">
      <c r="A304" s="128">
        <v>280</v>
      </c>
      <c r="B304" s="72" t="s">
        <v>906</v>
      </c>
      <c r="C304" s="72" t="s">
        <v>20</v>
      </c>
      <c r="D304" s="72" t="s">
        <v>907</v>
      </c>
      <c r="E304" s="72">
        <v>25</v>
      </c>
      <c r="F304" s="72" t="s">
        <v>476</v>
      </c>
      <c r="G304" s="179">
        <v>380</v>
      </c>
      <c r="H304" s="98">
        <f t="shared" si="12"/>
        <v>9500</v>
      </c>
      <c r="I304" s="128" t="s">
        <v>13</v>
      </c>
      <c r="J304" s="167" t="s">
        <v>548</v>
      </c>
      <c r="K304" s="168" t="s">
        <v>556</v>
      </c>
      <c r="L304" s="169" t="s">
        <v>1064</v>
      </c>
      <c r="M304" s="54"/>
    </row>
    <row r="305" spans="1:13" s="3" customFormat="1" ht="70.5" customHeight="1" x14ac:dyDescent="0.25">
      <c r="A305" s="128">
        <v>281</v>
      </c>
      <c r="B305" s="72" t="s">
        <v>908</v>
      </c>
      <c r="C305" s="72" t="s">
        <v>20</v>
      </c>
      <c r="D305" s="72" t="s">
        <v>909</v>
      </c>
      <c r="E305" s="72">
        <v>25</v>
      </c>
      <c r="F305" s="72" t="s">
        <v>476</v>
      </c>
      <c r="G305" s="179">
        <v>180</v>
      </c>
      <c r="H305" s="98">
        <f t="shared" si="12"/>
        <v>4500</v>
      </c>
      <c r="I305" s="128" t="s">
        <v>13</v>
      </c>
      <c r="J305" s="167" t="s">
        <v>548</v>
      </c>
      <c r="K305" s="168" t="s">
        <v>556</v>
      </c>
      <c r="L305" s="169" t="s">
        <v>1064</v>
      </c>
      <c r="M305" s="54"/>
    </row>
    <row r="306" spans="1:13" s="3" customFormat="1" ht="70.5" customHeight="1" x14ac:dyDescent="0.25">
      <c r="A306" s="128">
        <v>282</v>
      </c>
      <c r="B306" s="72" t="s">
        <v>910</v>
      </c>
      <c r="C306" s="72" t="s">
        <v>20</v>
      </c>
      <c r="D306" s="72" t="s">
        <v>911</v>
      </c>
      <c r="E306" s="72">
        <v>20</v>
      </c>
      <c r="F306" s="72" t="s">
        <v>476</v>
      </c>
      <c r="G306" s="179">
        <v>210</v>
      </c>
      <c r="H306" s="98">
        <f t="shared" si="12"/>
        <v>4200</v>
      </c>
      <c r="I306" s="128" t="s">
        <v>13</v>
      </c>
      <c r="J306" s="167" t="s">
        <v>548</v>
      </c>
      <c r="K306" s="140" t="s">
        <v>556</v>
      </c>
      <c r="L306" s="169" t="s">
        <v>1064</v>
      </c>
      <c r="M306" s="54"/>
    </row>
    <row r="307" spans="1:13" s="3" customFormat="1" ht="70.5" customHeight="1" x14ac:dyDescent="0.25">
      <c r="A307" s="128">
        <v>283</v>
      </c>
      <c r="B307" s="72" t="s">
        <v>912</v>
      </c>
      <c r="C307" s="72" t="s">
        <v>20</v>
      </c>
      <c r="D307" s="72" t="s">
        <v>913</v>
      </c>
      <c r="E307" s="72">
        <v>20</v>
      </c>
      <c r="F307" s="72" t="s">
        <v>476</v>
      </c>
      <c r="G307" s="179">
        <v>280</v>
      </c>
      <c r="H307" s="98">
        <f t="shared" si="12"/>
        <v>5600</v>
      </c>
      <c r="I307" s="128" t="s">
        <v>13</v>
      </c>
      <c r="J307" s="167" t="s">
        <v>548</v>
      </c>
      <c r="K307" s="168" t="s">
        <v>556</v>
      </c>
      <c r="L307" s="169" t="s">
        <v>1064</v>
      </c>
      <c r="M307" s="54"/>
    </row>
    <row r="308" spans="1:13" s="3" customFormat="1" ht="70.5" customHeight="1" x14ac:dyDescent="0.25">
      <c r="A308" s="128">
        <v>284</v>
      </c>
      <c r="B308" s="72" t="s">
        <v>914</v>
      </c>
      <c r="C308" s="72" t="s">
        <v>20</v>
      </c>
      <c r="D308" s="72" t="s">
        <v>915</v>
      </c>
      <c r="E308" s="72">
        <v>20</v>
      </c>
      <c r="F308" s="72" t="s">
        <v>476</v>
      </c>
      <c r="G308" s="179">
        <v>325</v>
      </c>
      <c r="H308" s="98">
        <f t="shared" si="12"/>
        <v>6500</v>
      </c>
      <c r="I308" s="128" t="s">
        <v>13</v>
      </c>
      <c r="J308" s="167" t="s">
        <v>548</v>
      </c>
      <c r="K308" s="168" t="s">
        <v>556</v>
      </c>
      <c r="L308" s="169" t="s">
        <v>1064</v>
      </c>
      <c r="M308" s="54"/>
    </row>
    <row r="309" spans="1:13" s="3" customFormat="1" ht="70.5" customHeight="1" x14ac:dyDescent="0.25">
      <c r="A309" s="128">
        <v>285</v>
      </c>
      <c r="B309" s="72" t="s">
        <v>916</v>
      </c>
      <c r="C309" s="72" t="s">
        <v>20</v>
      </c>
      <c r="D309" s="72" t="s">
        <v>917</v>
      </c>
      <c r="E309" s="72">
        <v>10</v>
      </c>
      <c r="F309" s="72" t="s">
        <v>476</v>
      </c>
      <c r="G309" s="179">
        <v>475</v>
      </c>
      <c r="H309" s="98">
        <f t="shared" si="12"/>
        <v>4750</v>
      </c>
      <c r="I309" s="128" t="s">
        <v>13</v>
      </c>
      <c r="J309" s="167" t="s">
        <v>548</v>
      </c>
      <c r="K309" s="168" t="s">
        <v>556</v>
      </c>
      <c r="L309" s="169" t="s">
        <v>1064</v>
      </c>
      <c r="M309" s="54"/>
    </row>
    <row r="310" spans="1:13" s="3" customFormat="1" ht="70.5" customHeight="1" x14ac:dyDescent="0.25">
      <c r="A310" s="128">
        <v>286</v>
      </c>
      <c r="B310" s="72" t="s">
        <v>918</v>
      </c>
      <c r="C310" s="72" t="s">
        <v>20</v>
      </c>
      <c r="D310" s="72" t="s">
        <v>919</v>
      </c>
      <c r="E310" s="72">
        <v>10</v>
      </c>
      <c r="F310" s="72" t="s">
        <v>476</v>
      </c>
      <c r="G310" s="179">
        <v>540</v>
      </c>
      <c r="H310" s="98">
        <f t="shared" si="12"/>
        <v>5400</v>
      </c>
      <c r="I310" s="128" t="s">
        <v>13</v>
      </c>
      <c r="J310" s="167" t="s">
        <v>548</v>
      </c>
      <c r="K310" s="168" t="s">
        <v>556</v>
      </c>
      <c r="L310" s="169" t="s">
        <v>1064</v>
      </c>
      <c r="M310" s="54"/>
    </row>
    <row r="311" spans="1:13" s="3" customFormat="1" ht="70.5" customHeight="1" x14ac:dyDescent="0.25">
      <c r="A311" s="128">
        <v>287</v>
      </c>
      <c r="B311" s="72" t="s">
        <v>920</v>
      </c>
      <c r="C311" s="72" t="s">
        <v>20</v>
      </c>
      <c r="D311" s="72" t="s">
        <v>921</v>
      </c>
      <c r="E311" s="72">
        <v>40</v>
      </c>
      <c r="F311" s="72" t="s">
        <v>476</v>
      </c>
      <c r="G311" s="179">
        <v>15.18</v>
      </c>
      <c r="H311" s="98">
        <f t="shared" si="12"/>
        <v>607.20000000000005</v>
      </c>
      <c r="I311" s="128" t="s">
        <v>13</v>
      </c>
      <c r="J311" s="167" t="s">
        <v>548</v>
      </c>
      <c r="K311" s="168" t="s">
        <v>556</v>
      </c>
      <c r="L311" s="169" t="s">
        <v>1064</v>
      </c>
      <c r="M311" s="54"/>
    </row>
    <row r="312" spans="1:13" s="3" customFormat="1" ht="70.5" customHeight="1" x14ac:dyDescent="0.25">
      <c r="A312" s="128">
        <v>288</v>
      </c>
      <c r="B312" s="72" t="s">
        <v>922</v>
      </c>
      <c r="C312" s="72" t="s">
        <v>20</v>
      </c>
      <c r="D312" s="72" t="s">
        <v>923</v>
      </c>
      <c r="E312" s="72">
        <v>50</v>
      </c>
      <c r="F312" s="72" t="s">
        <v>476</v>
      </c>
      <c r="G312" s="179">
        <v>45</v>
      </c>
      <c r="H312" s="98">
        <f t="shared" si="12"/>
        <v>2250</v>
      </c>
      <c r="I312" s="128" t="s">
        <v>13</v>
      </c>
      <c r="J312" s="167" t="s">
        <v>548</v>
      </c>
      <c r="K312" s="140" t="s">
        <v>556</v>
      </c>
      <c r="L312" s="169" t="s">
        <v>1064</v>
      </c>
      <c r="M312" s="54"/>
    </row>
    <row r="313" spans="1:13" s="3" customFormat="1" ht="70.5" customHeight="1" x14ac:dyDescent="0.25">
      <c r="A313" s="128">
        <v>289</v>
      </c>
      <c r="B313" s="72" t="s">
        <v>924</v>
      </c>
      <c r="C313" s="72" t="s">
        <v>20</v>
      </c>
      <c r="D313" s="72" t="s">
        <v>925</v>
      </c>
      <c r="E313" s="72">
        <v>30</v>
      </c>
      <c r="F313" s="72" t="s">
        <v>476</v>
      </c>
      <c r="G313" s="179">
        <v>65</v>
      </c>
      <c r="H313" s="98">
        <f t="shared" si="12"/>
        <v>1950</v>
      </c>
      <c r="I313" s="128" t="s">
        <v>13</v>
      </c>
      <c r="J313" s="167" t="s">
        <v>548</v>
      </c>
      <c r="K313" s="168" t="s">
        <v>556</v>
      </c>
      <c r="L313" s="169" t="s">
        <v>1064</v>
      </c>
      <c r="M313" s="54"/>
    </row>
    <row r="314" spans="1:13" s="3" customFormat="1" ht="70.5" customHeight="1" x14ac:dyDescent="0.25">
      <c r="A314" s="128">
        <v>290</v>
      </c>
      <c r="B314" s="72" t="s">
        <v>926</v>
      </c>
      <c r="C314" s="72" t="s">
        <v>20</v>
      </c>
      <c r="D314" s="72" t="s">
        <v>927</v>
      </c>
      <c r="E314" s="72">
        <v>20</v>
      </c>
      <c r="F314" s="72" t="s">
        <v>476</v>
      </c>
      <c r="G314" s="179">
        <v>80</v>
      </c>
      <c r="H314" s="98">
        <f t="shared" si="12"/>
        <v>1600</v>
      </c>
      <c r="I314" s="128" t="s">
        <v>13</v>
      </c>
      <c r="J314" s="167" t="s">
        <v>548</v>
      </c>
      <c r="K314" s="168" t="s">
        <v>556</v>
      </c>
      <c r="L314" s="169" t="s">
        <v>1064</v>
      </c>
      <c r="M314" s="54"/>
    </row>
    <row r="315" spans="1:13" s="3" customFormat="1" ht="70.5" customHeight="1" x14ac:dyDescent="0.25">
      <c r="A315" s="128">
        <v>291</v>
      </c>
      <c r="B315" s="72" t="s">
        <v>928</v>
      </c>
      <c r="C315" s="72" t="s">
        <v>20</v>
      </c>
      <c r="D315" s="72" t="s">
        <v>929</v>
      </c>
      <c r="E315" s="72">
        <v>10</v>
      </c>
      <c r="F315" s="72" t="s">
        <v>499</v>
      </c>
      <c r="G315" s="179">
        <v>1445</v>
      </c>
      <c r="H315" s="98">
        <f t="shared" si="12"/>
        <v>14450</v>
      </c>
      <c r="I315" s="128" t="s">
        <v>13</v>
      </c>
      <c r="J315" s="167" t="s">
        <v>548</v>
      </c>
      <c r="K315" s="168" t="s">
        <v>556</v>
      </c>
      <c r="L315" s="169" t="s">
        <v>1064</v>
      </c>
      <c r="M315" s="54"/>
    </row>
    <row r="316" spans="1:13" s="3" customFormat="1" ht="70.5" customHeight="1" x14ac:dyDescent="0.25">
      <c r="A316" s="128">
        <v>292</v>
      </c>
      <c r="B316" s="72" t="s">
        <v>930</v>
      </c>
      <c r="C316" s="72" t="s">
        <v>20</v>
      </c>
      <c r="D316" s="72" t="s">
        <v>931</v>
      </c>
      <c r="E316" s="72">
        <v>6</v>
      </c>
      <c r="F316" s="72" t="s">
        <v>499</v>
      </c>
      <c r="G316" s="179">
        <v>48735</v>
      </c>
      <c r="H316" s="98">
        <f t="shared" si="12"/>
        <v>292410</v>
      </c>
      <c r="I316" s="128" t="s">
        <v>13</v>
      </c>
      <c r="J316" s="167" t="s">
        <v>548</v>
      </c>
      <c r="K316" s="168" t="s">
        <v>556</v>
      </c>
      <c r="L316" s="169" t="s">
        <v>1064</v>
      </c>
      <c r="M316" s="54"/>
    </row>
    <row r="317" spans="1:13" s="3" customFormat="1" ht="70.5" customHeight="1" x14ac:dyDescent="0.25">
      <c r="A317" s="128">
        <v>293</v>
      </c>
      <c r="B317" s="72" t="s">
        <v>932</v>
      </c>
      <c r="C317" s="72" t="s">
        <v>20</v>
      </c>
      <c r="D317" s="72" t="s">
        <v>933</v>
      </c>
      <c r="E317" s="72">
        <v>40</v>
      </c>
      <c r="F317" s="72" t="s">
        <v>476</v>
      </c>
      <c r="G317" s="179">
        <v>240</v>
      </c>
      <c r="H317" s="98">
        <f t="shared" si="12"/>
        <v>9600</v>
      </c>
      <c r="I317" s="128" t="s">
        <v>13</v>
      </c>
      <c r="J317" s="167" t="s">
        <v>548</v>
      </c>
      <c r="K317" s="168" t="s">
        <v>556</v>
      </c>
      <c r="L317" s="169" t="s">
        <v>1064</v>
      </c>
      <c r="M317" s="54"/>
    </row>
    <row r="318" spans="1:13" s="3" customFormat="1" ht="70.5" customHeight="1" x14ac:dyDescent="0.25">
      <c r="A318" s="128">
        <v>294</v>
      </c>
      <c r="B318" s="72" t="s">
        <v>934</v>
      </c>
      <c r="C318" s="72" t="s">
        <v>20</v>
      </c>
      <c r="D318" s="72" t="s">
        <v>935</v>
      </c>
      <c r="E318" s="72">
        <v>15</v>
      </c>
      <c r="F318" s="72" t="s">
        <v>476</v>
      </c>
      <c r="G318" s="179">
        <v>340</v>
      </c>
      <c r="H318" s="98">
        <f t="shared" si="12"/>
        <v>5100</v>
      </c>
      <c r="I318" s="128" t="s">
        <v>13</v>
      </c>
      <c r="J318" s="167" t="s">
        <v>548</v>
      </c>
      <c r="K318" s="140" t="s">
        <v>556</v>
      </c>
      <c r="L318" s="169" t="s">
        <v>1064</v>
      </c>
      <c r="M318" s="54"/>
    </row>
    <row r="319" spans="1:13" s="3" customFormat="1" ht="70.5" customHeight="1" x14ac:dyDescent="0.25">
      <c r="A319" s="128">
        <v>295</v>
      </c>
      <c r="B319" s="72" t="s">
        <v>936</v>
      </c>
      <c r="C319" s="72" t="s">
        <v>20</v>
      </c>
      <c r="D319" s="72" t="s">
        <v>937</v>
      </c>
      <c r="E319" s="72">
        <v>50</v>
      </c>
      <c r="F319" s="72" t="s">
        <v>476</v>
      </c>
      <c r="G319" s="179">
        <v>205.36</v>
      </c>
      <c r="H319" s="98">
        <f t="shared" si="12"/>
        <v>10268</v>
      </c>
      <c r="I319" s="128" t="s">
        <v>13</v>
      </c>
      <c r="J319" s="167" t="s">
        <v>548</v>
      </c>
      <c r="K319" s="168" t="s">
        <v>556</v>
      </c>
      <c r="L319" s="169" t="s">
        <v>1064</v>
      </c>
      <c r="M319" s="54"/>
    </row>
    <row r="320" spans="1:13" s="3" customFormat="1" ht="70.5" customHeight="1" x14ac:dyDescent="0.25">
      <c r="A320" s="128">
        <v>296</v>
      </c>
      <c r="B320" s="72" t="s">
        <v>938</v>
      </c>
      <c r="C320" s="72" t="s">
        <v>20</v>
      </c>
      <c r="D320" s="72" t="s">
        <v>939</v>
      </c>
      <c r="E320" s="72">
        <v>10</v>
      </c>
      <c r="F320" s="72" t="s">
        <v>476</v>
      </c>
      <c r="G320" s="179">
        <v>555</v>
      </c>
      <c r="H320" s="98">
        <f t="shared" si="12"/>
        <v>5550</v>
      </c>
      <c r="I320" s="128" t="s">
        <v>13</v>
      </c>
      <c r="J320" s="167" t="s">
        <v>548</v>
      </c>
      <c r="K320" s="168" t="s">
        <v>556</v>
      </c>
      <c r="L320" s="169" t="s">
        <v>1064</v>
      </c>
      <c r="M320" s="54"/>
    </row>
    <row r="321" spans="1:13" s="3" customFormat="1" ht="70.5" customHeight="1" x14ac:dyDescent="0.25">
      <c r="A321" s="128">
        <v>297</v>
      </c>
      <c r="B321" s="72" t="s">
        <v>940</v>
      </c>
      <c r="C321" s="72" t="s">
        <v>20</v>
      </c>
      <c r="D321" s="72" t="s">
        <v>941</v>
      </c>
      <c r="E321" s="72">
        <v>20</v>
      </c>
      <c r="F321" s="72" t="s">
        <v>476</v>
      </c>
      <c r="G321" s="179">
        <v>1160</v>
      </c>
      <c r="H321" s="98">
        <f t="shared" si="12"/>
        <v>23200</v>
      </c>
      <c r="I321" s="128" t="s">
        <v>13</v>
      </c>
      <c r="J321" s="167" t="s">
        <v>548</v>
      </c>
      <c r="K321" s="168" t="s">
        <v>556</v>
      </c>
      <c r="L321" s="169" t="s">
        <v>1064</v>
      </c>
      <c r="M321" s="54"/>
    </row>
    <row r="322" spans="1:13" s="3" customFormat="1" ht="70.5" customHeight="1" x14ac:dyDescent="0.25">
      <c r="A322" s="128">
        <v>298</v>
      </c>
      <c r="B322" s="72" t="s">
        <v>942</v>
      </c>
      <c r="C322" s="72" t="s">
        <v>20</v>
      </c>
      <c r="D322" s="72" t="s">
        <v>943</v>
      </c>
      <c r="E322" s="72">
        <v>10</v>
      </c>
      <c r="F322" s="72" t="s">
        <v>476</v>
      </c>
      <c r="G322" s="179">
        <v>1900</v>
      </c>
      <c r="H322" s="98">
        <f t="shared" si="12"/>
        <v>19000</v>
      </c>
      <c r="I322" s="128" t="s">
        <v>13</v>
      </c>
      <c r="J322" s="167" t="s">
        <v>548</v>
      </c>
      <c r="K322" s="168" t="s">
        <v>556</v>
      </c>
      <c r="L322" s="169" t="s">
        <v>1064</v>
      </c>
      <c r="M322" s="54"/>
    </row>
    <row r="323" spans="1:13" s="3" customFormat="1" ht="70.5" customHeight="1" x14ac:dyDescent="0.25">
      <c r="A323" s="128">
        <v>299</v>
      </c>
      <c r="B323" s="72" t="s">
        <v>944</v>
      </c>
      <c r="C323" s="72" t="s">
        <v>20</v>
      </c>
      <c r="D323" s="72" t="s">
        <v>945</v>
      </c>
      <c r="E323" s="72">
        <v>10</v>
      </c>
      <c r="F323" s="72" t="s">
        <v>476</v>
      </c>
      <c r="G323" s="179">
        <v>2145</v>
      </c>
      <c r="H323" s="98">
        <f t="shared" si="12"/>
        <v>21450</v>
      </c>
      <c r="I323" s="128" t="s">
        <v>13</v>
      </c>
      <c r="J323" s="167" t="s">
        <v>548</v>
      </c>
      <c r="K323" s="168" t="s">
        <v>556</v>
      </c>
      <c r="L323" s="169" t="s">
        <v>1064</v>
      </c>
      <c r="M323" s="54"/>
    </row>
    <row r="324" spans="1:13" s="3" customFormat="1" ht="70.5" customHeight="1" x14ac:dyDescent="0.25">
      <c r="A324" s="128">
        <v>300</v>
      </c>
      <c r="B324" s="72" t="s">
        <v>946</v>
      </c>
      <c r="C324" s="72" t="s">
        <v>20</v>
      </c>
      <c r="D324" s="72" t="s">
        <v>947</v>
      </c>
      <c r="E324" s="72">
        <v>10</v>
      </c>
      <c r="F324" s="72" t="s">
        <v>476</v>
      </c>
      <c r="G324" s="179">
        <v>3670</v>
      </c>
      <c r="H324" s="98">
        <f t="shared" si="12"/>
        <v>36700</v>
      </c>
      <c r="I324" s="128" t="s">
        <v>13</v>
      </c>
      <c r="J324" s="167" t="s">
        <v>548</v>
      </c>
      <c r="K324" s="140" t="s">
        <v>556</v>
      </c>
      <c r="L324" s="169" t="s">
        <v>1064</v>
      </c>
      <c r="M324" s="54"/>
    </row>
    <row r="325" spans="1:13" s="3" customFormat="1" ht="70.5" customHeight="1" x14ac:dyDescent="0.25">
      <c r="A325" s="128">
        <v>301</v>
      </c>
      <c r="B325" s="72" t="s">
        <v>948</v>
      </c>
      <c r="C325" s="72" t="s">
        <v>20</v>
      </c>
      <c r="D325" s="72" t="s">
        <v>949</v>
      </c>
      <c r="E325" s="72">
        <v>30</v>
      </c>
      <c r="F325" s="72" t="s">
        <v>476</v>
      </c>
      <c r="G325" s="179">
        <v>7225</v>
      </c>
      <c r="H325" s="98">
        <f t="shared" si="12"/>
        <v>216750</v>
      </c>
      <c r="I325" s="128" t="s">
        <v>13</v>
      </c>
      <c r="J325" s="167" t="s">
        <v>548</v>
      </c>
      <c r="K325" s="168" t="s">
        <v>556</v>
      </c>
      <c r="L325" s="169" t="s">
        <v>1064</v>
      </c>
      <c r="M325" s="54"/>
    </row>
    <row r="326" spans="1:13" s="3" customFormat="1" ht="70.5" customHeight="1" x14ac:dyDescent="0.25">
      <c r="A326" s="128">
        <v>302</v>
      </c>
      <c r="B326" s="72" t="s">
        <v>950</v>
      </c>
      <c r="C326" s="72" t="s">
        <v>20</v>
      </c>
      <c r="D326" s="72" t="s">
        <v>951</v>
      </c>
      <c r="E326" s="72">
        <v>40</v>
      </c>
      <c r="F326" s="72" t="s">
        <v>476</v>
      </c>
      <c r="G326" s="179">
        <v>235</v>
      </c>
      <c r="H326" s="98">
        <f t="shared" si="12"/>
        <v>9400</v>
      </c>
      <c r="I326" s="128" t="s">
        <v>13</v>
      </c>
      <c r="J326" s="167" t="s">
        <v>548</v>
      </c>
      <c r="K326" s="168" t="s">
        <v>556</v>
      </c>
      <c r="L326" s="169" t="s">
        <v>1064</v>
      </c>
      <c r="M326" s="54"/>
    </row>
    <row r="327" spans="1:13" s="3" customFormat="1" ht="70.5" customHeight="1" x14ac:dyDescent="0.25">
      <c r="A327" s="128">
        <v>303</v>
      </c>
      <c r="B327" s="72" t="s">
        <v>952</v>
      </c>
      <c r="C327" s="72" t="s">
        <v>20</v>
      </c>
      <c r="D327" s="72" t="s">
        <v>953</v>
      </c>
      <c r="E327" s="72">
        <v>20</v>
      </c>
      <c r="F327" s="72" t="s">
        <v>476</v>
      </c>
      <c r="G327" s="179">
        <v>625</v>
      </c>
      <c r="H327" s="98">
        <f t="shared" si="12"/>
        <v>12500</v>
      </c>
      <c r="I327" s="128" t="s">
        <v>13</v>
      </c>
      <c r="J327" s="167" t="s">
        <v>548</v>
      </c>
      <c r="K327" s="168" t="s">
        <v>556</v>
      </c>
      <c r="L327" s="169" t="s">
        <v>1064</v>
      </c>
      <c r="M327" s="54"/>
    </row>
    <row r="328" spans="1:13" s="3" customFormat="1" ht="70.5" customHeight="1" x14ac:dyDescent="0.25">
      <c r="A328" s="128">
        <v>304</v>
      </c>
      <c r="B328" s="72" t="s">
        <v>954</v>
      </c>
      <c r="C328" s="72" t="s">
        <v>20</v>
      </c>
      <c r="D328" s="72" t="s">
        <v>955</v>
      </c>
      <c r="E328" s="72">
        <v>50</v>
      </c>
      <c r="F328" s="72" t="s">
        <v>476</v>
      </c>
      <c r="G328" s="179">
        <v>17.86</v>
      </c>
      <c r="H328" s="98">
        <f t="shared" si="12"/>
        <v>893</v>
      </c>
      <c r="I328" s="128" t="s">
        <v>13</v>
      </c>
      <c r="J328" s="167" t="s">
        <v>548</v>
      </c>
      <c r="K328" s="168" t="s">
        <v>556</v>
      </c>
      <c r="L328" s="169" t="s">
        <v>1064</v>
      </c>
      <c r="M328" s="54"/>
    </row>
    <row r="329" spans="1:13" s="3" customFormat="1" ht="70.5" customHeight="1" x14ac:dyDescent="0.25">
      <c r="A329" s="128">
        <v>305</v>
      </c>
      <c r="B329" s="72" t="s">
        <v>956</v>
      </c>
      <c r="C329" s="72" t="s">
        <v>20</v>
      </c>
      <c r="D329" s="72" t="s">
        <v>957</v>
      </c>
      <c r="E329" s="72">
        <v>30</v>
      </c>
      <c r="F329" s="72" t="s">
        <v>476</v>
      </c>
      <c r="G329" s="179">
        <v>55</v>
      </c>
      <c r="H329" s="98">
        <f t="shared" si="12"/>
        <v>1650</v>
      </c>
      <c r="I329" s="128" t="s">
        <v>13</v>
      </c>
      <c r="J329" s="167" t="s">
        <v>548</v>
      </c>
      <c r="K329" s="168" t="s">
        <v>556</v>
      </c>
      <c r="L329" s="169" t="s">
        <v>1064</v>
      </c>
      <c r="M329" s="54"/>
    </row>
    <row r="330" spans="1:13" s="3" customFormat="1" ht="70.5" customHeight="1" x14ac:dyDescent="0.25">
      <c r="A330" s="128">
        <v>306</v>
      </c>
      <c r="B330" s="72" t="s">
        <v>958</v>
      </c>
      <c r="C330" s="72" t="s">
        <v>20</v>
      </c>
      <c r="D330" s="72" t="s">
        <v>959</v>
      </c>
      <c r="E330" s="72">
        <v>30</v>
      </c>
      <c r="F330" s="72" t="s">
        <v>476</v>
      </c>
      <c r="G330" s="179">
        <v>120</v>
      </c>
      <c r="H330" s="98">
        <f t="shared" si="12"/>
        <v>3600</v>
      </c>
      <c r="I330" s="128" t="s">
        <v>13</v>
      </c>
      <c r="J330" s="167" t="s">
        <v>548</v>
      </c>
      <c r="K330" s="140" t="s">
        <v>556</v>
      </c>
      <c r="L330" s="169" t="s">
        <v>1064</v>
      </c>
      <c r="M330" s="54"/>
    </row>
    <row r="331" spans="1:13" s="3" customFormat="1" ht="70.5" customHeight="1" x14ac:dyDescent="0.25">
      <c r="A331" s="128">
        <v>307</v>
      </c>
      <c r="B331" s="72" t="s">
        <v>960</v>
      </c>
      <c r="C331" s="72" t="s">
        <v>20</v>
      </c>
      <c r="D331" s="72" t="s">
        <v>961</v>
      </c>
      <c r="E331" s="72">
        <v>20</v>
      </c>
      <c r="F331" s="72" t="s">
        <v>476</v>
      </c>
      <c r="G331" s="179">
        <v>165</v>
      </c>
      <c r="H331" s="98">
        <f t="shared" si="12"/>
        <v>3300</v>
      </c>
      <c r="I331" s="128" t="s">
        <v>13</v>
      </c>
      <c r="J331" s="167" t="s">
        <v>548</v>
      </c>
      <c r="K331" s="168" t="s">
        <v>556</v>
      </c>
      <c r="L331" s="169" t="s">
        <v>1064</v>
      </c>
      <c r="M331" s="54"/>
    </row>
    <row r="332" spans="1:13" s="3" customFormat="1" ht="70.5" customHeight="1" x14ac:dyDescent="0.25">
      <c r="A332" s="128">
        <v>308</v>
      </c>
      <c r="B332" s="72" t="s">
        <v>962</v>
      </c>
      <c r="C332" s="72" t="s">
        <v>20</v>
      </c>
      <c r="D332" s="72" t="s">
        <v>963</v>
      </c>
      <c r="E332" s="72">
        <v>15</v>
      </c>
      <c r="F332" s="72" t="s">
        <v>476</v>
      </c>
      <c r="G332" s="179">
        <v>805</v>
      </c>
      <c r="H332" s="98">
        <f t="shared" si="12"/>
        <v>12075</v>
      </c>
      <c r="I332" s="128" t="s">
        <v>13</v>
      </c>
      <c r="J332" s="167" t="s">
        <v>548</v>
      </c>
      <c r="K332" s="168" t="s">
        <v>556</v>
      </c>
      <c r="L332" s="169" t="s">
        <v>1064</v>
      </c>
      <c r="M332" s="54"/>
    </row>
    <row r="333" spans="1:13" s="3" customFormat="1" ht="70.5" customHeight="1" x14ac:dyDescent="0.25">
      <c r="A333" s="128">
        <v>309</v>
      </c>
      <c r="B333" s="72" t="s">
        <v>964</v>
      </c>
      <c r="C333" s="72" t="s">
        <v>20</v>
      </c>
      <c r="D333" s="72" t="s">
        <v>965</v>
      </c>
      <c r="E333" s="72">
        <v>40</v>
      </c>
      <c r="F333" s="72" t="s">
        <v>476</v>
      </c>
      <c r="G333" s="179">
        <v>290</v>
      </c>
      <c r="H333" s="98">
        <f t="shared" si="12"/>
        <v>11600</v>
      </c>
      <c r="I333" s="128" t="s">
        <v>13</v>
      </c>
      <c r="J333" s="167" t="s">
        <v>548</v>
      </c>
      <c r="K333" s="168" t="s">
        <v>556</v>
      </c>
      <c r="L333" s="169" t="s">
        <v>1064</v>
      </c>
      <c r="M333" s="54"/>
    </row>
    <row r="334" spans="1:13" s="3" customFormat="1" ht="70.5" customHeight="1" x14ac:dyDescent="0.25">
      <c r="A334" s="128">
        <v>310</v>
      </c>
      <c r="B334" s="72" t="s">
        <v>966</v>
      </c>
      <c r="C334" s="72" t="s">
        <v>20</v>
      </c>
      <c r="D334" s="72" t="s">
        <v>967</v>
      </c>
      <c r="E334" s="72">
        <v>10</v>
      </c>
      <c r="F334" s="72" t="s">
        <v>476</v>
      </c>
      <c r="G334" s="179">
        <v>310</v>
      </c>
      <c r="H334" s="98">
        <f t="shared" si="12"/>
        <v>3100</v>
      </c>
      <c r="I334" s="128" t="s">
        <v>13</v>
      </c>
      <c r="J334" s="167" t="s">
        <v>548</v>
      </c>
      <c r="K334" s="168" t="s">
        <v>556</v>
      </c>
      <c r="L334" s="169" t="s">
        <v>1064</v>
      </c>
      <c r="M334" s="54"/>
    </row>
    <row r="335" spans="1:13" s="3" customFormat="1" ht="70.5" customHeight="1" x14ac:dyDescent="0.25">
      <c r="A335" s="128">
        <v>311</v>
      </c>
      <c r="B335" s="72" t="s">
        <v>758</v>
      </c>
      <c r="C335" s="72" t="s">
        <v>20</v>
      </c>
      <c r="D335" s="72" t="s">
        <v>968</v>
      </c>
      <c r="E335" s="72">
        <v>4</v>
      </c>
      <c r="F335" s="72" t="s">
        <v>476</v>
      </c>
      <c r="G335" s="179">
        <v>1500</v>
      </c>
      <c r="H335" s="98">
        <f t="shared" ref="H335:H382" si="13">E335*G335</f>
        <v>6000</v>
      </c>
      <c r="I335" s="128" t="s">
        <v>13</v>
      </c>
      <c r="J335" s="167" t="s">
        <v>548</v>
      </c>
      <c r="K335" s="168" t="s">
        <v>556</v>
      </c>
      <c r="L335" s="169" t="s">
        <v>1064</v>
      </c>
      <c r="M335" s="54"/>
    </row>
    <row r="336" spans="1:13" s="3" customFormat="1" ht="70.5" customHeight="1" x14ac:dyDescent="0.25">
      <c r="A336" s="128">
        <v>312</v>
      </c>
      <c r="B336" s="72" t="s">
        <v>969</v>
      </c>
      <c r="C336" s="72" t="s">
        <v>20</v>
      </c>
      <c r="D336" s="72" t="s">
        <v>970</v>
      </c>
      <c r="E336" s="72">
        <v>100</v>
      </c>
      <c r="F336" s="72" t="s">
        <v>476</v>
      </c>
      <c r="G336" s="179">
        <v>735</v>
      </c>
      <c r="H336" s="98">
        <f t="shared" si="13"/>
        <v>73500</v>
      </c>
      <c r="I336" s="128" t="s">
        <v>13</v>
      </c>
      <c r="J336" s="167" t="s">
        <v>548</v>
      </c>
      <c r="K336" s="140" t="s">
        <v>556</v>
      </c>
      <c r="L336" s="169" t="s">
        <v>1064</v>
      </c>
      <c r="M336" s="54"/>
    </row>
    <row r="337" spans="1:13" s="3" customFormat="1" ht="70.5" customHeight="1" x14ac:dyDescent="0.25">
      <c r="A337" s="128">
        <v>313</v>
      </c>
      <c r="B337" s="72" t="s">
        <v>971</v>
      </c>
      <c r="C337" s="72" t="s">
        <v>20</v>
      </c>
      <c r="D337" s="72" t="s">
        <v>972</v>
      </c>
      <c r="E337" s="72">
        <v>100</v>
      </c>
      <c r="F337" s="72" t="s">
        <v>476</v>
      </c>
      <c r="G337" s="179">
        <v>840</v>
      </c>
      <c r="H337" s="98">
        <f t="shared" si="13"/>
        <v>84000</v>
      </c>
      <c r="I337" s="128" t="s">
        <v>13</v>
      </c>
      <c r="J337" s="167" t="s">
        <v>548</v>
      </c>
      <c r="K337" s="168" t="s">
        <v>556</v>
      </c>
      <c r="L337" s="169" t="s">
        <v>1064</v>
      </c>
      <c r="M337" s="54"/>
    </row>
    <row r="338" spans="1:13" s="3" customFormat="1" ht="70.5" customHeight="1" x14ac:dyDescent="0.25">
      <c r="A338" s="128">
        <v>314</v>
      </c>
      <c r="B338" s="72" t="s">
        <v>973</v>
      </c>
      <c r="C338" s="72" t="s">
        <v>20</v>
      </c>
      <c r="D338" s="72" t="s">
        <v>974</v>
      </c>
      <c r="E338" s="72">
        <v>11</v>
      </c>
      <c r="F338" s="72" t="s">
        <v>476</v>
      </c>
      <c r="G338" s="179">
        <v>8080.36</v>
      </c>
      <c r="H338" s="98">
        <f t="shared" si="13"/>
        <v>88883.959999999992</v>
      </c>
      <c r="I338" s="128" t="s">
        <v>13</v>
      </c>
      <c r="J338" s="167" t="s">
        <v>548</v>
      </c>
      <c r="K338" s="168" t="s">
        <v>556</v>
      </c>
      <c r="L338" s="169" t="s">
        <v>1064</v>
      </c>
      <c r="M338" s="54"/>
    </row>
    <row r="339" spans="1:13" s="3" customFormat="1" ht="70.5" customHeight="1" x14ac:dyDescent="0.25">
      <c r="A339" s="128">
        <v>315</v>
      </c>
      <c r="B339" s="72" t="s">
        <v>975</v>
      </c>
      <c r="C339" s="72" t="s">
        <v>20</v>
      </c>
      <c r="D339" s="72" t="s">
        <v>976</v>
      </c>
      <c r="E339" s="72">
        <v>30</v>
      </c>
      <c r="F339" s="72" t="s">
        <v>476</v>
      </c>
      <c r="G339" s="179">
        <v>8140</v>
      </c>
      <c r="H339" s="98">
        <f t="shared" si="13"/>
        <v>244200</v>
      </c>
      <c r="I339" s="128" t="s">
        <v>13</v>
      </c>
      <c r="J339" s="167" t="s">
        <v>548</v>
      </c>
      <c r="K339" s="168" t="s">
        <v>556</v>
      </c>
      <c r="L339" s="169" t="s">
        <v>1064</v>
      </c>
      <c r="M339" s="54"/>
    </row>
    <row r="340" spans="1:13" s="3" customFormat="1" ht="70.5" customHeight="1" x14ac:dyDescent="0.25">
      <c r="A340" s="128">
        <v>316</v>
      </c>
      <c r="B340" s="72" t="s">
        <v>977</v>
      </c>
      <c r="C340" s="72" t="s">
        <v>20</v>
      </c>
      <c r="D340" s="72" t="s">
        <v>978</v>
      </c>
      <c r="E340" s="72">
        <v>30</v>
      </c>
      <c r="F340" s="72" t="s">
        <v>476</v>
      </c>
      <c r="G340" s="179">
        <v>6500</v>
      </c>
      <c r="H340" s="98">
        <f t="shared" si="13"/>
        <v>195000</v>
      </c>
      <c r="I340" s="128" t="s">
        <v>13</v>
      </c>
      <c r="J340" s="167" t="s">
        <v>548</v>
      </c>
      <c r="K340" s="168" t="s">
        <v>556</v>
      </c>
      <c r="L340" s="169" t="s">
        <v>1064</v>
      </c>
      <c r="M340" s="54"/>
    </row>
    <row r="341" spans="1:13" s="3" customFormat="1" ht="70.5" customHeight="1" x14ac:dyDescent="0.25">
      <c r="A341" s="128">
        <v>317</v>
      </c>
      <c r="B341" s="72" t="s">
        <v>979</v>
      </c>
      <c r="C341" s="72" t="s">
        <v>20</v>
      </c>
      <c r="D341" s="72" t="s">
        <v>980</v>
      </c>
      <c r="E341" s="72">
        <v>50</v>
      </c>
      <c r="F341" s="72" t="s">
        <v>476</v>
      </c>
      <c r="G341" s="179">
        <v>50</v>
      </c>
      <c r="H341" s="98">
        <f t="shared" si="13"/>
        <v>2500</v>
      </c>
      <c r="I341" s="128" t="s">
        <v>13</v>
      </c>
      <c r="J341" s="167" t="s">
        <v>548</v>
      </c>
      <c r="K341" s="168" t="s">
        <v>556</v>
      </c>
      <c r="L341" s="169" t="s">
        <v>1064</v>
      </c>
      <c r="M341" s="54"/>
    </row>
    <row r="342" spans="1:13" s="3" customFormat="1" ht="70.5" customHeight="1" x14ac:dyDescent="0.25">
      <c r="A342" s="128">
        <v>318</v>
      </c>
      <c r="B342" s="72" t="s">
        <v>981</v>
      </c>
      <c r="C342" s="72" t="s">
        <v>20</v>
      </c>
      <c r="D342" s="72" t="s">
        <v>982</v>
      </c>
      <c r="E342" s="72">
        <v>1</v>
      </c>
      <c r="F342" s="72" t="s">
        <v>476</v>
      </c>
      <c r="G342" s="179">
        <v>31200</v>
      </c>
      <c r="H342" s="98">
        <f t="shared" si="13"/>
        <v>31200</v>
      </c>
      <c r="I342" s="128" t="s">
        <v>13</v>
      </c>
      <c r="J342" s="167" t="s">
        <v>548</v>
      </c>
      <c r="K342" s="140" t="s">
        <v>556</v>
      </c>
      <c r="L342" s="169" t="s">
        <v>1064</v>
      </c>
      <c r="M342" s="54"/>
    </row>
    <row r="343" spans="1:13" s="3" customFormat="1" ht="70.5" customHeight="1" x14ac:dyDescent="0.25">
      <c r="A343" s="128">
        <v>319</v>
      </c>
      <c r="B343" s="72" t="s">
        <v>983</v>
      </c>
      <c r="C343" s="72" t="s">
        <v>20</v>
      </c>
      <c r="D343" s="72" t="s">
        <v>984</v>
      </c>
      <c r="E343" s="72">
        <v>5</v>
      </c>
      <c r="F343" s="72" t="s">
        <v>348</v>
      </c>
      <c r="G343" s="179">
        <v>28500</v>
      </c>
      <c r="H343" s="98">
        <f t="shared" si="13"/>
        <v>142500</v>
      </c>
      <c r="I343" s="128" t="s">
        <v>13</v>
      </c>
      <c r="J343" s="167" t="s">
        <v>548</v>
      </c>
      <c r="K343" s="168" t="s">
        <v>556</v>
      </c>
      <c r="L343" s="169" t="s">
        <v>1064</v>
      </c>
      <c r="M343" s="54"/>
    </row>
    <row r="344" spans="1:13" s="3" customFormat="1" ht="70.5" customHeight="1" x14ac:dyDescent="0.25">
      <c r="A344" s="128">
        <v>320</v>
      </c>
      <c r="B344" s="72" t="s">
        <v>985</v>
      </c>
      <c r="C344" s="72" t="s">
        <v>20</v>
      </c>
      <c r="D344" s="72" t="s">
        <v>986</v>
      </c>
      <c r="E344" s="72">
        <v>5</v>
      </c>
      <c r="F344" s="72" t="s">
        <v>348</v>
      </c>
      <c r="G344" s="179">
        <v>28500</v>
      </c>
      <c r="H344" s="98">
        <f t="shared" si="13"/>
        <v>142500</v>
      </c>
      <c r="I344" s="128" t="s">
        <v>13</v>
      </c>
      <c r="J344" s="167" t="s">
        <v>548</v>
      </c>
      <c r="K344" s="168" t="s">
        <v>556</v>
      </c>
      <c r="L344" s="169" t="s">
        <v>1064</v>
      </c>
      <c r="M344" s="54"/>
    </row>
    <row r="345" spans="1:13" s="3" customFormat="1" ht="70.5" customHeight="1" x14ac:dyDescent="0.25">
      <c r="A345" s="128">
        <v>321</v>
      </c>
      <c r="B345" s="72" t="s">
        <v>987</v>
      </c>
      <c r="C345" s="72" t="s">
        <v>20</v>
      </c>
      <c r="D345" s="72" t="s">
        <v>988</v>
      </c>
      <c r="E345" s="72">
        <v>6</v>
      </c>
      <c r="F345" s="72" t="s">
        <v>476</v>
      </c>
      <c r="G345" s="179">
        <v>6320</v>
      </c>
      <c r="H345" s="98">
        <f t="shared" si="13"/>
        <v>37920</v>
      </c>
      <c r="I345" s="128" t="s">
        <v>13</v>
      </c>
      <c r="J345" s="167" t="s">
        <v>548</v>
      </c>
      <c r="K345" s="168" t="s">
        <v>556</v>
      </c>
      <c r="L345" s="169" t="s">
        <v>1064</v>
      </c>
      <c r="M345" s="54"/>
    </row>
    <row r="346" spans="1:13" s="3" customFormat="1" ht="70.5" customHeight="1" x14ac:dyDescent="0.25">
      <c r="A346" s="128">
        <v>322</v>
      </c>
      <c r="B346" s="72" t="s">
        <v>989</v>
      </c>
      <c r="C346" s="72" t="s">
        <v>20</v>
      </c>
      <c r="D346" s="72" t="s">
        <v>990</v>
      </c>
      <c r="E346" s="72">
        <v>5</v>
      </c>
      <c r="F346" s="72" t="s">
        <v>476</v>
      </c>
      <c r="G346" s="179">
        <v>2310</v>
      </c>
      <c r="H346" s="98">
        <f t="shared" si="13"/>
        <v>11550</v>
      </c>
      <c r="I346" s="128" t="s">
        <v>13</v>
      </c>
      <c r="J346" s="167" t="s">
        <v>548</v>
      </c>
      <c r="K346" s="168" t="s">
        <v>556</v>
      </c>
      <c r="L346" s="169" t="s">
        <v>1064</v>
      </c>
      <c r="M346" s="54"/>
    </row>
    <row r="347" spans="1:13" s="3" customFormat="1" ht="70.5" customHeight="1" x14ac:dyDescent="0.25">
      <c r="A347" s="128">
        <v>323</v>
      </c>
      <c r="B347" s="72" t="s">
        <v>991</v>
      </c>
      <c r="C347" s="72" t="s">
        <v>20</v>
      </c>
      <c r="D347" s="72" t="s">
        <v>992</v>
      </c>
      <c r="E347" s="72">
        <v>10</v>
      </c>
      <c r="F347" s="72" t="s">
        <v>476</v>
      </c>
      <c r="G347" s="179">
        <v>570</v>
      </c>
      <c r="H347" s="98">
        <f t="shared" si="13"/>
        <v>5700</v>
      </c>
      <c r="I347" s="128" t="s">
        <v>13</v>
      </c>
      <c r="J347" s="167" t="s">
        <v>548</v>
      </c>
      <c r="K347" s="168" t="s">
        <v>556</v>
      </c>
      <c r="L347" s="169" t="s">
        <v>1064</v>
      </c>
      <c r="M347" s="54"/>
    </row>
    <row r="348" spans="1:13" s="3" customFormat="1" ht="70.5" customHeight="1" x14ac:dyDescent="0.25">
      <c r="A348" s="128">
        <v>324</v>
      </c>
      <c r="B348" s="72" t="s">
        <v>993</v>
      </c>
      <c r="C348" s="72" t="s">
        <v>20</v>
      </c>
      <c r="D348" s="72" t="s">
        <v>994</v>
      </c>
      <c r="E348" s="72">
        <v>10</v>
      </c>
      <c r="F348" s="72" t="s">
        <v>476</v>
      </c>
      <c r="G348" s="179">
        <v>830</v>
      </c>
      <c r="H348" s="98">
        <f t="shared" si="13"/>
        <v>8300</v>
      </c>
      <c r="I348" s="128" t="s">
        <v>13</v>
      </c>
      <c r="J348" s="167" t="s">
        <v>548</v>
      </c>
      <c r="K348" s="140" t="s">
        <v>556</v>
      </c>
      <c r="L348" s="169" t="s">
        <v>1064</v>
      </c>
      <c r="M348" s="54"/>
    </row>
    <row r="349" spans="1:13" s="3" customFormat="1" ht="70.5" customHeight="1" x14ac:dyDescent="0.25">
      <c r="A349" s="128">
        <v>325</v>
      </c>
      <c r="B349" s="72" t="s">
        <v>995</v>
      </c>
      <c r="C349" s="72" t="s">
        <v>20</v>
      </c>
      <c r="D349" s="72" t="s">
        <v>996</v>
      </c>
      <c r="E349" s="72">
        <v>10</v>
      </c>
      <c r="F349" s="72" t="s">
        <v>476</v>
      </c>
      <c r="G349" s="179">
        <v>1090</v>
      </c>
      <c r="H349" s="98">
        <f t="shared" si="13"/>
        <v>10900</v>
      </c>
      <c r="I349" s="128" t="s">
        <v>13</v>
      </c>
      <c r="J349" s="167" t="s">
        <v>548</v>
      </c>
      <c r="K349" s="168" t="s">
        <v>556</v>
      </c>
      <c r="L349" s="169" t="s">
        <v>1064</v>
      </c>
      <c r="M349" s="54"/>
    </row>
    <row r="350" spans="1:13" s="3" customFormat="1" ht="70.5" customHeight="1" x14ac:dyDescent="0.25">
      <c r="A350" s="128">
        <v>326</v>
      </c>
      <c r="B350" s="72" t="s">
        <v>997</v>
      </c>
      <c r="C350" s="72" t="s">
        <v>20</v>
      </c>
      <c r="D350" s="72" t="s">
        <v>998</v>
      </c>
      <c r="E350" s="72">
        <v>10</v>
      </c>
      <c r="F350" s="72" t="s">
        <v>476</v>
      </c>
      <c r="G350" s="179">
        <v>585</v>
      </c>
      <c r="H350" s="98">
        <f t="shared" si="13"/>
        <v>5850</v>
      </c>
      <c r="I350" s="128" t="s">
        <v>13</v>
      </c>
      <c r="J350" s="167" t="s">
        <v>548</v>
      </c>
      <c r="K350" s="168" t="s">
        <v>556</v>
      </c>
      <c r="L350" s="169" t="s">
        <v>1064</v>
      </c>
      <c r="M350" s="54"/>
    </row>
    <row r="351" spans="1:13" s="3" customFormat="1" ht="70.5" customHeight="1" x14ac:dyDescent="0.25">
      <c r="A351" s="128">
        <v>327</v>
      </c>
      <c r="B351" s="72" t="s">
        <v>999</v>
      </c>
      <c r="C351" s="72" t="s">
        <v>20</v>
      </c>
      <c r="D351" s="72" t="s">
        <v>1000</v>
      </c>
      <c r="E351" s="72">
        <v>10</v>
      </c>
      <c r="F351" s="72" t="s">
        <v>476</v>
      </c>
      <c r="G351" s="179">
        <v>905</v>
      </c>
      <c r="H351" s="98">
        <f t="shared" si="13"/>
        <v>9050</v>
      </c>
      <c r="I351" s="128" t="s">
        <v>13</v>
      </c>
      <c r="J351" s="167" t="s">
        <v>548</v>
      </c>
      <c r="K351" s="168" t="s">
        <v>556</v>
      </c>
      <c r="L351" s="169" t="s">
        <v>1064</v>
      </c>
      <c r="M351" s="54"/>
    </row>
    <row r="352" spans="1:13" s="3" customFormat="1" ht="70.5" customHeight="1" x14ac:dyDescent="0.25">
      <c r="A352" s="128">
        <v>328</v>
      </c>
      <c r="B352" s="72" t="s">
        <v>1001</v>
      </c>
      <c r="C352" s="72" t="s">
        <v>20</v>
      </c>
      <c r="D352" s="72" t="s">
        <v>1002</v>
      </c>
      <c r="E352" s="72">
        <v>10</v>
      </c>
      <c r="F352" s="72" t="s">
        <v>476</v>
      </c>
      <c r="G352" s="179">
        <v>1125</v>
      </c>
      <c r="H352" s="98">
        <f t="shared" si="13"/>
        <v>11250</v>
      </c>
      <c r="I352" s="128" t="s">
        <v>13</v>
      </c>
      <c r="J352" s="167" t="s">
        <v>548</v>
      </c>
      <c r="K352" s="168" t="s">
        <v>556</v>
      </c>
      <c r="L352" s="169" t="s">
        <v>1064</v>
      </c>
      <c r="M352" s="54"/>
    </row>
    <row r="353" spans="1:13" s="3" customFormat="1" ht="70.5" customHeight="1" x14ac:dyDescent="0.25">
      <c r="A353" s="128">
        <v>329</v>
      </c>
      <c r="B353" s="72" t="s">
        <v>1003</v>
      </c>
      <c r="C353" s="72" t="s">
        <v>20</v>
      </c>
      <c r="D353" s="72" t="s">
        <v>1004</v>
      </c>
      <c r="E353" s="72">
        <v>300</v>
      </c>
      <c r="F353" s="72" t="s">
        <v>476</v>
      </c>
      <c r="G353" s="179">
        <v>410</v>
      </c>
      <c r="H353" s="98">
        <f t="shared" si="13"/>
        <v>123000</v>
      </c>
      <c r="I353" s="128" t="s">
        <v>13</v>
      </c>
      <c r="J353" s="167" t="s">
        <v>548</v>
      </c>
      <c r="K353" s="168" t="s">
        <v>556</v>
      </c>
      <c r="L353" s="169" t="s">
        <v>1064</v>
      </c>
      <c r="M353" s="54"/>
    </row>
    <row r="354" spans="1:13" s="3" customFormat="1" ht="70.5" customHeight="1" x14ac:dyDescent="0.25">
      <c r="A354" s="128">
        <v>330</v>
      </c>
      <c r="B354" s="72" t="s">
        <v>1005</v>
      </c>
      <c r="C354" s="72" t="s">
        <v>20</v>
      </c>
      <c r="D354" s="72" t="s">
        <v>1006</v>
      </c>
      <c r="E354" s="72">
        <v>5</v>
      </c>
      <c r="F354" s="72" t="s">
        <v>348</v>
      </c>
      <c r="G354" s="179">
        <v>6900</v>
      </c>
      <c r="H354" s="98">
        <f t="shared" si="13"/>
        <v>34500</v>
      </c>
      <c r="I354" s="128" t="s">
        <v>13</v>
      </c>
      <c r="J354" s="167" t="s">
        <v>548</v>
      </c>
      <c r="K354" s="140" t="s">
        <v>556</v>
      </c>
      <c r="L354" s="169" t="s">
        <v>1064</v>
      </c>
      <c r="M354" s="54"/>
    </row>
    <row r="355" spans="1:13" s="3" customFormat="1" ht="70.5" customHeight="1" x14ac:dyDescent="0.25">
      <c r="A355" s="128">
        <v>331</v>
      </c>
      <c r="B355" s="72" t="s">
        <v>1007</v>
      </c>
      <c r="C355" s="72" t="s">
        <v>20</v>
      </c>
      <c r="D355" s="72" t="s">
        <v>1008</v>
      </c>
      <c r="E355" s="72">
        <v>5</v>
      </c>
      <c r="F355" s="72" t="s">
        <v>348</v>
      </c>
      <c r="G355" s="179">
        <v>6700</v>
      </c>
      <c r="H355" s="98">
        <f t="shared" si="13"/>
        <v>33500</v>
      </c>
      <c r="I355" s="128" t="s">
        <v>13</v>
      </c>
      <c r="J355" s="167" t="s">
        <v>548</v>
      </c>
      <c r="K355" s="168" t="s">
        <v>556</v>
      </c>
      <c r="L355" s="169" t="s">
        <v>1064</v>
      </c>
      <c r="M355" s="54"/>
    </row>
    <row r="356" spans="1:13" s="3" customFormat="1" ht="70.5" customHeight="1" x14ac:dyDescent="0.25">
      <c r="A356" s="128">
        <v>332</v>
      </c>
      <c r="B356" s="72" t="s">
        <v>1009</v>
      </c>
      <c r="C356" s="72" t="s">
        <v>20</v>
      </c>
      <c r="D356" s="72" t="s">
        <v>1010</v>
      </c>
      <c r="E356" s="72">
        <v>40</v>
      </c>
      <c r="F356" s="72" t="s">
        <v>476</v>
      </c>
      <c r="G356" s="179">
        <v>990</v>
      </c>
      <c r="H356" s="98">
        <f t="shared" si="13"/>
        <v>39600</v>
      </c>
      <c r="I356" s="128" t="s">
        <v>13</v>
      </c>
      <c r="J356" s="167" t="s">
        <v>548</v>
      </c>
      <c r="K356" s="168" t="s">
        <v>556</v>
      </c>
      <c r="L356" s="169" t="s">
        <v>1064</v>
      </c>
      <c r="M356" s="54"/>
    </row>
    <row r="357" spans="1:13" s="3" customFormat="1" ht="70.5" customHeight="1" x14ac:dyDescent="0.25">
      <c r="A357" s="128">
        <v>333</v>
      </c>
      <c r="B357" s="72" t="s">
        <v>1011</v>
      </c>
      <c r="C357" s="72" t="s">
        <v>20</v>
      </c>
      <c r="D357" s="72" t="s">
        <v>1012</v>
      </c>
      <c r="E357" s="72">
        <v>20</v>
      </c>
      <c r="F357" s="72" t="s">
        <v>476</v>
      </c>
      <c r="G357" s="179">
        <v>1405</v>
      </c>
      <c r="H357" s="98">
        <f t="shared" si="13"/>
        <v>28100</v>
      </c>
      <c r="I357" s="128" t="s">
        <v>13</v>
      </c>
      <c r="J357" s="167" t="s">
        <v>548</v>
      </c>
      <c r="K357" s="168" t="s">
        <v>556</v>
      </c>
      <c r="L357" s="169" t="s">
        <v>1064</v>
      </c>
      <c r="M357" s="54"/>
    </row>
    <row r="358" spans="1:13" s="3" customFormat="1" ht="70.5" customHeight="1" x14ac:dyDescent="0.25">
      <c r="A358" s="128">
        <v>334</v>
      </c>
      <c r="B358" s="72" t="s">
        <v>1013</v>
      </c>
      <c r="C358" s="72" t="s">
        <v>20</v>
      </c>
      <c r="D358" s="72" t="s">
        <v>1014</v>
      </c>
      <c r="E358" s="72">
        <v>20</v>
      </c>
      <c r="F358" s="72" t="s">
        <v>476</v>
      </c>
      <c r="G358" s="179">
        <v>1530</v>
      </c>
      <c r="H358" s="98">
        <f t="shared" si="13"/>
        <v>30600</v>
      </c>
      <c r="I358" s="128" t="s">
        <v>13</v>
      </c>
      <c r="J358" s="167" t="s">
        <v>548</v>
      </c>
      <c r="K358" s="168" t="s">
        <v>556</v>
      </c>
      <c r="L358" s="169" t="s">
        <v>1064</v>
      </c>
      <c r="M358" s="54"/>
    </row>
    <row r="359" spans="1:13" s="3" customFormat="1" ht="70.5" customHeight="1" x14ac:dyDescent="0.25">
      <c r="A359" s="128">
        <v>335</v>
      </c>
      <c r="B359" s="72" t="s">
        <v>1015</v>
      </c>
      <c r="C359" s="72" t="s">
        <v>20</v>
      </c>
      <c r="D359" s="72" t="s">
        <v>1016</v>
      </c>
      <c r="E359" s="72">
        <v>10</v>
      </c>
      <c r="F359" s="72" t="s">
        <v>476</v>
      </c>
      <c r="G359" s="179">
        <v>1405</v>
      </c>
      <c r="H359" s="98">
        <f t="shared" si="13"/>
        <v>14050</v>
      </c>
      <c r="I359" s="128" t="s">
        <v>13</v>
      </c>
      <c r="J359" s="167" t="s">
        <v>548</v>
      </c>
      <c r="K359" s="168" t="s">
        <v>556</v>
      </c>
      <c r="L359" s="169" t="s">
        <v>1064</v>
      </c>
      <c r="M359" s="54"/>
    </row>
    <row r="360" spans="1:13" s="3" customFormat="1" ht="70.5" customHeight="1" x14ac:dyDescent="0.25">
      <c r="A360" s="128">
        <v>336</v>
      </c>
      <c r="B360" s="72" t="s">
        <v>1017</v>
      </c>
      <c r="C360" s="72" t="s">
        <v>20</v>
      </c>
      <c r="D360" s="72" t="s">
        <v>1018</v>
      </c>
      <c r="E360" s="72">
        <v>10</v>
      </c>
      <c r="F360" s="72" t="s">
        <v>476</v>
      </c>
      <c r="G360" s="179">
        <v>1405</v>
      </c>
      <c r="H360" s="98">
        <f t="shared" si="13"/>
        <v>14050</v>
      </c>
      <c r="I360" s="128" t="s">
        <v>13</v>
      </c>
      <c r="J360" s="167" t="s">
        <v>548</v>
      </c>
      <c r="K360" s="140" t="s">
        <v>556</v>
      </c>
      <c r="L360" s="169" t="s">
        <v>1064</v>
      </c>
      <c r="M360" s="54"/>
    </row>
    <row r="361" spans="1:13" s="3" customFormat="1" ht="70.5" customHeight="1" x14ac:dyDescent="0.25">
      <c r="A361" s="128">
        <v>337</v>
      </c>
      <c r="B361" s="72" t="s">
        <v>1019</v>
      </c>
      <c r="C361" s="72" t="s">
        <v>20</v>
      </c>
      <c r="D361" s="72" t="s">
        <v>1020</v>
      </c>
      <c r="E361" s="72">
        <v>200</v>
      </c>
      <c r="F361" s="72" t="s">
        <v>1065</v>
      </c>
      <c r="G361" s="179">
        <v>200</v>
      </c>
      <c r="H361" s="98">
        <f t="shared" si="13"/>
        <v>40000</v>
      </c>
      <c r="I361" s="128" t="s">
        <v>13</v>
      </c>
      <c r="J361" s="167" t="s">
        <v>548</v>
      </c>
      <c r="K361" s="168" t="s">
        <v>556</v>
      </c>
      <c r="L361" s="169" t="s">
        <v>1064</v>
      </c>
      <c r="M361" s="54"/>
    </row>
    <row r="362" spans="1:13" s="3" customFormat="1" ht="70.5" customHeight="1" x14ac:dyDescent="0.25">
      <c r="A362" s="128">
        <v>338</v>
      </c>
      <c r="B362" s="72" t="s">
        <v>1021</v>
      </c>
      <c r="C362" s="72" t="s">
        <v>20</v>
      </c>
      <c r="D362" s="72" t="s">
        <v>1022</v>
      </c>
      <c r="E362" s="72">
        <v>10</v>
      </c>
      <c r="F362" s="72" t="s">
        <v>476</v>
      </c>
      <c r="G362" s="179">
        <v>1290</v>
      </c>
      <c r="H362" s="98">
        <f t="shared" si="13"/>
        <v>12900</v>
      </c>
      <c r="I362" s="128" t="s">
        <v>13</v>
      </c>
      <c r="J362" s="167" t="s">
        <v>548</v>
      </c>
      <c r="K362" s="168" t="s">
        <v>556</v>
      </c>
      <c r="L362" s="169" t="s">
        <v>1064</v>
      </c>
      <c r="M362" s="54"/>
    </row>
    <row r="363" spans="1:13" s="3" customFormat="1" ht="70.5" customHeight="1" x14ac:dyDescent="0.25">
      <c r="A363" s="128">
        <v>339</v>
      </c>
      <c r="B363" s="72" t="s">
        <v>1023</v>
      </c>
      <c r="C363" s="72" t="s">
        <v>20</v>
      </c>
      <c r="D363" s="72" t="s">
        <v>1024</v>
      </c>
      <c r="E363" s="72">
        <v>30</v>
      </c>
      <c r="F363" s="72" t="s">
        <v>476</v>
      </c>
      <c r="G363" s="179">
        <v>580</v>
      </c>
      <c r="H363" s="98">
        <f t="shared" si="13"/>
        <v>17400</v>
      </c>
      <c r="I363" s="128" t="s">
        <v>13</v>
      </c>
      <c r="J363" s="167" t="s">
        <v>548</v>
      </c>
      <c r="K363" s="168" t="s">
        <v>556</v>
      </c>
      <c r="L363" s="169" t="s">
        <v>1064</v>
      </c>
      <c r="M363" s="54"/>
    </row>
    <row r="364" spans="1:13" s="3" customFormat="1" ht="70.5" customHeight="1" x14ac:dyDescent="0.25">
      <c r="A364" s="128">
        <v>340</v>
      </c>
      <c r="B364" s="72" t="s">
        <v>1025</v>
      </c>
      <c r="C364" s="72" t="s">
        <v>20</v>
      </c>
      <c r="D364" s="72" t="s">
        <v>1026</v>
      </c>
      <c r="E364" s="72">
        <v>60</v>
      </c>
      <c r="F364" s="72" t="s">
        <v>476</v>
      </c>
      <c r="G364" s="179">
        <v>7120</v>
      </c>
      <c r="H364" s="98">
        <f t="shared" si="13"/>
        <v>427200</v>
      </c>
      <c r="I364" s="128" t="s">
        <v>13</v>
      </c>
      <c r="J364" s="167" t="s">
        <v>548</v>
      </c>
      <c r="K364" s="168" t="s">
        <v>556</v>
      </c>
      <c r="L364" s="169" t="s">
        <v>1064</v>
      </c>
      <c r="M364" s="54"/>
    </row>
    <row r="365" spans="1:13" s="3" customFormat="1" ht="70.5" customHeight="1" x14ac:dyDescent="0.25">
      <c r="A365" s="128">
        <v>341</v>
      </c>
      <c r="B365" s="72" t="s">
        <v>1027</v>
      </c>
      <c r="C365" s="72" t="s">
        <v>20</v>
      </c>
      <c r="D365" s="72" t="s">
        <v>1028</v>
      </c>
      <c r="E365" s="72">
        <v>100</v>
      </c>
      <c r="F365" s="72" t="s">
        <v>476</v>
      </c>
      <c r="G365" s="179">
        <v>4018</v>
      </c>
      <c r="H365" s="98">
        <f t="shared" si="13"/>
        <v>401800</v>
      </c>
      <c r="I365" s="128" t="s">
        <v>13</v>
      </c>
      <c r="J365" s="167" t="s">
        <v>548</v>
      </c>
      <c r="K365" s="168" t="s">
        <v>556</v>
      </c>
      <c r="L365" s="169" t="s">
        <v>1064</v>
      </c>
      <c r="M365" s="54"/>
    </row>
    <row r="366" spans="1:13" s="3" customFormat="1" ht="70.5" customHeight="1" x14ac:dyDescent="0.25">
      <c r="A366" s="128">
        <v>342</v>
      </c>
      <c r="B366" s="72" t="s">
        <v>1029</v>
      </c>
      <c r="C366" s="72" t="s">
        <v>20</v>
      </c>
      <c r="D366" s="72" t="s">
        <v>1030</v>
      </c>
      <c r="E366" s="72">
        <v>120</v>
      </c>
      <c r="F366" s="72" t="s">
        <v>476</v>
      </c>
      <c r="G366" s="179">
        <v>4017.86</v>
      </c>
      <c r="H366" s="98">
        <f t="shared" si="13"/>
        <v>482143.2</v>
      </c>
      <c r="I366" s="128" t="s">
        <v>13</v>
      </c>
      <c r="J366" s="167" t="s">
        <v>548</v>
      </c>
      <c r="K366" s="140" t="s">
        <v>556</v>
      </c>
      <c r="L366" s="169" t="s">
        <v>1064</v>
      </c>
      <c r="M366" s="54"/>
    </row>
    <row r="367" spans="1:13" s="3" customFormat="1" ht="70.5" customHeight="1" x14ac:dyDescent="0.25">
      <c r="A367" s="128">
        <v>343</v>
      </c>
      <c r="B367" s="72" t="s">
        <v>1031</v>
      </c>
      <c r="C367" s="72" t="s">
        <v>20</v>
      </c>
      <c r="D367" s="72" t="s">
        <v>1032</v>
      </c>
      <c r="E367" s="75">
        <v>20000</v>
      </c>
      <c r="F367" s="72" t="s">
        <v>348</v>
      </c>
      <c r="G367" s="179">
        <v>150</v>
      </c>
      <c r="H367" s="98">
        <f t="shared" si="13"/>
        <v>3000000</v>
      </c>
      <c r="I367" s="128" t="s">
        <v>13</v>
      </c>
      <c r="J367" s="167" t="s">
        <v>548</v>
      </c>
      <c r="K367" s="168" t="s">
        <v>556</v>
      </c>
      <c r="L367" s="169" t="s">
        <v>1064</v>
      </c>
      <c r="M367" s="54"/>
    </row>
    <row r="368" spans="1:13" s="3" customFormat="1" ht="70.5" customHeight="1" x14ac:dyDescent="0.25">
      <c r="A368" s="128">
        <v>344</v>
      </c>
      <c r="B368" s="72" t="s">
        <v>1033</v>
      </c>
      <c r="C368" s="72" t="s">
        <v>20</v>
      </c>
      <c r="D368" s="72" t="s">
        <v>1034</v>
      </c>
      <c r="E368" s="72">
        <v>50</v>
      </c>
      <c r="F368" s="72" t="s">
        <v>476</v>
      </c>
      <c r="G368" s="179">
        <v>2320</v>
      </c>
      <c r="H368" s="98">
        <f t="shared" si="13"/>
        <v>116000</v>
      </c>
      <c r="I368" s="128" t="s">
        <v>13</v>
      </c>
      <c r="J368" s="167" t="s">
        <v>548</v>
      </c>
      <c r="K368" s="168" t="s">
        <v>556</v>
      </c>
      <c r="L368" s="169" t="s">
        <v>1064</v>
      </c>
      <c r="M368" s="54"/>
    </row>
    <row r="369" spans="1:13" s="3" customFormat="1" ht="70.5" customHeight="1" x14ac:dyDescent="0.25">
      <c r="A369" s="128">
        <v>345</v>
      </c>
      <c r="B369" s="72" t="s">
        <v>1035</v>
      </c>
      <c r="C369" s="72" t="s">
        <v>20</v>
      </c>
      <c r="D369" s="72" t="s">
        <v>1036</v>
      </c>
      <c r="E369" s="72">
        <v>10</v>
      </c>
      <c r="F369" s="72" t="s">
        <v>476</v>
      </c>
      <c r="G369" s="179">
        <v>90</v>
      </c>
      <c r="H369" s="98">
        <f t="shared" si="13"/>
        <v>900</v>
      </c>
      <c r="I369" s="128" t="s">
        <v>13</v>
      </c>
      <c r="J369" s="167" t="s">
        <v>548</v>
      </c>
      <c r="K369" s="168" t="s">
        <v>556</v>
      </c>
      <c r="L369" s="169" t="s">
        <v>1064</v>
      </c>
      <c r="M369" s="54"/>
    </row>
    <row r="370" spans="1:13" s="3" customFormat="1" ht="70.5" customHeight="1" x14ac:dyDescent="0.25">
      <c r="A370" s="128">
        <v>346</v>
      </c>
      <c r="B370" s="72" t="s">
        <v>1037</v>
      </c>
      <c r="C370" s="72" t="s">
        <v>20</v>
      </c>
      <c r="D370" s="72" t="s">
        <v>1038</v>
      </c>
      <c r="E370" s="72">
        <v>2</v>
      </c>
      <c r="F370" s="72" t="s">
        <v>476</v>
      </c>
      <c r="G370" s="179">
        <v>38700</v>
      </c>
      <c r="H370" s="98">
        <f t="shared" si="13"/>
        <v>77400</v>
      </c>
      <c r="I370" s="128" t="s">
        <v>13</v>
      </c>
      <c r="J370" s="167" t="s">
        <v>548</v>
      </c>
      <c r="K370" s="168" t="s">
        <v>556</v>
      </c>
      <c r="L370" s="169" t="s">
        <v>1064</v>
      </c>
      <c r="M370" s="54"/>
    </row>
    <row r="371" spans="1:13" s="3" customFormat="1" ht="70.5" customHeight="1" x14ac:dyDescent="0.25">
      <c r="A371" s="128">
        <v>347</v>
      </c>
      <c r="B371" s="72" t="s">
        <v>1039</v>
      </c>
      <c r="C371" s="72" t="s">
        <v>20</v>
      </c>
      <c r="D371" s="72" t="s">
        <v>1040</v>
      </c>
      <c r="E371" s="72">
        <v>170</v>
      </c>
      <c r="F371" s="72" t="s">
        <v>560</v>
      </c>
      <c r="G371" s="179">
        <v>216.07</v>
      </c>
      <c r="H371" s="98">
        <f t="shared" si="13"/>
        <v>36731.9</v>
      </c>
      <c r="I371" s="128" t="s">
        <v>13</v>
      </c>
      <c r="J371" s="167" t="s">
        <v>548</v>
      </c>
      <c r="K371" s="168" t="s">
        <v>556</v>
      </c>
      <c r="L371" s="169" t="s">
        <v>1064</v>
      </c>
      <c r="M371" s="54"/>
    </row>
    <row r="372" spans="1:13" s="3" customFormat="1" ht="70.5" customHeight="1" x14ac:dyDescent="0.25">
      <c r="A372" s="128">
        <v>348</v>
      </c>
      <c r="B372" s="72" t="s">
        <v>1041</v>
      </c>
      <c r="C372" s="72" t="s">
        <v>20</v>
      </c>
      <c r="D372" s="72" t="s">
        <v>1042</v>
      </c>
      <c r="E372" s="72">
        <v>10</v>
      </c>
      <c r="F372" s="72" t="s">
        <v>476</v>
      </c>
      <c r="G372" s="179">
        <v>345</v>
      </c>
      <c r="H372" s="98">
        <f t="shared" si="13"/>
        <v>3450</v>
      </c>
      <c r="I372" s="128" t="s">
        <v>13</v>
      </c>
      <c r="J372" s="167" t="s">
        <v>548</v>
      </c>
      <c r="K372" s="140" t="s">
        <v>556</v>
      </c>
      <c r="L372" s="169" t="s">
        <v>1064</v>
      </c>
      <c r="M372" s="54"/>
    </row>
    <row r="373" spans="1:13" s="3" customFormat="1" ht="70.5" customHeight="1" x14ac:dyDescent="0.25">
      <c r="A373" s="128">
        <v>349</v>
      </c>
      <c r="B373" s="72" t="s">
        <v>1043</v>
      </c>
      <c r="C373" s="72" t="s">
        <v>20</v>
      </c>
      <c r="D373" s="72" t="s">
        <v>1044</v>
      </c>
      <c r="E373" s="72">
        <v>10</v>
      </c>
      <c r="F373" s="72" t="s">
        <v>476</v>
      </c>
      <c r="G373" s="179">
        <v>590</v>
      </c>
      <c r="H373" s="98">
        <f t="shared" si="13"/>
        <v>5900</v>
      </c>
      <c r="I373" s="128" t="s">
        <v>13</v>
      </c>
      <c r="J373" s="167" t="s">
        <v>548</v>
      </c>
      <c r="K373" s="168" t="s">
        <v>556</v>
      </c>
      <c r="L373" s="169" t="s">
        <v>1064</v>
      </c>
      <c r="M373" s="54"/>
    </row>
    <row r="374" spans="1:13" s="3" customFormat="1" ht="70.5" customHeight="1" x14ac:dyDescent="0.25">
      <c r="A374" s="128">
        <v>350</v>
      </c>
      <c r="B374" s="72" t="s">
        <v>1045</v>
      </c>
      <c r="C374" s="72" t="s">
        <v>20</v>
      </c>
      <c r="D374" s="72" t="s">
        <v>1046</v>
      </c>
      <c r="E374" s="72">
        <v>5</v>
      </c>
      <c r="F374" s="72" t="s">
        <v>476</v>
      </c>
      <c r="G374" s="179">
        <v>12000</v>
      </c>
      <c r="H374" s="98">
        <f t="shared" si="13"/>
        <v>60000</v>
      </c>
      <c r="I374" s="128" t="s">
        <v>13</v>
      </c>
      <c r="J374" s="167" t="s">
        <v>548</v>
      </c>
      <c r="K374" s="168" t="s">
        <v>556</v>
      </c>
      <c r="L374" s="169" t="s">
        <v>1064</v>
      </c>
      <c r="M374" s="54"/>
    </row>
    <row r="375" spans="1:13" s="3" customFormat="1" ht="97.5" customHeight="1" x14ac:dyDescent="0.25">
      <c r="A375" s="128">
        <v>351</v>
      </c>
      <c r="B375" s="72" t="s">
        <v>1047</v>
      </c>
      <c r="C375" s="72" t="s">
        <v>20</v>
      </c>
      <c r="D375" s="72" t="s">
        <v>1048</v>
      </c>
      <c r="E375" s="72">
        <v>1</v>
      </c>
      <c r="F375" s="72" t="s">
        <v>476</v>
      </c>
      <c r="G375" s="179">
        <v>17500</v>
      </c>
      <c r="H375" s="98">
        <f t="shared" si="13"/>
        <v>17500</v>
      </c>
      <c r="I375" s="128" t="s">
        <v>13</v>
      </c>
      <c r="J375" s="167" t="s">
        <v>548</v>
      </c>
      <c r="K375" s="168" t="s">
        <v>556</v>
      </c>
      <c r="L375" s="169" t="s">
        <v>1064</v>
      </c>
      <c r="M375" s="54"/>
    </row>
    <row r="376" spans="1:13" s="3" customFormat="1" ht="70.5" customHeight="1" x14ac:dyDescent="0.25">
      <c r="A376" s="128">
        <v>352</v>
      </c>
      <c r="B376" s="72" t="s">
        <v>1049</v>
      </c>
      <c r="C376" s="72" t="s">
        <v>20</v>
      </c>
      <c r="D376" s="72" t="s">
        <v>1050</v>
      </c>
      <c r="E376" s="72">
        <v>20</v>
      </c>
      <c r="F376" s="72" t="s">
        <v>476</v>
      </c>
      <c r="G376" s="179">
        <v>1120</v>
      </c>
      <c r="H376" s="98">
        <f t="shared" si="13"/>
        <v>22400</v>
      </c>
      <c r="I376" s="128" t="s">
        <v>13</v>
      </c>
      <c r="J376" s="167" t="s">
        <v>548</v>
      </c>
      <c r="K376" s="168" t="s">
        <v>556</v>
      </c>
      <c r="L376" s="169" t="s">
        <v>1064</v>
      </c>
      <c r="M376" s="54"/>
    </row>
    <row r="377" spans="1:13" s="3" customFormat="1" ht="70.5" customHeight="1" x14ac:dyDescent="0.25">
      <c r="A377" s="128">
        <v>353</v>
      </c>
      <c r="B377" s="72" t="s">
        <v>1051</v>
      </c>
      <c r="C377" s="72" t="s">
        <v>20</v>
      </c>
      <c r="D377" s="72" t="s">
        <v>1052</v>
      </c>
      <c r="E377" s="72">
        <v>10</v>
      </c>
      <c r="F377" s="72" t="s">
        <v>476</v>
      </c>
      <c r="G377" s="179">
        <v>1890</v>
      </c>
      <c r="H377" s="98">
        <f t="shared" si="13"/>
        <v>18900</v>
      </c>
      <c r="I377" s="128" t="s">
        <v>13</v>
      </c>
      <c r="J377" s="167" t="s">
        <v>548</v>
      </c>
      <c r="K377" s="168" t="s">
        <v>556</v>
      </c>
      <c r="L377" s="169" t="s">
        <v>1064</v>
      </c>
      <c r="M377" s="54"/>
    </row>
    <row r="378" spans="1:13" s="3" customFormat="1" ht="87" customHeight="1" x14ac:dyDescent="0.25">
      <c r="A378" s="128">
        <v>354</v>
      </c>
      <c r="B378" s="72" t="s">
        <v>1053</v>
      </c>
      <c r="C378" s="72" t="s">
        <v>20</v>
      </c>
      <c r="D378" s="72" t="s">
        <v>1054</v>
      </c>
      <c r="E378" s="72">
        <v>5</v>
      </c>
      <c r="F378" s="72" t="s">
        <v>476</v>
      </c>
      <c r="G378" s="179">
        <v>5400</v>
      </c>
      <c r="H378" s="98">
        <f t="shared" si="13"/>
        <v>27000</v>
      </c>
      <c r="I378" s="128" t="s">
        <v>13</v>
      </c>
      <c r="J378" s="167" t="s">
        <v>548</v>
      </c>
      <c r="K378" s="140" t="s">
        <v>556</v>
      </c>
      <c r="L378" s="169" t="s">
        <v>1064</v>
      </c>
      <c r="M378" s="54"/>
    </row>
    <row r="379" spans="1:13" s="3" customFormat="1" ht="86.25" customHeight="1" x14ac:dyDescent="0.25">
      <c r="A379" s="128">
        <v>355</v>
      </c>
      <c r="B379" s="72" t="s">
        <v>1055</v>
      </c>
      <c r="C379" s="72" t="s">
        <v>20</v>
      </c>
      <c r="D379" s="72" t="s">
        <v>1056</v>
      </c>
      <c r="E379" s="72">
        <v>10</v>
      </c>
      <c r="F379" s="72" t="s">
        <v>476</v>
      </c>
      <c r="G379" s="179">
        <v>2700</v>
      </c>
      <c r="H379" s="98">
        <f t="shared" si="13"/>
        <v>27000</v>
      </c>
      <c r="I379" s="128" t="s">
        <v>13</v>
      </c>
      <c r="J379" s="167" t="s">
        <v>548</v>
      </c>
      <c r="K379" s="168" t="s">
        <v>556</v>
      </c>
      <c r="L379" s="169" t="s">
        <v>1064</v>
      </c>
      <c r="M379" s="54"/>
    </row>
    <row r="380" spans="1:13" s="3" customFormat="1" ht="88.5" customHeight="1" x14ac:dyDescent="0.25">
      <c r="A380" s="128">
        <v>356</v>
      </c>
      <c r="B380" s="72" t="s">
        <v>1057</v>
      </c>
      <c r="C380" s="72" t="s">
        <v>20</v>
      </c>
      <c r="D380" s="72" t="s">
        <v>1058</v>
      </c>
      <c r="E380" s="72">
        <v>20</v>
      </c>
      <c r="F380" s="72" t="s">
        <v>733</v>
      </c>
      <c r="G380" s="179">
        <v>42794.64</v>
      </c>
      <c r="H380" s="98">
        <f t="shared" si="13"/>
        <v>855892.8</v>
      </c>
      <c r="I380" s="128" t="s">
        <v>13</v>
      </c>
      <c r="J380" s="167" t="s">
        <v>548</v>
      </c>
      <c r="K380" s="168" t="s">
        <v>556</v>
      </c>
      <c r="L380" s="169" t="s">
        <v>1064</v>
      </c>
      <c r="M380" s="54"/>
    </row>
    <row r="381" spans="1:13" s="3" customFormat="1" ht="70.5" customHeight="1" x14ac:dyDescent="0.25">
      <c r="A381" s="128">
        <v>357</v>
      </c>
      <c r="B381" s="72" t="s">
        <v>1059</v>
      </c>
      <c r="C381" s="72" t="s">
        <v>20</v>
      </c>
      <c r="D381" s="72" t="s">
        <v>1060</v>
      </c>
      <c r="E381" s="72">
        <v>100</v>
      </c>
      <c r="F381" s="72" t="s">
        <v>476</v>
      </c>
      <c r="G381" s="179">
        <v>174.11</v>
      </c>
      <c r="H381" s="98">
        <f t="shared" si="13"/>
        <v>17411</v>
      </c>
      <c r="I381" s="128" t="s">
        <v>13</v>
      </c>
      <c r="J381" s="167" t="s">
        <v>548</v>
      </c>
      <c r="K381" s="168" t="s">
        <v>556</v>
      </c>
      <c r="L381" s="169" t="s">
        <v>1064</v>
      </c>
      <c r="M381" s="54"/>
    </row>
    <row r="382" spans="1:13" s="3" customFormat="1" ht="70.5" customHeight="1" x14ac:dyDescent="0.25">
      <c r="A382" s="128">
        <v>358</v>
      </c>
      <c r="B382" s="72" t="s">
        <v>1061</v>
      </c>
      <c r="C382" s="72" t="s">
        <v>20</v>
      </c>
      <c r="D382" s="72" t="s">
        <v>1062</v>
      </c>
      <c r="E382" s="72">
        <v>40</v>
      </c>
      <c r="F382" s="72" t="s">
        <v>560</v>
      </c>
      <c r="G382" s="179">
        <v>302.68</v>
      </c>
      <c r="H382" s="98">
        <f t="shared" si="13"/>
        <v>12107.2</v>
      </c>
      <c r="I382" s="128" t="s">
        <v>13</v>
      </c>
      <c r="J382" s="167" t="s">
        <v>548</v>
      </c>
      <c r="K382" s="168" t="s">
        <v>556</v>
      </c>
      <c r="L382" s="169" t="s">
        <v>1064</v>
      </c>
      <c r="M382" s="54"/>
    </row>
    <row r="383" spans="1:13" s="3" customFormat="1" ht="96" customHeight="1" x14ac:dyDescent="0.25">
      <c r="A383" s="128">
        <v>359</v>
      </c>
      <c r="B383" s="72" t="s">
        <v>1063</v>
      </c>
      <c r="C383" s="72" t="s">
        <v>20</v>
      </c>
      <c r="D383" s="72" t="s">
        <v>1066</v>
      </c>
      <c r="E383" s="72">
        <v>5</v>
      </c>
      <c r="F383" s="72" t="s">
        <v>476</v>
      </c>
      <c r="G383" s="179">
        <v>33000</v>
      </c>
      <c r="H383" s="98">
        <f t="shared" ref="H383:H384" si="14">E383*G383</f>
        <v>165000</v>
      </c>
      <c r="I383" s="128" t="s">
        <v>13</v>
      </c>
      <c r="J383" s="167" t="s">
        <v>548</v>
      </c>
      <c r="K383" s="168" t="s">
        <v>556</v>
      </c>
      <c r="L383" s="169" t="s">
        <v>1064</v>
      </c>
      <c r="M383" s="54"/>
    </row>
    <row r="384" spans="1:13" s="3" customFormat="1" ht="70.5" customHeight="1" x14ac:dyDescent="0.25">
      <c r="A384" s="128">
        <v>360</v>
      </c>
      <c r="B384" s="72" t="s">
        <v>1071</v>
      </c>
      <c r="C384" s="72" t="s">
        <v>20</v>
      </c>
      <c r="D384" s="72" t="s">
        <v>1072</v>
      </c>
      <c r="E384" s="72">
        <v>1</v>
      </c>
      <c r="F384" s="72" t="s">
        <v>476</v>
      </c>
      <c r="G384" s="179">
        <v>164000</v>
      </c>
      <c r="H384" s="98">
        <f t="shared" si="14"/>
        <v>164000</v>
      </c>
      <c r="I384" s="128" t="s">
        <v>13</v>
      </c>
      <c r="J384" s="167" t="s">
        <v>128</v>
      </c>
      <c r="K384" s="168" t="s">
        <v>828</v>
      </c>
      <c r="L384" s="169" t="s">
        <v>1074</v>
      </c>
      <c r="M384" s="54" t="s">
        <v>1073</v>
      </c>
    </row>
    <row r="385" spans="1:13" s="3" customFormat="1" ht="70.5" customHeight="1" x14ac:dyDescent="0.25">
      <c r="A385" s="128">
        <v>361</v>
      </c>
      <c r="B385" s="72" t="s">
        <v>1075</v>
      </c>
      <c r="C385" s="72" t="s">
        <v>20</v>
      </c>
      <c r="D385" s="72" t="s">
        <v>1076</v>
      </c>
      <c r="E385" s="72">
        <v>1</v>
      </c>
      <c r="F385" s="72" t="s">
        <v>476</v>
      </c>
      <c r="G385" s="179">
        <v>114000</v>
      </c>
      <c r="H385" s="98">
        <f t="shared" ref="H385:H386" si="15">E385*G385</f>
        <v>114000</v>
      </c>
      <c r="I385" s="128" t="s">
        <v>13</v>
      </c>
      <c r="J385" s="167" t="s">
        <v>128</v>
      </c>
      <c r="K385" s="168" t="s">
        <v>828</v>
      </c>
      <c r="L385" s="169" t="s">
        <v>1074</v>
      </c>
      <c r="M385" s="54"/>
    </row>
    <row r="386" spans="1:13" s="3" customFormat="1" ht="70.5" customHeight="1" x14ac:dyDescent="0.25">
      <c r="A386" s="128">
        <v>362</v>
      </c>
      <c r="B386" s="72" t="s">
        <v>1091</v>
      </c>
      <c r="C386" s="72" t="s">
        <v>20</v>
      </c>
      <c r="D386" s="72" t="s">
        <v>1084</v>
      </c>
      <c r="E386" s="72">
        <v>144</v>
      </c>
      <c r="F386" s="72" t="s">
        <v>476</v>
      </c>
      <c r="G386" s="179">
        <v>133</v>
      </c>
      <c r="H386" s="98">
        <f t="shared" si="15"/>
        <v>19152</v>
      </c>
      <c r="I386" s="128" t="s">
        <v>13</v>
      </c>
      <c r="J386" s="167" t="s">
        <v>131</v>
      </c>
      <c r="K386" s="168" t="s">
        <v>828</v>
      </c>
      <c r="L386" s="169" t="s">
        <v>1086</v>
      </c>
      <c r="M386" s="54"/>
    </row>
    <row r="387" spans="1:13" s="3" customFormat="1" ht="70.5" customHeight="1" x14ac:dyDescent="0.25">
      <c r="A387" s="128">
        <v>363</v>
      </c>
      <c r="B387" s="72" t="s">
        <v>1092</v>
      </c>
      <c r="C387" s="72" t="s">
        <v>20</v>
      </c>
      <c r="D387" s="72" t="s">
        <v>1084</v>
      </c>
      <c r="E387" s="72">
        <v>1200</v>
      </c>
      <c r="F387" s="72" t="s">
        <v>476</v>
      </c>
      <c r="G387" s="179">
        <v>100</v>
      </c>
      <c r="H387" s="98">
        <f t="shared" ref="H387:H391" si="16">E387*G387</f>
        <v>120000</v>
      </c>
      <c r="I387" s="128" t="s">
        <v>13</v>
      </c>
      <c r="J387" s="167" t="s">
        <v>131</v>
      </c>
      <c r="K387" s="168" t="s">
        <v>828</v>
      </c>
      <c r="L387" s="169" t="s">
        <v>1086</v>
      </c>
      <c r="M387" s="54"/>
    </row>
    <row r="388" spans="1:13" s="3" customFormat="1" ht="70.5" customHeight="1" x14ac:dyDescent="0.25">
      <c r="A388" s="128">
        <v>364</v>
      </c>
      <c r="B388" s="180" t="s">
        <v>1088</v>
      </c>
      <c r="C388" s="72" t="s">
        <v>20</v>
      </c>
      <c r="D388" s="180" t="s">
        <v>1089</v>
      </c>
      <c r="E388" s="72">
        <v>2</v>
      </c>
      <c r="F388" s="72" t="s">
        <v>476</v>
      </c>
      <c r="G388" s="179">
        <v>424100</v>
      </c>
      <c r="H388" s="98">
        <f t="shared" si="16"/>
        <v>848200</v>
      </c>
      <c r="I388" s="128" t="s">
        <v>13</v>
      </c>
      <c r="J388" s="167" t="s">
        <v>128</v>
      </c>
      <c r="K388" s="168" t="s">
        <v>828</v>
      </c>
      <c r="L388" s="169" t="s">
        <v>1090</v>
      </c>
      <c r="M388" s="54"/>
    </row>
    <row r="389" spans="1:13" s="3" customFormat="1" ht="70.5" customHeight="1" x14ac:dyDescent="0.25">
      <c r="A389" s="128">
        <v>365</v>
      </c>
      <c r="B389" s="180" t="s">
        <v>1097</v>
      </c>
      <c r="C389" s="72" t="s">
        <v>20</v>
      </c>
      <c r="D389" s="180" t="s">
        <v>1098</v>
      </c>
      <c r="E389" s="72">
        <v>2</v>
      </c>
      <c r="F389" s="72" t="s">
        <v>476</v>
      </c>
      <c r="G389" s="179">
        <v>52000</v>
      </c>
      <c r="H389" s="98">
        <f t="shared" si="16"/>
        <v>104000</v>
      </c>
      <c r="I389" s="128" t="s">
        <v>13</v>
      </c>
      <c r="J389" s="31" t="s">
        <v>76</v>
      </c>
      <c r="K389" s="168" t="s">
        <v>828</v>
      </c>
      <c r="L389" s="169" t="s">
        <v>1099</v>
      </c>
      <c r="M389" s="54"/>
    </row>
    <row r="390" spans="1:13" s="3" customFormat="1" ht="70.5" customHeight="1" x14ac:dyDescent="0.25">
      <c r="A390" s="128">
        <v>365</v>
      </c>
      <c r="B390" s="180" t="s">
        <v>1100</v>
      </c>
      <c r="C390" s="72" t="s">
        <v>20</v>
      </c>
      <c r="D390" s="180" t="s">
        <v>1100</v>
      </c>
      <c r="E390" s="72">
        <v>5</v>
      </c>
      <c r="F390" s="72" t="s">
        <v>476</v>
      </c>
      <c r="G390" s="179">
        <v>120000</v>
      </c>
      <c r="H390" s="98">
        <f t="shared" si="16"/>
        <v>600000</v>
      </c>
      <c r="I390" s="128" t="s">
        <v>13</v>
      </c>
      <c r="J390" s="31" t="s">
        <v>76</v>
      </c>
      <c r="K390" s="168" t="s">
        <v>828</v>
      </c>
      <c r="L390" s="169" t="s">
        <v>1099</v>
      </c>
      <c r="M390" s="54"/>
    </row>
    <row r="391" spans="1:13" s="3" customFormat="1" ht="70.5" customHeight="1" x14ac:dyDescent="0.25">
      <c r="A391" s="128">
        <v>366</v>
      </c>
      <c r="B391" s="180" t="s">
        <v>1101</v>
      </c>
      <c r="C391" s="72" t="s">
        <v>20</v>
      </c>
      <c r="D391" s="180" t="s">
        <v>1102</v>
      </c>
      <c r="E391" s="72">
        <v>1</v>
      </c>
      <c r="F391" s="72" t="s">
        <v>476</v>
      </c>
      <c r="G391" s="179">
        <v>400000</v>
      </c>
      <c r="H391" s="98">
        <f t="shared" si="16"/>
        <v>400000</v>
      </c>
      <c r="I391" s="128" t="s">
        <v>13</v>
      </c>
      <c r="J391" s="31" t="s">
        <v>76</v>
      </c>
      <c r="K391" s="168" t="s">
        <v>828</v>
      </c>
      <c r="L391" s="169" t="s">
        <v>1099</v>
      </c>
      <c r="M391" s="54"/>
    </row>
    <row r="392" spans="1:13" s="3" customFormat="1" ht="70.5" customHeight="1" x14ac:dyDescent="0.25">
      <c r="A392" s="128">
        <v>367</v>
      </c>
      <c r="B392" s="180" t="s">
        <v>1103</v>
      </c>
      <c r="C392" s="72" t="s">
        <v>20</v>
      </c>
      <c r="D392" s="180" t="s">
        <v>1103</v>
      </c>
      <c r="E392" s="72">
        <v>1</v>
      </c>
      <c r="F392" s="72" t="s">
        <v>476</v>
      </c>
      <c r="G392" s="179">
        <v>9000</v>
      </c>
      <c r="H392" s="98">
        <f t="shared" ref="H392:H396" si="17">E392*G392</f>
        <v>9000</v>
      </c>
      <c r="I392" s="128" t="s">
        <v>13</v>
      </c>
      <c r="J392" s="31" t="s">
        <v>76</v>
      </c>
      <c r="K392" s="168" t="s">
        <v>828</v>
      </c>
      <c r="L392" s="169" t="s">
        <v>1099</v>
      </c>
      <c r="M392" s="54"/>
    </row>
    <row r="393" spans="1:13" s="3" customFormat="1" ht="70.5" customHeight="1" x14ac:dyDescent="0.25">
      <c r="A393" s="128">
        <v>368</v>
      </c>
      <c r="B393" s="180" t="s">
        <v>1105</v>
      </c>
      <c r="C393" s="72" t="s">
        <v>20</v>
      </c>
      <c r="D393" s="180" t="s">
        <v>1104</v>
      </c>
      <c r="E393" s="72">
        <v>1</v>
      </c>
      <c r="F393" s="72" t="s">
        <v>476</v>
      </c>
      <c r="G393" s="179">
        <v>223214</v>
      </c>
      <c r="H393" s="98">
        <f t="shared" si="17"/>
        <v>223214</v>
      </c>
      <c r="I393" s="128" t="s">
        <v>13</v>
      </c>
      <c r="J393" s="167" t="s">
        <v>131</v>
      </c>
      <c r="K393" s="168" t="s">
        <v>828</v>
      </c>
      <c r="L393" s="169" t="s">
        <v>1106</v>
      </c>
      <c r="M393" s="54"/>
    </row>
    <row r="394" spans="1:13" s="3" customFormat="1" ht="70.5" customHeight="1" x14ac:dyDescent="0.25">
      <c r="A394" s="128">
        <v>369</v>
      </c>
      <c r="B394" s="180" t="s">
        <v>1107</v>
      </c>
      <c r="C394" s="72" t="s">
        <v>20</v>
      </c>
      <c r="D394" s="180" t="s">
        <v>1108</v>
      </c>
      <c r="E394" s="72">
        <v>1</v>
      </c>
      <c r="F394" s="72" t="s">
        <v>476</v>
      </c>
      <c r="G394" s="179">
        <v>51480</v>
      </c>
      <c r="H394" s="98">
        <f t="shared" si="17"/>
        <v>51480</v>
      </c>
      <c r="I394" s="128" t="s">
        <v>13</v>
      </c>
      <c r="J394" s="167" t="s">
        <v>131</v>
      </c>
      <c r="K394" s="168" t="s">
        <v>828</v>
      </c>
      <c r="L394" s="169" t="s">
        <v>1106</v>
      </c>
      <c r="M394" s="54"/>
    </row>
    <row r="395" spans="1:13" s="3" customFormat="1" ht="70.5" customHeight="1" x14ac:dyDescent="0.25">
      <c r="A395" s="128">
        <v>370</v>
      </c>
      <c r="B395" s="180" t="s">
        <v>1109</v>
      </c>
      <c r="C395" s="72" t="s">
        <v>20</v>
      </c>
      <c r="D395" s="180" t="s">
        <v>1110</v>
      </c>
      <c r="E395" s="72">
        <v>1</v>
      </c>
      <c r="F395" s="72" t="s">
        <v>476</v>
      </c>
      <c r="G395" s="179">
        <v>22520</v>
      </c>
      <c r="H395" s="98">
        <f t="shared" si="17"/>
        <v>22520</v>
      </c>
      <c r="I395" s="128" t="s">
        <v>13</v>
      </c>
      <c r="J395" s="167" t="s">
        <v>131</v>
      </c>
      <c r="K395" s="168" t="s">
        <v>828</v>
      </c>
      <c r="L395" s="169" t="s">
        <v>1106</v>
      </c>
      <c r="M395" s="54"/>
    </row>
    <row r="396" spans="1:13" s="3" customFormat="1" ht="70.5" customHeight="1" x14ac:dyDescent="0.25">
      <c r="A396" s="128">
        <v>371</v>
      </c>
      <c r="B396" s="180" t="s">
        <v>1109</v>
      </c>
      <c r="C396" s="72" t="s">
        <v>20</v>
      </c>
      <c r="D396" s="180" t="s">
        <v>1110</v>
      </c>
      <c r="E396" s="72">
        <v>1</v>
      </c>
      <c r="F396" s="72" t="s">
        <v>476</v>
      </c>
      <c r="G396" s="179">
        <v>35000</v>
      </c>
      <c r="H396" s="98">
        <f t="shared" si="17"/>
        <v>35000</v>
      </c>
      <c r="I396" s="128" t="s">
        <v>13</v>
      </c>
      <c r="J396" s="167" t="s">
        <v>131</v>
      </c>
      <c r="K396" s="168" t="s">
        <v>828</v>
      </c>
      <c r="L396" s="169" t="s">
        <v>1106</v>
      </c>
      <c r="M396" s="54"/>
    </row>
    <row r="397" spans="1:13" s="4" customFormat="1" ht="27" customHeight="1" x14ac:dyDescent="0.25">
      <c r="A397" s="181" t="s">
        <v>5</v>
      </c>
      <c r="B397" s="187"/>
      <c r="C397" s="187"/>
      <c r="D397" s="187"/>
      <c r="E397" s="187"/>
      <c r="F397" s="187"/>
      <c r="G397" s="188"/>
      <c r="H397" s="85">
        <f>SUM(H24:H396)</f>
        <v>1847030647.9300008</v>
      </c>
      <c r="I397" s="97"/>
      <c r="J397" s="97"/>
      <c r="K397" s="96"/>
      <c r="L397" s="97"/>
      <c r="M397" s="123"/>
    </row>
    <row r="398" spans="1:13" s="4" customFormat="1" ht="16.5" customHeight="1" x14ac:dyDescent="0.25">
      <c r="A398" s="189" t="s">
        <v>12</v>
      </c>
      <c r="B398" s="190"/>
      <c r="C398" s="190"/>
      <c r="D398" s="190"/>
      <c r="E398" s="190"/>
      <c r="F398" s="190"/>
      <c r="G398" s="189"/>
      <c r="H398" s="190"/>
      <c r="I398" s="189"/>
      <c r="J398" s="189"/>
      <c r="K398" s="189"/>
      <c r="L398" s="189"/>
      <c r="M398" s="68"/>
    </row>
    <row r="399" spans="1:13" s="4" customFormat="1" ht="40.5" customHeight="1" x14ac:dyDescent="0.25">
      <c r="A399" s="58">
        <v>1</v>
      </c>
      <c r="B399" s="77" t="s">
        <v>108</v>
      </c>
      <c r="C399" s="77" t="s">
        <v>20</v>
      </c>
      <c r="D399" s="77" t="s">
        <v>109</v>
      </c>
      <c r="E399" s="77">
        <v>1</v>
      </c>
      <c r="F399" s="77" t="s">
        <v>184</v>
      </c>
      <c r="G399" s="80"/>
      <c r="H399" s="81">
        <v>540572</v>
      </c>
      <c r="I399" s="73" t="s">
        <v>13</v>
      </c>
      <c r="J399" s="31" t="s">
        <v>104</v>
      </c>
      <c r="K399" s="25" t="s">
        <v>106</v>
      </c>
      <c r="L399" s="51" t="s">
        <v>120</v>
      </c>
      <c r="M399" s="31"/>
    </row>
    <row r="400" spans="1:13" s="4" customFormat="1" ht="42.75" customHeight="1" x14ac:dyDescent="0.25">
      <c r="A400" s="58">
        <v>2</v>
      </c>
      <c r="B400" s="72" t="s">
        <v>110</v>
      </c>
      <c r="C400" s="72" t="s">
        <v>20</v>
      </c>
      <c r="D400" s="126" t="s">
        <v>111</v>
      </c>
      <c r="E400" s="72">
        <v>1</v>
      </c>
      <c r="F400" s="77" t="s">
        <v>184</v>
      </c>
      <c r="G400" s="80"/>
      <c r="H400" s="81">
        <v>435020</v>
      </c>
      <c r="I400" s="73" t="s">
        <v>13</v>
      </c>
      <c r="J400" s="31" t="s">
        <v>104</v>
      </c>
      <c r="K400" s="25" t="s">
        <v>106</v>
      </c>
      <c r="L400" s="51" t="s">
        <v>120</v>
      </c>
      <c r="M400" s="31"/>
    </row>
    <row r="401" spans="1:13" s="4" customFormat="1" ht="41.25" customHeight="1" x14ac:dyDescent="0.25">
      <c r="A401" s="58">
        <v>3</v>
      </c>
      <c r="B401" s="72" t="s">
        <v>112</v>
      </c>
      <c r="C401" s="72" t="s">
        <v>20</v>
      </c>
      <c r="D401" s="126" t="s">
        <v>113</v>
      </c>
      <c r="E401" s="72">
        <v>1</v>
      </c>
      <c r="F401" s="77" t="s">
        <v>184</v>
      </c>
      <c r="G401" s="80"/>
      <c r="H401" s="81">
        <v>657790</v>
      </c>
      <c r="I401" s="73" t="s">
        <v>13</v>
      </c>
      <c r="J401" s="31" t="s">
        <v>104</v>
      </c>
      <c r="K401" s="25" t="s">
        <v>106</v>
      </c>
      <c r="L401" s="51" t="s">
        <v>120</v>
      </c>
      <c r="M401" s="31"/>
    </row>
    <row r="402" spans="1:13" s="4" customFormat="1" ht="41.25" customHeight="1" x14ac:dyDescent="0.25">
      <c r="A402" s="58">
        <v>4</v>
      </c>
      <c r="B402" s="72" t="s">
        <v>114</v>
      </c>
      <c r="C402" s="72" t="s">
        <v>20</v>
      </c>
      <c r="D402" s="126" t="s">
        <v>115</v>
      </c>
      <c r="E402" s="72">
        <v>1</v>
      </c>
      <c r="F402" s="77" t="s">
        <v>184</v>
      </c>
      <c r="G402" s="79"/>
      <c r="H402" s="71">
        <v>1418219</v>
      </c>
      <c r="I402" s="10" t="s">
        <v>13</v>
      </c>
      <c r="J402" s="31" t="s">
        <v>104</v>
      </c>
      <c r="K402" s="28" t="s">
        <v>106</v>
      </c>
      <c r="L402" s="82" t="s">
        <v>120</v>
      </c>
      <c r="M402" s="31"/>
    </row>
    <row r="403" spans="1:13" s="4" customFormat="1" ht="41.25" customHeight="1" x14ac:dyDescent="0.25">
      <c r="A403" s="58">
        <v>5</v>
      </c>
      <c r="B403" s="72" t="s">
        <v>116</v>
      </c>
      <c r="C403" s="72" t="s">
        <v>20</v>
      </c>
      <c r="D403" s="72" t="s">
        <v>117</v>
      </c>
      <c r="E403" s="72">
        <v>1</v>
      </c>
      <c r="F403" s="77" t="s">
        <v>184</v>
      </c>
      <c r="G403" s="72"/>
      <c r="H403" s="81">
        <v>1481020</v>
      </c>
      <c r="I403" s="73" t="s">
        <v>13</v>
      </c>
      <c r="J403" s="31" t="s">
        <v>104</v>
      </c>
      <c r="K403" s="25" t="s">
        <v>106</v>
      </c>
      <c r="L403" s="82" t="s">
        <v>120</v>
      </c>
      <c r="M403" s="31"/>
    </row>
    <row r="404" spans="1:13" s="4" customFormat="1" ht="41.25" customHeight="1" x14ac:dyDescent="0.25">
      <c r="A404" s="58">
        <v>6</v>
      </c>
      <c r="B404" s="72" t="s">
        <v>118</v>
      </c>
      <c r="C404" s="72" t="s">
        <v>20</v>
      </c>
      <c r="D404" s="72" t="s">
        <v>119</v>
      </c>
      <c r="E404" s="72">
        <v>1</v>
      </c>
      <c r="F404" s="77" t="s">
        <v>184</v>
      </c>
      <c r="G404" s="72"/>
      <c r="H404" s="81">
        <v>620900</v>
      </c>
      <c r="I404" s="73" t="s">
        <v>13</v>
      </c>
      <c r="J404" s="31" t="s">
        <v>104</v>
      </c>
      <c r="K404" s="25" t="s">
        <v>106</v>
      </c>
      <c r="L404" s="82" t="s">
        <v>120</v>
      </c>
      <c r="M404" s="31"/>
    </row>
    <row r="405" spans="1:13" s="4" customFormat="1" ht="73.5" customHeight="1" x14ac:dyDescent="0.25">
      <c r="A405" s="58">
        <v>7</v>
      </c>
      <c r="B405" s="106" t="s">
        <v>159</v>
      </c>
      <c r="C405" s="72" t="s">
        <v>20</v>
      </c>
      <c r="D405" s="59" t="s">
        <v>1067</v>
      </c>
      <c r="E405" s="72">
        <v>1</v>
      </c>
      <c r="F405" s="72" t="s">
        <v>184</v>
      </c>
      <c r="G405" s="59"/>
      <c r="H405" s="107">
        <v>137400</v>
      </c>
      <c r="I405" s="73" t="s">
        <v>13</v>
      </c>
      <c r="J405" s="31" t="s">
        <v>131</v>
      </c>
      <c r="K405" s="62">
        <v>42826</v>
      </c>
      <c r="L405" s="82" t="s">
        <v>1068</v>
      </c>
      <c r="M405" s="31"/>
    </row>
    <row r="406" spans="1:13" s="4" customFormat="1" ht="41.25" customHeight="1" x14ac:dyDescent="0.25">
      <c r="A406" s="58">
        <v>8</v>
      </c>
      <c r="B406" s="72" t="s">
        <v>226</v>
      </c>
      <c r="C406" s="72" t="s">
        <v>20</v>
      </c>
      <c r="D406" s="133" t="s">
        <v>227</v>
      </c>
      <c r="E406" s="72">
        <v>1</v>
      </c>
      <c r="F406" s="72" t="s">
        <v>184</v>
      </c>
      <c r="G406" s="59"/>
      <c r="H406" s="107">
        <v>10049142.859999999</v>
      </c>
      <c r="I406" s="73" t="s">
        <v>13</v>
      </c>
      <c r="J406" s="31" t="s">
        <v>42</v>
      </c>
      <c r="K406" s="62" t="s">
        <v>188</v>
      </c>
      <c r="L406" s="135" t="s">
        <v>233</v>
      </c>
      <c r="M406" s="31"/>
    </row>
    <row r="407" spans="1:13" s="4" customFormat="1" ht="41.25" customHeight="1" x14ac:dyDescent="0.25">
      <c r="A407" s="58">
        <v>9</v>
      </c>
      <c r="B407" s="72" t="s">
        <v>226</v>
      </c>
      <c r="C407" s="72" t="s">
        <v>204</v>
      </c>
      <c r="D407" s="72" t="s">
        <v>228</v>
      </c>
      <c r="E407" s="72">
        <v>1</v>
      </c>
      <c r="F407" s="72" t="s">
        <v>184</v>
      </c>
      <c r="G407" s="59"/>
      <c r="H407" s="107">
        <v>464464.29</v>
      </c>
      <c r="I407" s="73" t="s">
        <v>13</v>
      </c>
      <c r="J407" s="31" t="s">
        <v>42</v>
      </c>
      <c r="K407" s="62" t="s">
        <v>213</v>
      </c>
      <c r="L407" s="135" t="s">
        <v>233</v>
      </c>
      <c r="M407" s="31"/>
    </row>
    <row r="408" spans="1:13" s="4" customFormat="1" ht="41.25" customHeight="1" x14ac:dyDescent="0.25">
      <c r="A408" s="58">
        <v>10</v>
      </c>
      <c r="B408" s="10" t="s">
        <v>311</v>
      </c>
      <c r="C408" s="72" t="s">
        <v>312</v>
      </c>
      <c r="D408" s="72" t="s">
        <v>313</v>
      </c>
      <c r="E408" s="72">
        <v>1</v>
      </c>
      <c r="F408" s="72" t="s">
        <v>184</v>
      </c>
      <c r="G408" s="59"/>
      <c r="H408" s="107">
        <v>37629662.609999999</v>
      </c>
      <c r="I408" s="73" t="s">
        <v>13</v>
      </c>
      <c r="J408" s="31" t="s">
        <v>131</v>
      </c>
      <c r="K408" s="62">
        <v>42795</v>
      </c>
      <c r="L408" s="135" t="s">
        <v>315</v>
      </c>
      <c r="M408" s="31"/>
    </row>
    <row r="409" spans="1:13" s="4" customFormat="1" ht="90.75" customHeight="1" x14ac:dyDescent="0.25">
      <c r="A409" s="58">
        <v>11</v>
      </c>
      <c r="B409" s="10" t="s">
        <v>323</v>
      </c>
      <c r="C409" s="72" t="s">
        <v>48</v>
      </c>
      <c r="D409" s="72" t="s">
        <v>324</v>
      </c>
      <c r="E409" s="72">
        <v>1</v>
      </c>
      <c r="F409" s="72" t="s">
        <v>184</v>
      </c>
      <c r="G409" s="59"/>
      <c r="H409" s="107">
        <v>16570000</v>
      </c>
      <c r="I409" s="73" t="s">
        <v>13</v>
      </c>
      <c r="J409" s="31" t="s">
        <v>18</v>
      </c>
      <c r="K409" s="62">
        <v>42795</v>
      </c>
      <c r="L409" s="135" t="s">
        <v>325</v>
      </c>
      <c r="M409" s="31"/>
    </row>
    <row r="410" spans="1:13" s="4" customFormat="1" ht="68.25" customHeight="1" x14ac:dyDescent="0.25">
      <c r="A410" s="58">
        <v>12</v>
      </c>
      <c r="B410" s="10" t="s">
        <v>433</v>
      </c>
      <c r="C410" s="72" t="s">
        <v>20</v>
      </c>
      <c r="D410" s="72" t="s">
        <v>435</v>
      </c>
      <c r="E410" s="72">
        <v>1</v>
      </c>
      <c r="F410" s="72" t="s">
        <v>184</v>
      </c>
      <c r="G410" s="59"/>
      <c r="H410" s="107">
        <v>500000</v>
      </c>
      <c r="I410" s="73" t="s">
        <v>13</v>
      </c>
      <c r="J410" s="31" t="s">
        <v>128</v>
      </c>
      <c r="K410" s="62">
        <v>42795</v>
      </c>
      <c r="L410" s="135" t="s">
        <v>434</v>
      </c>
      <c r="M410" s="31"/>
    </row>
    <row r="411" spans="1:13" s="4" customFormat="1" ht="82.5" customHeight="1" x14ac:dyDescent="0.25">
      <c r="A411" s="58">
        <v>13</v>
      </c>
      <c r="B411" s="59" t="s">
        <v>597</v>
      </c>
      <c r="C411" s="72" t="s">
        <v>20</v>
      </c>
      <c r="D411" s="72" t="s">
        <v>598</v>
      </c>
      <c r="E411" s="102">
        <v>1</v>
      </c>
      <c r="F411" s="72" t="s">
        <v>184</v>
      </c>
      <c r="G411" s="12"/>
      <c r="H411" s="12">
        <v>7840000</v>
      </c>
      <c r="I411" s="73" t="s">
        <v>13</v>
      </c>
      <c r="J411" s="31" t="s">
        <v>131</v>
      </c>
      <c r="K411" s="62" t="s">
        <v>556</v>
      </c>
      <c r="L411" s="51" t="s">
        <v>596</v>
      </c>
      <c r="M411" s="31"/>
    </row>
    <row r="412" spans="1:13" s="4" customFormat="1" ht="82.5" customHeight="1" x14ac:dyDescent="0.25">
      <c r="A412" s="58">
        <v>14</v>
      </c>
      <c r="B412" s="59" t="s">
        <v>601</v>
      </c>
      <c r="C412" s="72" t="s">
        <v>20</v>
      </c>
      <c r="D412" s="72" t="s">
        <v>602</v>
      </c>
      <c r="E412" s="102">
        <v>1</v>
      </c>
      <c r="F412" s="72" t="s">
        <v>184</v>
      </c>
      <c r="G412" s="12"/>
      <c r="H412" s="12"/>
      <c r="I412" s="73" t="s">
        <v>13</v>
      </c>
      <c r="J412" s="31" t="s">
        <v>131</v>
      </c>
      <c r="K412" s="62" t="s">
        <v>556</v>
      </c>
      <c r="L412" s="51" t="s">
        <v>1082</v>
      </c>
      <c r="M412" s="31"/>
    </row>
    <row r="413" spans="1:13" s="4" customFormat="1" ht="82.5" customHeight="1" x14ac:dyDescent="0.25">
      <c r="A413" s="58">
        <v>15</v>
      </c>
      <c r="B413" s="59" t="s">
        <v>793</v>
      </c>
      <c r="C413" s="72" t="s">
        <v>20</v>
      </c>
      <c r="D413" s="72" t="s">
        <v>794</v>
      </c>
      <c r="E413" s="102">
        <v>1</v>
      </c>
      <c r="F413" s="72" t="s">
        <v>184</v>
      </c>
      <c r="G413" s="12"/>
      <c r="H413" s="12"/>
      <c r="I413" s="73" t="s">
        <v>13</v>
      </c>
      <c r="J413" s="31" t="s">
        <v>22</v>
      </c>
      <c r="K413" s="62" t="s">
        <v>556</v>
      </c>
      <c r="L413" s="51" t="s">
        <v>1070</v>
      </c>
      <c r="M413" s="31"/>
    </row>
    <row r="414" spans="1:13" s="4" customFormat="1" ht="82.5" customHeight="1" x14ac:dyDescent="0.25">
      <c r="A414" s="58">
        <v>16</v>
      </c>
      <c r="B414" s="59" t="s">
        <v>825</v>
      </c>
      <c r="C414" s="72" t="s">
        <v>20</v>
      </c>
      <c r="D414" s="72" t="s">
        <v>826</v>
      </c>
      <c r="E414" s="102">
        <v>1</v>
      </c>
      <c r="F414" s="72" t="s">
        <v>184</v>
      </c>
      <c r="G414" s="12"/>
      <c r="H414" s="12">
        <v>900000</v>
      </c>
      <c r="I414" s="73" t="s">
        <v>13</v>
      </c>
      <c r="J414" s="31" t="s">
        <v>54</v>
      </c>
      <c r="K414" s="62" t="s">
        <v>828</v>
      </c>
      <c r="L414" s="134" t="s">
        <v>827</v>
      </c>
      <c r="M414" s="31"/>
    </row>
    <row r="415" spans="1:13" s="4" customFormat="1" ht="77.25" customHeight="1" x14ac:dyDescent="0.25">
      <c r="A415" s="58">
        <v>17</v>
      </c>
      <c r="B415" s="59" t="s">
        <v>1094</v>
      </c>
      <c r="C415" s="72" t="s">
        <v>20</v>
      </c>
      <c r="D415" s="59" t="s">
        <v>1095</v>
      </c>
      <c r="E415" s="102">
        <v>1</v>
      </c>
      <c r="F415" s="72" t="s">
        <v>184</v>
      </c>
      <c r="G415" s="12"/>
      <c r="H415" s="12">
        <v>1982991</v>
      </c>
      <c r="I415" s="73" t="s">
        <v>13</v>
      </c>
      <c r="J415" s="31" t="s">
        <v>42</v>
      </c>
      <c r="K415" s="62" t="s">
        <v>828</v>
      </c>
      <c r="L415" s="134" t="s">
        <v>1096</v>
      </c>
      <c r="M415" s="31"/>
    </row>
    <row r="416" spans="1:13" s="1" customFormat="1" ht="16.5" customHeight="1" x14ac:dyDescent="0.25">
      <c r="A416" s="181" t="s">
        <v>10</v>
      </c>
      <c r="B416" s="187"/>
      <c r="C416" s="187"/>
      <c r="D416" s="187"/>
      <c r="E416" s="187"/>
      <c r="F416" s="187"/>
      <c r="G416" s="183"/>
      <c r="H416" s="17">
        <f>SUM(H399:H415)</f>
        <v>81227181.75999999</v>
      </c>
      <c r="I416" s="95"/>
      <c r="J416" s="95"/>
      <c r="K416" s="95"/>
      <c r="L416" s="95"/>
      <c r="M416" s="122"/>
    </row>
    <row r="417" spans="1:13" ht="15.75" customHeight="1" x14ac:dyDescent="0.25">
      <c r="A417" s="184" t="s">
        <v>24</v>
      </c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6"/>
      <c r="M417" s="113"/>
    </row>
    <row r="418" spans="1:13" ht="31.5" customHeight="1" x14ac:dyDescent="0.25">
      <c r="A418" s="10">
        <v>1</v>
      </c>
      <c r="B418" s="12" t="s">
        <v>26</v>
      </c>
      <c r="C418" s="10" t="s">
        <v>20</v>
      </c>
      <c r="D418" s="57" t="s">
        <v>27</v>
      </c>
      <c r="E418" s="12">
        <v>1</v>
      </c>
      <c r="F418" s="12" t="s">
        <v>19</v>
      </c>
      <c r="G418" s="9"/>
      <c r="H418" s="9">
        <v>1224000</v>
      </c>
      <c r="I418" s="10" t="s">
        <v>13</v>
      </c>
      <c r="J418" s="31" t="s">
        <v>18</v>
      </c>
      <c r="K418" s="25" t="s">
        <v>105</v>
      </c>
      <c r="L418" s="51" t="s">
        <v>51</v>
      </c>
    </row>
    <row r="419" spans="1:13" ht="58.5" customHeight="1" x14ac:dyDescent="0.25">
      <c r="A419" s="10">
        <v>2</v>
      </c>
      <c r="B419" s="10" t="s">
        <v>34</v>
      </c>
      <c r="C419" s="10" t="s">
        <v>20</v>
      </c>
      <c r="D419" s="70" t="s">
        <v>35</v>
      </c>
      <c r="E419" s="12">
        <v>1</v>
      </c>
      <c r="F419" s="12" t="s">
        <v>19</v>
      </c>
      <c r="G419" s="151"/>
      <c r="H419" s="9">
        <v>125688</v>
      </c>
      <c r="I419" s="10" t="s">
        <v>13</v>
      </c>
      <c r="J419" s="31" t="s">
        <v>18</v>
      </c>
      <c r="K419" s="25" t="s">
        <v>105</v>
      </c>
      <c r="L419" s="31" t="s">
        <v>40</v>
      </c>
    </row>
    <row r="420" spans="1:13" ht="65.25" customHeight="1" x14ac:dyDescent="0.25">
      <c r="A420" s="10">
        <v>3</v>
      </c>
      <c r="B420" s="10" t="s">
        <v>37</v>
      </c>
      <c r="C420" s="10" t="s">
        <v>20</v>
      </c>
      <c r="D420" s="70" t="s">
        <v>35</v>
      </c>
      <c r="E420" s="12">
        <v>1</v>
      </c>
      <c r="F420" s="12" t="s">
        <v>19</v>
      </c>
      <c r="G420" s="151"/>
      <c r="H420" s="9">
        <v>125688</v>
      </c>
      <c r="I420" s="10" t="s">
        <v>13</v>
      </c>
      <c r="J420" s="31" t="s">
        <v>18</v>
      </c>
      <c r="K420" s="25" t="s">
        <v>105</v>
      </c>
      <c r="L420" s="31" t="s">
        <v>40</v>
      </c>
    </row>
    <row r="421" spans="1:13" ht="95.25" customHeight="1" x14ac:dyDescent="0.25">
      <c r="A421" s="10">
        <v>4</v>
      </c>
      <c r="B421" s="10" t="s">
        <v>38</v>
      </c>
      <c r="C421" s="10" t="s">
        <v>20</v>
      </c>
      <c r="D421" s="10" t="s">
        <v>36</v>
      </c>
      <c r="E421" s="12">
        <v>1</v>
      </c>
      <c r="F421" s="12" t="s">
        <v>19</v>
      </c>
      <c r="G421" s="151"/>
      <c r="H421" s="9">
        <v>1897248</v>
      </c>
      <c r="I421" s="10" t="s">
        <v>13</v>
      </c>
      <c r="J421" s="31" t="s">
        <v>18</v>
      </c>
      <c r="K421" s="25" t="s">
        <v>105</v>
      </c>
      <c r="L421" s="31" t="s">
        <v>235</v>
      </c>
    </row>
    <row r="422" spans="1:13" ht="98.25" customHeight="1" x14ac:dyDescent="0.25">
      <c r="A422" s="10">
        <v>5</v>
      </c>
      <c r="B422" s="10" t="s">
        <v>39</v>
      </c>
      <c r="C422" s="10" t="s">
        <v>20</v>
      </c>
      <c r="D422" s="10" t="s">
        <v>36</v>
      </c>
      <c r="E422" s="12">
        <v>1</v>
      </c>
      <c r="F422" s="12" t="s">
        <v>19</v>
      </c>
      <c r="G422" s="9"/>
      <c r="H422" s="9">
        <v>1897248</v>
      </c>
      <c r="I422" s="10" t="s">
        <v>13</v>
      </c>
      <c r="J422" s="31" t="s">
        <v>18</v>
      </c>
      <c r="K422" s="25" t="s">
        <v>105</v>
      </c>
      <c r="L422" s="31" t="s">
        <v>235</v>
      </c>
    </row>
    <row r="423" spans="1:13" ht="51.75" customHeight="1" x14ac:dyDescent="0.25">
      <c r="A423" s="10">
        <v>6</v>
      </c>
      <c r="B423" s="10" t="s">
        <v>41</v>
      </c>
      <c r="C423" s="10" t="s">
        <v>20</v>
      </c>
      <c r="D423" s="10" t="s">
        <v>59</v>
      </c>
      <c r="E423" s="12">
        <v>1</v>
      </c>
      <c r="F423" s="12" t="s">
        <v>19</v>
      </c>
      <c r="G423" s="9"/>
      <c r="H423" s="9">
        <v>9898796</v>
      </c>
      <c r="I423" s="10" t="s">
        <v>13</v>
      </c>
      <c r="J423" s="31" t="s">
        <v>42</v>
      </c>
      <c r="K423" s="62">
        <v>42736</v>
      </c>
      <c r="L423" s="31" t="s">
        <v>61</v>
      </c>
    </row>
    <row r="424" spans="1:13" ht="51.75" customHeight="1" x14ac:dyDescent="0.25">
      <c r="A424" s="10">
        <v>7</v>
      </c>
      <c r="B424" s="10" t="s">
        <v>43</v>
      </c>
      <c r="C424" s="12" t="s">
        <v>211</v>
      </c>
      <c r="D424" s="10" t="s">
        <v>60</v>
      </c>
      <c r="E424" s="12">
        <v>1</v>
      </c>
      <c r="F424" s="12" t="s">
        <v>19</v>
      </c>
      <c r="G424" s="9"/>
      <c r="H424" s="9">
        <v>3343200</v>
      </c>
      <c r="I424" s="10" t="s">
        <v>13</v>
      </c>
      <c r="J424" s="31" t="s">
        <v>76</v>
      </c>
      <c r="K424" s="25" t="s">
        <v>105</v>
      </c>
      <c r="L424" s="31" t="s">
        <v>44</v>
      </c>
      <c r="M424" s="56"/>
    </row>
    <row r="425" spans="1:13" ht="44.25" customHeight="1" x14ac:dyDescent="0.25">
      <c r="A425" s="10">
        <v>8</v>
      </c>
      <c r="B425" s="10" t="s">
        <v>45</v>
      </c>
      <c r="C425" s="58" t="s">
        <v>210</v>
      </c>
      <c r="D425" s="59" t="s">
        <v>46</v>
      </c>
      <c r="E425" s="12">
        <v>1</v>
      </c>
      <c r="F425" s="12" t="s">
        <v>19</v>
      </c>
      <c r="G425" s="9"/>
      <c r="H425" s="9">
        <v>1677650.89</v>
      </c>
      <c r="I425" s="10" t="s">
        <v>13</v>
      </c>
      <c r="J425" s="64" t="s">
        <v>71</v>
      </c>
      <c r="K425" s="31" t="s">
        <v>213</v>
      </c>
      <c r="L425" s="31" t="s">
        <v>256</v>
      </c>
      <c r="M425" s="56"/>
    </row>
    <row r="426" spans="1:13" ht="146.25" customHeight="1" x14ac:dyDescent="0.25">
      <c r="A426" s="10">
        <v>9</v>
      </c>
      <c r="B426" s="12" t="s">
        <v>52</v>
      </c>
      <c r="C426" s="12" t="s">
        <v>208</v>
      </c>
      <c r="D426" s="12" t="s">
        <v>53</v>
      </c>
      <c r="E426" s="12">
        <v>1</v>
      </c>
      <c r="F426" s="12" t="s">
        <v>19</v>
      </c>
      <c r="G426" s="9"/>
      <c r="H426" s="9">
        <v>23460000</v>
      </c>
      <c r="I426" s="10" t="s">
        <v>13</v>
      </c>
      <c r="J426" s="31" t="s">
        <v>54</v>
      </c>
      <c r="K426" s="25" t="s">
        <v>105</v>
      </c>
      <c r="L426" s="31" t="s">
        <v>56</v>
      </c>
      <c r="M426" s="56"/>
    </row>
    <row r="427" spans="1:13" ht="207" customHeight="1" x14ac:dyDescent="0.25">
      <c r="A427" s="10">
        <v>10</v>
      </c>
      <c r="B427" s="60" t="s">
        <v>55</v>
      </c>
      <c r="C427" s="12" t="s">
        <v>208</v>
      </c>
      <c r="D427" s="59" t="s">
        <v>820</v>
      </c>
      <c r="E427" s="12">
        <v>1</v>
      </c>
      <c r="F427" s="12" t="s">
        <v>19</v>
      </c>
      <c r="G427" s="9"/>
      <c r="H427" s="9">
        <v>13248000</v>
      </c>
      <c r="I427" s="10" t="s">
        <v>13</v>
      </c>
      <c r="J427" s="31" t="s">
        <v>54</v>
      </c>
      <c r="K427" s="25" t="s">
        <v>105</v>
      </c>
      <c r="L427" s="31" t="s">
        <v>819</v>
      </c>
      <c r="M427" s="56"/>
    </row>
    <row r="428" spans="1:13" s="7" customFormat="1" ht="121.5" customHeight="1" x14ac:dyDescent="0.25">
      <c r="A428" s="10">
        <v>11</v>
      </c>
      <c r="B428" s="61" t="s">
        <v>58</v>
      </c>
      <c r="C428" s="10" t="s">
        <v>557</v>
      </c>
      <c r="D428" s="172" t="s">
        <v>57</v>
      </c>
      <c r="E428" s="12">
        <v>1</v>
      </c>
      <c r="F428" s="12" t="s">
        <v>19</v>
      </c>
      <c r="G428" s="9"/>
      <c r="H428" s="9">
        <v>20095994.760000002</v>
      </c>
      <c r="I428" s="10" t="s">
        <v>13</v>
      </c>
      <c r="J428" s="31" t="s">
        <v>54</v>
      </c>
      <c r="K428" s="25" t="s">
        <v>105</v>
      </c>
      <c r="L428" s="31" t="s">
        <v>795</v>
      </c>
      <c r="M428" s="56"/>
    </row>
    <row r="429" spans="1:13" ht="51.75" customHeight="1" x14ac:dyDescent="0.25">
      <c r="A429" s="10">
        <v>12</v>
      </c>
      <c r="B429" s="10" t="s">
        <v>41</v>
      </c>
      <c r="C429" s="10" t="s">
        <v>204</v>
      </c>
      <c r="D429" s="10" t="s">
        <v>59</v>
      </c>
      <c r="E429" s="12">
        <v>1</v>
      </c>
      <c r="F429" s="12" t="s">
        <v>19</v>
      </c>
      <c r="G429" s="9"/>
      <c r="H429" s="9">
        <v>1440000</v>
      </c>
      <c r="I429" s="10" t="s">
        <v>13</v>
      </c>
      <c r="J429" s="31" t="s">
        <v>42</v>
      </c>
      <c r="K429" s="31" t="s">
        <v>213</v>
      </c>
      <c r="L429" s="31" t="s">
        <v>62</v>
      </c>
    </row>
    <row r="430" spans="1:13" ht="51.75" customHeight="1" x14ac:dyDescent="0.25">
      <c r="A430" s="10">
        <v>13</v>
      </c>
      <c r="B430" s="10" t="s">
        <v>69</v>
      </c>
      <c r="C430" s="10" t="s">
        <v>48</v>
      </c>
      <c r="D430" s="10" t="s">
        <v>70</v>
      </c>
      <c r="E430" s="12">
        <v>1</v>
      </c>
      <c r="F430" s="12" t="s">
        <v>19</v>
      </c>
      <c r="G430" s="9"/>
      <c r="H430" s="9">
        <v>9840000</v>
      </c>
      <c r="I430" s="10" t="s">
        <v>13</v>
      </c>
      <c r="J430" s="31" t="s">
        <v>71</v>
      </c>
      <c r="K430" s="31" t="s">
        <v>213</v>
      </c>
      <c r="L430" s="31" t="s">
        <v>72</v>
      </c>
    </row>
    <row r="431" spans="1:13" ht="55.5" customHeight="1" x14ac:dyDescent="0.25">
      <c r="A431" s="10">
        <v>14</v>
      </c>
      <c r="B431" s="10" t="s">
        <v>73</v>
      </c>
      <c r="C431" s="10" t="s">
        <v>48</v>
      </c>
      <c r="D431" s="10" t="s">
        <v>74</v>
      </c>
      <c r="E431" s="12">
        <v>1</v>
      </c>
      <c r="F431" s="12" t="s">
        <v>19</v>
      </c>
      <c r="G431" s="9"/>
      <c r="H431" s="9">
        <v>3058900</v>
      </c>
      <c r="I431" s="10" t="s">
        <v>13</v>
      </c>
      <c r="J431" s="31" t="s">
        <v>71</v>
      </c>
      <c r="K431" s="31" t="s">
        <v>213</v>
      </c>
      <c r="L431" s="31" t="s">
        <v>72</v>
      </c>
    </row>
    <row r="432" spans="1:13" ht="51.75" customHeight="1" x14ac:dyDescent="0.25">
      <c r="A432" s="10">
        <v>15</v>
      </c>
      <c r="B432" s="10" t="s">
        <v>63</v>
      </c>
      <c r="C432" s="10" t="s">
        <v>20</v>
      </c>
      <c r="D432" s="10" t="s">
        <v>75</v>
      </c>
      <c r="E432" s="12">
        <v>1</v>
      </c>
      <c r="F432" s="12" t="s">
        <v>19</v>
      </c>
      <c r="G432" s="9"/>
      <c r="H432" s="9">
        <v>216000</v>
      </c>
      <c r="I432" s="10" t="s">
        <v>13</v>
      </c>
      <c r="J432" s="31" t="s">
        <v>18</v>
      </c>
      <c r="K432" s="25" t="s">
        <v>105</v>
      </c>
      <c r="L432" s="31" t="s">
        <v>64</v>
      </c>
    </row>
    <row r="433" spans="1:12" ht="47.25" customHeight="1" x14ac:dyDescent="0.25">
      <c r="A433" s="10">
        <v>16</v>
      </c>
      <c r="B433" s="10" t="s">
        <v>65</v>
      </c>
      <c r="C433" s="10" t="s">
        <v>20</v>
      </c>
      <c r="D433" s="10" t="s">
        <v>66</v>
      </c>
      <c r="E433" s="12">
        <v>1</v>
      </c>
      <c r="F433" s="12" t="s">
        <v>19</v>
      </c>
      <c r="G433" s="9"/>
      <c r="H433" s="9">
        <v>4225000</v>
      </c>
      <c r="I433" s="10" t="s">
        <v>13</v>
      </c>
      <c r="J433" s="31" t="s">
        <v>25</v>
      </c>
      <c r="K433" s="31" t="s">
        <v>213</v>
      </c>
      <c r="L433" s="31" t="s">
        <v>199</v>
      </c>
    </row>
    <row r="434" spans="1:12" ht="49.5" customHeight="1" x14ac:dyDescent="0.25">
      <c r="A434" s="10">
        <v>17</v>
      </c>
      <c r="B434" s="10" t="s">
        <v>68</v>
      </c>
      <c r="C434" s="10" t="s">
        <v>20</v>
      </c>
      <c r="D434" s="10" t="s">
        <v>66</v>
      </c>
      <c r="E434" s="12">
        <v>1</v>
      </c>
      <c r="F434" s="12" t="s">
        <v>19</v>
      </c>
      <c r="G434" s="9"/>
      <c r="H434" s="9">
        <v>1214276</v>
      </c>
      <c r="I434" s="10" t="s">
        <v>13</v>
      </c>
      <c r="J434" s="31" t="s">
        <v>25</v>
      </c>
      <c r="K434" s="31" t="s">
        <v>213</v>
      </c>
      <c r="L434" s="31" t="s">
        <v>67</v>
      </c>
    </row>
    <row r="435" spans="1:12" ht="42" customHeight="1" x14ac:dyDescent="0.25">
      <c r="A435" s="10">
        <v>18</v>
      </c>
      <c r="B435" s="65" t="s">
        <v>77</v>
      </c>
      <c r="C435" s="63" t="s">
        <v>208</v>
      </c>
      <c r="D435" s="65" t="s">
        <v>86</v>
      </c>
      <c r="E435" s="63">
        <v>1</v>
      </c>
      <c r="F435" s="63" t="s">
        <v>19</v>
      </c>
      <c r="G435" s="66"/>
      <c r="H435" s="66">
        <v>1004571.43</v>
      </c>
      <c r="I435" s="67" t="s">
        <v>13</v>
      </c>
      <c r="J435" s="31" t="s">
        <v>25</v>
      </c>
      <c r="K435" s="31" t="s">
        <v>213</v>
      </c>
      <c r="L435" s="31" t="s">
        <v>95</v>
      </c>
    </row>
    <row r="436" spans="1:12" ht="70.5" customHeight="1" x14ac:dyDescent="0.25">
      <c r="A436" s="10">
        <v>19</v>
      </c>
      <c r="B436" s="65" t="s">
        <v>78</v>
      </c>
      <c r="C436" s="63" t="s">
        <v>208</v>
      </c>
      <c r="D436" s="65" t="s">
        <v>87</v>
      </c>
      <c r="E436" s="63">
        <v>1</v>
      </c>
      <c r="F436" s="63" t="s">
        <v>19</v>
      </c>
      <c r="G436" s="66"/>
      <c r="H436" s="66">
        <v>5999592</v>
      </c>
      <c r="I436" s="67" t="s">
        <v>13</v>
      </c>
      <c r="J436" s="31" t="s">
        <v>25</v>
      </c>
      <c r="K436" s="31" t="s">
        <v>213</v>
      </c>
      <c r="L436" s="31" t="s">
        <v>95</v>
      </c>
    </row>
    <row r="437" spans="1:12" ht="77.25" customHeight="1" x14ac:dyDescent="0.25">
      <c r="A437" s="10">
        <v>20</v>
      </c>
      <c r="B437" s="65" t="s">
        <v>79</v>
      </c>
      <c r="C437" s="63" t="s">
        <v>208</v>
      </c>
      <c r="D437" s="65" t="s">
        <v>88</v>
      </c>
      <c r="E437" s="63">
        <v>1</v>
      </c>
      <c r="F437" s="63" t="s">
        <v>19</v>
      </c>
      <c r="G437" s="66"/>
      <c r="H437" s="66">
        <v>1692000</v>
      </c>
      <c r="I437" s="67" t="s">
        <v>13</v>
      </c>
      <c r="J437" s="31" t="s">
        <v>25</v>
      </c>
      <c r="K437" s="31" t="s">
        <v>213</v>
      </c>
      <c r="L437" s="31" t="s">
        <v>95</v>
      </c>
    </row>
    <row r="438" spans="1:12" ht="57.75" customHeight="1" x14ac:dyDescent="0.25">
      <c r="A438" s="10">
        <v>21</v>
      </c>
      <c r="B438" s="65" t="s">
        <v>195</v>
      </c>
      <c r="C438" s="63" t="s">
        <v>208</v>
      </c>
      <c r="D438" s="65" t="s">
        <v>196</v>
      </c>
      <c r="E438" s="63">
        <v>1</v>
      </c>
      <c r="F438" s="63" t="s">
        <v>19</v>
      </c>
      <c r="G438" s="66"/>
      <c r="H438" s="66">
        <v>77400</v>
      </c>
      <c r="I438" s="67" t="s">
        <v>13</v>
      </c>
      <c r="J438" s="31" t="s">
        <v>25</v>
      </c>
      <c r="K438" s="31" t="s">
        <v>213</v>
      </c>
      <c r="L438" s="31" t="s">
        <v>200</v>
      </c>
    </row>
    <row r="439" spans="1:12" ht="43.5" customHeight="1" x14ac:dyDescent="0.25">
      <c r="A439" s="10">
        <v>22</v>
      </c>
      <c r="B439" s="65" t="s">
        <v>80</v>
      </c>
      <c r="C439" s="63" t="s">
        <v>209</v>
      </c>
      <c r="D439" s="65" t="s">
        <v>89</v>
      </c>
      <c r="E439" s="63">
        <v>1</v>
      </c>
      <c r="F439" s="63" t="s">
        <v>19</v>
      </c>
      <c r="G439" s="66"/>
      <c r="H439" s="66">
        <v>689142.86</v>
      </c>
      <c r="I439" s="67" t="s">
        <v>13</v>
      </c>
      <c r="J439" s="31" t="s">
        <v>25</v>
      </c>
      <c r="K439" s="31" t="s">
        <v>213</v>
      </c>
      <c r="L439" s="31" t="s">
        <v>95</v>
      </c>
    </row>
    <row r="440" spans="1:12" ht="44.25" customHeight="1" x14ac:dyDescent="0.25">
      <c r="A440" s="10">
        <v>23</v>
      </c>
      <c r="B440" s="65" t="s">
        <v>81</v>
      </c>
      <c r="C440" s="63" t="s">
        <v>209</v>
      </c>
      <c r="D440" s="65" t="s">
        <v>90</v>
      </c>
      <c r="E440" s="63">
        <v>1</v>
      </c>
      <c r="F440" s="63" t="s">
        <v>19</v>
      </c>
      <c r="G440" s="66"/>
      <c r="H440" s="66">
        <v>1028571.43</v>
      </c>
      <c r="I440" s="67" t="s">
        <v>13</v>
      </c>
      <c r="J440" s="31" t="s">
        <v>25</v>
      </c>
      <c r="K440" s="31" t="s">
        <v>213</v>
      </c>
      <c r="L440" s="31" t="s">
        <v>95</v>
      </c>
    </row>
    <row r="441" spans="1:12" ht="42.75" customHeight="1" x14ac:dyDescent="0.25">
      <c r="A441" s="10">
        <v>24</v>
      </c>
      <c r="B441" s="65" t="s">
        <v>82</v>
      </c>
      <c r="C441" s="63" t="s">
        <v>209</v>
      </c>
      <c r="D441" s="65" t="s">
        <v>91</v>
      </c>
      <c r="E441" s="63">
        <v>1</v>
      </c>
      <c r="F441" s="63" t="s">
        <v>19</v>
      </c>
      <c r="G441" s="66"/>
      <c r="H441" s="66">
        <v>3154285.71</v>
      </c>
      <c r="I441" s="67" t="s">
        <v>13</v>
      </c>
      <c r="J441" s="31" t="s">
        <v>25</v>
      </c>
      <c r="K441" s="31" t="s">
        <v>213</v>
      </c>
      <c r="L441" s="31" t="s">
        <v>95</v>
      </c>
    </row>
    <row r="442" spans="1:12" ht="69" customHeight="1" x14ac:dyDescent="0.25">
      <c r="A442" s="10">
        <v>25</v>
      </c>
      <c r="B442" s="65" t="s">
        <v>83</v>
      </c>
      <c r="C442" s="63" t="s">
        <v>209</v>
      </c>
      <c r="D442" s="65" t="s">
        <v>92</v>
      </c>
      <c r="E442" s="63">
        <v>1</v>
      </c>
      <c r="F442" s="63" t="s">
        <v>19</v>
      </c>
      <c r="G442" s="66"/>
      <c r="H442" s="66">
        <v>10779990</v>
      </c>
      <c r="I442" s="67" t="s">
        <v>13</v>
      </c>
      <c r="J442" s="31" t="s">
        <v>25</v>
      </c>
      <c r="K442" s="31" t="s">
        <v>213</v>
      </c>
      <c r="L442" s="31" t="s">
        <v>95</v>
      </c>
    </row>
    <row r="443" spans="1:12" ht="69.75" customHeight="1" x14ac:dyDescent="0.25">
      <c r="A443" s="10">
        <v>26</v>
      </c>
      <c r="B443" s="65" t="s">
        <v>84</v>
      </c>
      <c r="C443" s="63" t="s">
        <v>208</v>
      </c>
      <c r="D443" s="65" t="s">
        <v>93</v>
      </c>
      <c r="E443" s="63">
        <v>1</v>
      </c>
      <c r="F443" s="63" t="s">
        <v>19</v>
      </c>
      <c r="G443" s="66"/>
      <c r="H443" s="66">
        <v>21960019.199999999</v>
      </c>
      <c r="I443" s="67" t="s">
        <v>13</v>
      </c>
      <c r="J443" s="31" t="s">
        <v>25</v>
      </c>
      <c r="K443" s="31" t="s">
        <v>213</v>
      </c>
      <c r="L443" s="31" t="s">
        <v>95</v>
      </c>
    </row>
    <row r="444" spans="1:12" ht="88.5" customHeight="1" x14ac:dyDescent="0.25">
      <c r="A444" s="10">
        <v>27</v>
      </c>
      <c r="B444" s="86" t="s">
        <v>85</v>
      </c>
      <c r="C444" s="87" t="s">
        <v>208</v>
      </c>
      <c r="D444" s="86" t="s">
        <v>94</v>
      </c>
      <c r="E444" s="63">
        <v>1</v>
      </c>
      <c r="F444" s="63" t="s">
        <v>19</v>
      </c>
      <c r="G444" s="66"/>
      <c r="H444" s="66">
        <v>2918400</v>
      </c>
      <c r="I444" s="67" t="s">
        <v>13</v>
      </c>
      <c r="J444" s="31" t="s">
        <v>25</v>
      </c>
      <c r="K444" s="31" t="s">
        <v>213</v>
      </c>
      <c r="L444" s="31" t="s">
        <v>95</v>
      </c>
    </row>
    <row r="445" spans="1:12" ht="49.5" customHeight="1" x14ac:dyDescent="0.25">
      <c r="A445" s="58">
        <v>28</v>
      </c>
      <c r="B445" s="5" t="s">
        <v>121</v>
      </c>
      <c r="C445" s="72" t="s">
        <v>20</v>
      </c>
      <c r="D445" s="72" t="s">
        <v>122</v>
      </c>
      <c r="E445" s="88">
        <v>1</v>
      </c>
      <c r="F445" s="63" t="s">
        <v>19</v>
      </c>
      <c r="G445" s="66"/>
      <c r="H445" s="98">
        <v>657690.43999999994</v>
      </c>
      <c r="I445" s="67" t="s">
        <v>13</v>
      </c>
      <c r="J445" s="31" t="s">
        <v>104</v>
      </c>
      <c r="K445" s="25" t="s">
        <v>105</v>
      </c>
      <c r="L445" s="82" t="s">
        <v>107</v>
      </c>
    </row>
    <row r="446" spans="1:12" ht="56.25" customHeight="1" x14ac:dyDescent="0.25">
      <c r="A446" s="10">
        <v>29</v>
      </c>
      <c r="B446" s="77" t="s">
        <v>121</v>
      </c>
      <c r="C446" s="77" t="s">
        <v>20</v>
      </c>
      <c r="D446" s="77" t="s">
        <v>123</v>
      </c>
      <c r="E446" s="63">
        <v>1</v>
      </c>
      <c r="F446" s="63" t="s">
        <v>19</v>
      </c>
      <c r="G446" s="66"/>
      <c r="H446" s="98">
        <v>6630000</v>
      </c>
      <c r="I446" s="67" t="s">
        <v>13</v>
      </c>
      <c r="J446" s="31" t="s">
        <v>104</v>
      </c>
      <c r="K446" s="25" t="s">
        <v>106</v>
      </c>
      <c r="L446" s="82" t="s">
        <v>107</v>
      </c>
    </row>
    <row r="447" spans="1:12" ht="64.5" customHeight="1" x14ac:dyDescent="0.25">
      <c r="A447" s="58">
        <v>30</v>
      </c>
      <c r="B447" s="72" t="s">
        <v>124</v>
      </c>
      <c r="C447" s="72" t="s">
        <v>20</v>
      </c>
      <c r="D447" s="72" t="s">
        <v>125</v>
      </c>
      <c r="E447" s="88">
        <v>1</v>
      </c>
      <c r="F447" s="63" t="s">
        <v>19</v>
      </c>
      <c r="G447" s="66"/>
      <c r="H447" s="98">
        <v>1123500</v>
      </c>
      <c r="I447" s="67" t="s">
        <v>13</v>
      </c>
      <c r="J447" s="31" t="s">
        <v>104</v>
      </c>
      <c r="K447" s="25" t="s">
        <v>106</v>
      </c>
      <c r="L447" s="82" t="s">
        <v>107</v>
      </c>
    </row>
    <row r="448" spans="1:12" ht="64.5" customHeight="1" x14ac:dyDescent="0.25">
      <c r="A448" s="58">
        <v>31</v>
      </c>
      <c r="B448" s="72" t="s">
        <v>129</v>
      </c>
      <c r="C448" s="72" t="s">
        <v>20</v>
      </c>
      <c r="D448" s="100" t="s">
        <v>130</v>
      </c>
      <c r="E448" s="88">
        <v>1</v>
      </c>
      <c r="F448" s="63" t="s">
        <v>19</v>
      </c>
      <c r="G448" s="66"/>
      <c r="H448" s="98">
        <v>1192683</v>
      </c>
      <c r="I448" s="67" t="s">
        <v>13</v>
      </c>
      <c r="J448" s="31" t="s">
        <v>131</v>
      </c>
      <c r="K448" s="25" t="s">
        <v>106</v>
      </c>
      <c r="L448" s="82" t="s">
        <v>132</v>
      </c>
    </row>
    <row r="449" spans="1:13" ht="64.5" customHeight="1" x14ac:dyDescent="0.25">
      <c r="A449" s="58">
        <v>32</v>
      </c>
      <c r="B449" s="72" t="s">
        <v>133</v>
      </c>
      <c r="C449" s="72" t="s">
        <v>20</v>
      </c>
      <c r="D449" s="72" t="s">
        <v>134</v>
      </c>
      <c r="E449" s="88">
        <v>1</v>
      </c>
      <c r="F449" s="63" t="s">
        <v>19</v>
      </c>
      <c r="G449" s="66"/>
      <c r="H449" s="98">
        <v>1000000</v>
      </c>
      <c r="I449" s="67" t="s">
        <v>13</v>
      </c>
      <c r="J449" s="31" t="s">
        <v>131</v>
      </c>
      <c r="K449" s="25" t="s">
        <v>106</v>
      </c>
      <c r="L449" s="82" t="s">
        <v>135</v>
      </c>
    </row>
    <row r="450" spans="1:13" ht="42.75" customHeight="1" x14ac:dyDescent="0.25">
      <c r="A450" s="58">
        <v>33</v>
      </c>
      <c r="B450" s="59" t="s">
        <v>136</v>
      </c>
      <c r="C450" s="59" t="s">
        <v>206</v>
      </c>
      <c r="D450" s="72" t="s">
        <v>137</v>
      </c>
      <c r="E450" s="88">
        <v>1</v>
      </c>
      <c r="F450" s="63" t="s">
        <v>19</v>
      </c>
      <c r="G450" s="66"/>
      <c r="H450" s="98">
        <v>25308500</v>
      </c>
      <c r="I450" s="67" t="s">
        <v>13</v>
      </c>
      <c r="J450" s="31" t="s">
        <v>25</v>
      </c>
      <c r="K450" s="25" t="s">
        <v>106</v>
      </c>
      <c r="L450" s="82" t="s">
        <v>167</v>
      </c>
    </row>
    <row r="451" spans="1:13" ht="47.25" customHeight="1" x14ac:dyDescent="0.25">
      <c r="A451" s="58">
        <v>34</v>
      </c>
      <c r="B451" s="59" t="s">
        <v>138</v>
      </c>
      <c r="C451" s="72" t="s">
        <v>20</v>
      </c>
      <c r="D451" s="59" t="s">
        <v>139</v>
      </c>
      <c r="E451" s="88">
        <v>1</v>
      </c>
      <c r="F451" s="63" t="s">
        <v>19</v>
      </c>
      <c r="G451" s="66"/>
      <c r="H451" s="98">
        <v>3810000</v>
      </c>
      <c r="I451" s="67" t="s">
        <v>13</v>
      </c>
      <c r="J451" s="31" t="s">
        <v>25</v>
      </c>
      <c r="K451" s="25" t="s">
        <v>106</v>
      </c>
      <c r="L451" s="82" t="s">
        <v>167</v>
      </c>
    </row>
    <row r="452" spans="1:13" ht="53.25" customHeight="1" x14ac:dyDescent="0.25">
      <c r="A452" s="58">
        <v>35</v>
      </c>
      <c r="B452" s="59" t="s">
        <v>220</v>
      </c>
      <c r="C452" s="72" t="s">
        <v>20</v>
      </c>
      <c r="D452" s="59" t="s">
        <v>221</v>
      </c>
      <c r="E452" s="88">
        <v>1</v>
      </c>
      <c r="F452" s="63" t="s">
        <v>19</v>
      </c>
      <c r="G452" s="66"/>
      <c r="H452" s="98">
        <v>1071112</v>
      </c>
      <c r="I452" s="67" t="s">
        <v>13</v>
      </c>
      <c r="J452" s="31" t="s">
        <v>25</v>
      </c>
      <c r="K452" s="25" t="s">
        <v>106</v>
      </c>
      <c r="L452" s="82" t="s">
        <v>167</v>
      </c>
    </row>
    <row r="453" spans="1:13" ht="57.75" customHeight="1" x14ac:dyDescent="0.25">
      <c r="A453" s="58">
        <v>36</v>
      </c>
      <c r="B453" s="59" t="s">
        <v>140</v>
      </c>
      <c r="C453" s="72" t="s">
        <v>20</v>
      </c>
      <c r="D453" s="60" t="s">
        <v>141</v>
      </c>
      <c r="E453" s="63">
        <v>1</v>
      </c>
      <c r="F453" s="63" t="s">
        <v>19</v>
      </c>
      <c r="G453" s="66"/>
      <c r="H453" s="98"/>
      <c r="I453" s="67" t="s">
        <v>13</v>
      </c>
      <c r="J453" s="31" t="s">
        <v>25</v>
      </c>
      <c r="K453" s="25" t="s">
        <v>106</v>
      </c>
      <c r="L453" s="82" t="s">
        <v>222</v>
      </c>
    </row>
    <row r="454" spans="1:13" ht="64.5" customHeight="1" x14ac:dyDescent="0.25">
      <c r="A454" s="58">
        <v>37</v>
      </c>
      <c r="B454" s="12" t="s">
        <v>142</v>
      </c>
      <c r="C454" s="12" t="s">
        <v>207</v>
      </c>
      <c r="D454" s="12" t="s">
        <v>281</v>
      </c>
      <c r="E454" s="109">
        <v>1</v>
      </c>
      <c r="F454" s="63" t="s">
        <v>19</v>
      </c>
      <c r="G454" s="110"/>
      <c r="H454" s="57">
        <v>9462600</v>
      </c>
      <c r="I454" s="67" t="s">
        <v>13</v>
      </c>
      <c r="J454" s="31" t="s">
        <v>131</v>
      </c>
      <c r="K454" s="25" t="s">
        <v>106</v>
      </c>
      <c r="L454" s="82" t="s">
        <v>282</v>
      </c>
    </row>
    <row r="455" spans="1:13" ht="76.5" customHeight="1" x14ac:dyDescent="0.25">
      <c r="A455" s="58">
        <v>38</v>
      </c>
      <c r="B455" s="12" t="s">
        <v>144</v>
      </c>
      <c r="C455" s="12" t="s">
        <v>207</v>
      </c>
      <c r="D455" s="12" t="s">
        <v>1080</v>
      </c>
      <c r="E455" s="102">
        <v>1</v>
      </c>
      <c r="F455" s="63" t="s">
        <v>19</v>
      </c>
      <c r="G455" s="103"/>
      <c r="H455" s="12">
        <v>17199000</v>
      </c>
      <c r="I455" s="67" t="s">
        <v>13</v>
      </c>
      <c r="J455" s="31" t="s">
        <v>131</v>
      </c>
      <c r="K455" s="25" t="s">
        <v>106</v>
      </c>
      <c r="L455" s="82" t="s">
        <v>1081</v>
      </c>
    </row>
    <row r="456" spans="1:13" ht="58.5" customHeight="1" x14ac:dyDescent="0.25">
      <c r="A456" s="58">
        <v>39</v>
      </c>
      <c r="B456" s="12" t="s">
        <v>145</v>
      </c>
      <c r="C456" s="12" t="s">
        <v>207</v>
      </c>
      <c r="D456" s="12" t="s">
        <v>146</v>
      </c>
      <c r="E456" s="102">
        <v>1</v>
      </c>
      <c r="F456" s="63" t="s">
        <v>19</v>
      </c>
      <c r="G456" s="103"/>
      <c r="H456" s="12">
        <v>6551226</v>
      </c>
      <c r="I456" s="67" t="s">
        <v>13</v>
      </c>
      <c r="J456" s="31" t="s">
        <v>131</v>
      </c>
      <c r="K456" s="25" t="s">
        <v>106</v>
      </c>
      <c r="L456" s="82" t="s">
        <v>143</v>
      </c>
    </row>
    <row r="457" spans="1:13" ht="51" customHeight="1" x14ac:dyDescent="0.25">
      <c r="A457" s="58">
        <v>40</v>
      </c>
      <c r="B457" s="59" t="s">
        <v>147</v>
      </c>
      <c r="C457" s="12" t="s">
        <v>207</v>
      </c>
      <c r="D457" s="101" t="s">
        <v>815</v>
      </c>
      <c r="E457" s="102">
        <v>1</v>
      </c>
      <c r="F457" s="63" t="s">
        <v>19</v>
      </c>
      <c r="G457" s="103"/>
      <c r="H457" s="12">
        <v>21118875</v>
      </c>
      <c r="I457" s="67" t="s">
        <v>13</v>
      </c>
      <c r="J457" s="31" t="s">
        <v>131</v>
      </c>
      <c r="K457" s="25" t="s">
        <v>106</v>
      </c>
      <c r="L457" s="82" t="s">
        <v>814</v>
      </c>
    </row>
    <row r="458" spans="1:13" ht="88.5" customHeight="1" x14ac:dyDescent="0.25">
      <c r="A458" s="58">
        <v>41</v>
      </c>
      <c r="B458" s="72" t="s">
        <v>273</v>
      </c>
      <c r="C458" s="72" t="s">
        <v>20</v>
      </c>
      <c r="D458" s="72" t="s">
        <v>824</v>
      </c>
      <c r="E458" s="59">
        <v>1</v>
      </c>
      <c r="F458" s="63" t="s">
        <v>19</v>
      </c>
      <c r="G458" s="72"/>
      <c r="H458" s="81">
        <v>2868710.02</v>
      </c>
      <c r="I458" s="67" t="s">
        <v>13</v>
      </c>
      <c r="J458" s="31" t="s">
        <v>131</v>
      </c>
      <c r="K458" s="25" t="s">
        <v>151</v>
      </c>
      <c r="L458" s="82" t="s">
        <v>1083</v>
      </c>
    </row>
    <row r="459" spans="1:13" ht="51" customHeight="1" x14ac:dyDescent="0.25">
      <c r="A459" s="58">
        <v>42</v>
      </c>
      <c r="B459" s="72" t="s">
        <v>160</v>
      </c>
      <c r="C459" s="72" t="s">
        <v>169</v>
      </c>
      <c r="D459" s="108" t="s">
        <v>161</v>
      </c>
      <c r="E459" s="72">
        <v>1</v>
      </c>
      <c r="F459" s="59" t="s">
        <v>19</v>
      </c>
      <c r="G459" s="72"/>
      <c r="H459" s="81">
        <v>11126249.999999998</v>
      </c>
      <c r="I459" s="67" t="s">
        <v>13</v>
      </c>
      <c r="J459" s="31" t="s">
        <v>131</v>
      </c>
      <c r="K459" s="25" t="s">
        <v>105</v>
      </c>
      <c r="L459" s="82" t="s">
        <v>168</v>
      </c>
    </row>
    <row r="460" spans="1:13" ht="57" customHeight="1" x14ac:dyDescent="0.25">
      <c r="A460" s="58">
        <v>43</v>
      </c>
      <c r="B460" s="59" t="s">
        <v>162</v>
      </c>
      <c r="C460" s="72" t="s">
        <v>20</v>
      </c>
      <c r="D460" s="59" t="s">
        <v>170</v>
      </c>
      <c r="E460" s="59">
        <v>1</v>
      </c>
      <c r="F460" s="59" t="s">
        <v>19</v>
      </c>
      <c r="G460" s="72"/>
      <c r="H460" s="81">
        <v>616240</v>
      </c>
      <c r="I460" s="67" t="s">
        <v>13</v>
      </c>
      <c r="J460" s="31" t="s">
        <v>131</v>
      </c>
      <c r="K460" s="25" t="s">
        <v>151</v>
      </c>
      <c r="L460" s="82" t="s">
        <v>168</v>
      </c>
    </row>
    <row r="461" spans="1:13" ht="64.5" customHeight="1" x14ac:dyDescent="0.25">
      <c r="A461" s="58">
        <v>44</v>
      </c>
      <c r="B461" s="59" t="s">
        <v>163</v>
      </c>
      <c r="C461" s="72" t="s">
        <v>20</v>
      </c>
      <c r="D461" s="72" t="s">
        <v>166</v>
      </c>
      <c r="E461" s="59">
        <v>1</v>
      </c>
      <c r="F461" s="59" t="s">
        <v>19</v>
      </c>
      <c r="G461" s="72"/>
      <c r="H461" s="107">
        <v>10780830</v>
      </c>
      <c r="I461" s="67" t="s">
        <v>13</v>
      </c>
      <c r="J461" s="31" t="s">
        <v>131</v>
      </c>
      <c r="K461" s="62">
        <v>42826</v>
      </c>
      <c r="L461" s="82" t="s">
        <v>168</v>
      </c>
    </row>
    <row r="462" spans="1:13" ht="107.25" customHeight="1" x14ac:dyDescent="0.25">
      <c r="A462" s="58">
        <v>45</v>
      </c>
      <c r="B462" s="59" t="s">
        <v>164</v>
      </c>
      <c r="C462" s="72" t="s">
        <v>48</v>
      </c>
      <c r="D462" s="72" t="s">
        <v>289</v>
      </c>
      <c r="E462" s="59">
        <v>1</v>
      </c>
      <c r="F462" s="59" t="s">
        <v>19</v>
      </c>
      <c r="G462" s="72"/>
      <c r="H462" s="107">
        <v>79115863.409999996</v>
      </c>
      <c r="I462" s="67" t="s">
        <v>13</v>
      </c>
      <c r="J462" s="31" t="s">
        <v>131</v>
      </c>
      <c r="K462" s="25" t="s">
        <v>290</v>
      </c>
      <c r="L462" s="82" t="s">
        <v>291</v>
      </c>
    </row>
    <row r="463" spans="1:13" ht="69" customHeight="1" x14ac:dyDescent="0.25">
      <c r="A463" s="58">
        <v>46</v>
      </c>
      <c r="B463" s="14" t="s">
        <v>172</v>
      </c>
      <c r="C463" s="10" t="s">
        <v>205</v>
      </c>
      <c r="D463" s="112" t="s">
        <v>173</v>
      </c>
      <c r="E463" s="115">
        <v>1</v>
      </c>
      <c r="F463" s="59" t="s">
        <v>19</v>
      </c>
      <c r="G463" s="12"/>
      <c r="H463" s="12">
        <v>302292</v>
      </c>
      <c r="I463" s="67" t="s">
        <v>13</v>
      </c>
      <c r="J463" s="31" t="s">
        <v>18</v>
      </c>
      <c r="K463" s="25" t="s">
        <v>106</v>
      </c>
      <c r="L463" s="82" t="s">
        <v>171</v>
      </c>
      <c r="M463" s="82"/>
    </row>
    <row r="464" spans="1:13" ht="69" customHeight="1" x14ac:dyDescent="0.25">
      <c r="A464" s="58">
        <v>47</v>
      </c>
      <c r="B464" s="14" t="s">
        <v>234</v>
      </c>
      <c r="C464" s="10" t="s">
        <v>205</v>
      </c>
      <c r="D464" s="112" t="s">
        <v>173</v>
      </c>
      <c r="E464" s="115">
        <v>1</v>
      </c>
      <c r="F464" s="59" t="s">
        <v>19</v>
      </c>
      <c r="G464" s="12"/>
      <c r="H464" s="12">
        <v>302292</v>
      </c>
      <c r="I464" s="67" t="s">
        <v>13</v>
      </c>
      <c r="J464" s="31" t="s">
        <v>18</v>
      </c>
      <c r="K464" s="25" t="s">
        <v>106</v>
      </c>
      <c r="L464" s="82" t="s">
        <v>171</v>
      </c>
      <c r="M464" s="82"/>
    </row>
    <row r="465" spans="1:13" ht="81" customHeight="1" x14ac:dyDescent="0.25">
      <c r="A465" s="58">
        <v>48</v>
      </c>
      <c r="B465" s="14" t="s">
        <v>180</v>
      </c>
      <c r="C465" s="72" t="s">
        <v>181</v>
      </c>
      <c r="D465" s="101" t="s">
        <v>182</v>
      </c>
      <c r="E465" s="102">
        <v>1</v>
      </c>
      <c r="F465" s="59" t="s">
        <v>19</v>
      </c>
      <c r="G465" s="12"/>
      <c r="H465" s="12">
        <v>2500000</v>
      </c>
      <c r="I465" s="67" t="s">
        <v>13</v>
      </c>
      <c r="J465" s="31" t="s">
        <v>131</v>
      </c>
      <c r="K465" s="25" t="s">
        <v>151</v>
      </c>
      <c r="L465" s="82" t="s">
        <v>183</v>
      </c>
      <c r="M465" s="82"/>
    </row>
    <row r="466" spans="1:13" ht="55.5" customHeight="1" x14ac:dyDescent="0.25">
      <c r="A466" s="58">
        <v>49</v>
      </c>
      <c r="B466" s="14" t="s">
        <v>65</v>
      </c>
      <c r="C466" s="10" t="s">
        <v>204</v>
      </c>
      <c r="D466" s="101" t="s">
        <v>66</v>
      </c>
      <c r="E466" s="102">
        <v>1</v>
      </c>
      <c r="F466" s="59" t="s">
        <v>19</v>
      </c>
      <c r="G466" s="12"/>
      <c r="H466" s="12">
        <v>125000</v>
      </c>
      <c r="I466" s="67" t="s">
        <v>13</v>
      </c>
      <c r="J466" s="31" t="s">
        <v>25</v>
      </c>
      <c r="K466" s="25" t="s">
        <v>198</v>
      </c>
      <c r="L466" s="82" t="s">
        <v>197</v>
      </c>
      <c r="M466" s="82"/>
    </row>
    <row r="467" spans="1:13" ht="69" customHeight="1" x14ac:dyDescent="0.25">
      <c r="A467" s="58">
        <v>50</v>
      </c>
      <c r="B467" s="14" t="s">
        <v>245</v>
      </c>
      <c r="C467" s="10" t="s">
        <v>203</v>
      </c>
      <c r="D467" s="101" t="s">
        <v>246</v>
      </c>
      <c r="E467" s="102">
        <v>1</v>
      </c>
      <c r="F467" s="59" t="s">
        <v>19</v>
      </c>
      <c r="G467" s="12"/>
      <c r="H467" s="12">
        <v>2376000</v>
      </c>
      <c r="I467" s="67" t="s">
        <v>13</v>
      </c>
      <c r="J467" s="31" t="s">
        <v>131</v>
      </c>
      <c r="K467" s="25" t="s">
        <v>198</v>
      </c>
      <c r="L467" s="82" t="s">
        <v>247</v>
      </c>
      <c r="M467" s="82"/>
    </row>
    <row r="468" spans="1:13" ht="69" customHeight="1" x14ac:dyDescent="0.25">
      <c r="A468" s="58">
        <v>51</v>
      </c>
      <c r="B468" s="14" t="s">
        <v>212</v>
      </c>
      <c r="C468" s="10" t="s">
        <v>203</v>
      </c>
      <c r="D468" s="101" t="s">
        <v>261</v>
      </c>
      <c r="E468" s="102">
        <v>1</v>
      </c>
      <c r="F468" s="59" t="s">
        <v>19</v>
      </c>
      <c r="G468" s="12"/>
      <c r="H468" s="12">
        <v>750000</v>
      </c>
      <c r="I468" s="67" t="s">
        <v>13</v>
      </c>
      <c r="J468" s="31" t="s">
        <v>131</v>
      </c>
      <c r="K468" s="25" t="s">
        <v>198</v>
      </c>
      <c r="L468" s="82" t="s">
        <v>247</v>
      </c>
      <c r="M468" s="82"/>
    </row>
    <row r="469" spans="1:13" ht="69" customHeight="1" x14ac:dyDescent="0.25">
      <c r="A469" s="58">
        <v>52</v>
      </c>
      <c r="B469" s="14" t="s">
        <v>253</v>
      </c>
      <c r="C469" s="10" t="s">
        <v>203</v>
      </c>
      <c r="D469" s="14" t="s">
        <v>254</v>
      </c>
      <c r="E469" s="102">
        <v>1</v>
      </c>
      <c r="F469" s="59" t="s">
        <v>19</v>
      </c>
      <c r="G469" s="12"/>
      <c r="H469" s="12">
        <v>820272</v>
      </c>
      <c r="I469" s="67" t="s">
        <v>13</v>
      </c>
      <c r="J469" s="31" t="s">
        <v>131</v>
      </c>
      <c r="K469" s="25" t="s">
        <v>198</v>
      </c>
      <c r="L469" s="82" t="s">
        <v>255</v>
      </c>
      <c r="M469" s="82"/>
    </row>
    <row r="470" spans="1:13" ht="63.75" customHeight="1" x14ac:dyDescent="0.25">
      <c r="A470" s="58">
        <v>53</v>
      </c>
      <c r="B470" s="14" t="s">
        <v>229</v>
      </c>
      <c r="C470" s="10" t="s">
        <v>203</v>
      </c>
      <c r="D470" s="101" t="s">
        <v>230</v>
      </c>
      <c r="E470" s="102">
        <v>1</v>
      </c>
      <c r="F470" s="59" t="s">
        <v>19</v>
      </c>
      <c r="G470" s="12"/>
      <c r="H470" s="12">
        <v>300000</v>
      </c>
      <c r="I470" s="67" t="s">
        <v>13</v>
      </c>
      <c r="J470" s="31" t="s">
        <v>131</v>
      </c>
      <c r="K470" s="25" t="s">
        <v>198</v>
      </c>
      <c r="L470" s="82" t="s">
        <v>231</v>
      </c>
      <c r="M470" s="82"/>
    </row>
    <row r="471" spans="1:13" ht="59.25" customHeight="1" x14ac:dyDescent="0.25">
      <c r="A471" s="58">
        <v>54</v>
      </c>
      <c r="B471" s="14" t="s">
        <v>232</v>
      </c>
      <c r="C471" s="10" t="s">
        <v>203</v>
      </c>
      <c r="D471" s="101" t="s">
        <v>283</v>
      </c>
      <c r="E471" s="102">
        <v>1</v>
      </c>
      <c r="F471" s="59" t="s">
        <v>19</v>
      </c>
      <c r="G471" s="12"/>
      <c r="H471" s="12">
        <v>2662500</v>
      </c>
      <c r="I471" s="67" t="s">
        <v>13</v>
      </c>
      <c r="J471" s="31" t="s">
        <v>131</v>
      </c>
      <c r="K471" s="25" t="s">
        <v>198</v>
      </c>
      <c r="L471" s="82" t="s">
        <v>284</v>
      </c>
      <c r="M471" s="82"/>
    </row>
    <row r="472" spans="1:13" ht="69" customHeight="1" x14ac:dyDescent="0.25">
      <c r="A472" s="58">
        <v>55</v>
      </c>
      <c r="B472" s="14" t="s">
        <v>236</v>
      </c>
      <c r="C472" s="10" t="s">
        <v>203</v>
      </c>
      <c r="D472" s="101" t="s">
        <v>237</v>
      </c>
      <c r="E472" s="102">
        <v>1</v>
      </c>
      <c r="F472" s="59" t="s">
        <v>19</v>
      </c>
      <c r="G472" s="12"/>
      <c r="H472" s="12">
        <v>4050000</v>
      </c>
      <c r="I472" s="67" t="s">
        <v>13</v>
      </c>
      <c r="J472" s="31" t="s">
        <v>131</v>
      </c>
      <c r="K472" s="25" t="s">
        <v>151</v>
      </c>
      <c r="L472" s="82" t="s">
        <v>238</v>
      </c>
      <c r="M472" s="82"/>
    </row>
    <row r="473" spans="1:13" ht="98.25" customHeight="1" x14ac:dyDescent="0.25">
      <c r="A473" s="58">
        <v>56</v>
      </c>
      <c r="B473" s="59" t="s">
        <v>164</v>
      </c>
      <c r="C473" s="72" t="s">
        <v>48</v>
      </c>
      <c r="D473" s="72" t="s">
        <v>165</v>
      </c>
      <c r="E473" s="102">
        <v>1</v>
      </c>
      <c r="F473" s="59" t="s">
        <v>19</v>
      </c>
      <c r="G473" s="12"/>
      <c r="H473" s="12">
        <v>12451018.08</v>
      </c>
      <c r="I473" s="67" t="s">
        <v>13</v>
      </c>
      <c r="J473" s="31" t="s">
        <v>131</v>
      </c>
      <c r="K473" s="25" t="s">
        <v>239</v>
      </c>
      <c r="L473" s="82" t="s">
        <v>240</v>
      </c>
      <c r="M473" s="82"/>
    </row>
    <row r="474" spans="1:13" ht="69" customHeight="1" x14ac:dyDescent="0.25">
      <c r="A474" s="58">
        <v>57</v>
      </c>
      <c r="B474" s="59" t="s">
        <v>279</v>
      </c>
      <c r="C474" s="10" t="s">
        <v>203</v>
      </c>
      <c r="D474" s="72" t="s">
        <v>288</v>
      </c>
      <c r="E474" s="102">
        <v>1</v>
      </c>
      <c r="F474" s="59" t="s">
        <v>19</v>
      </c>
      <c r="G474" s="12"/>
      <c r="H474" s="12">
        <v>89196.42</v>
      </c>
      <c r="I474" s="67" t="s">
        <v>13</v>
      </c>
      <c r="J474" s="31" t="s">
        <v>131</v>
      </c>
      <c r="K474" s="25" t="s">
        <v>151</v>
      </c>
      <c r="L474" s="82" t="s">
        <v>280</v>
      </c>
      <c r="M474" s="82"/>
    </row>
    <row r="475" spans="1:13" ht="69" customHeight="1" x14ac:dyDescent="0.25">
      <c r="A475" s="58">
        <v>58</v>
      </c>
      <c r="B475" s="59" t="s">
        <v>285</v>
      </c>
      <c r="C475" s="10" t="s">
        <v>203</v>
      </c>
      <c r="D475" s="72" t="s">
        <v>286</v>
      </c>
      <c r="E475" s="102">
        <v>1</v>
      </c>
      <c r="F475" s="59" t="s">
        <v>19</v>
      </c>
      <c r="G475" s="12"/>
      <c r="H475" s="12">
        <v>90000</v>
      </c>
      <c r="I475" s="67" t="s">
        <v>13</v>
      </c>
      <c r="J475" s="31" t="s">
        <v>131</v>
      </c>
      <c r="K475" s="25" t="s">
        <v>151</v>
      </c>
      <c r="L475" s="82" t="s">
        <v>287</v>
      </c>
      <c r="M475" s="82"/>
    </row>
    <row r="476" spans="1:13" ht="69" customHeight="1" x14ac:dyDescent="0.25">
      <c r="A476" s="58">
        <v>59</v>
      </c>
      <c r="B476" s="59" t="s">
        <v>473</v>
      </c>
      <c r="C476" s="72" t="s">
        <v>20</v>
      </c>
      <c r="D476" s="72" t="s">
        <v>316</v>
      </c>
      <c r="E476" s="102">
        <v>1</v>
      </c>
      <c r="F476" s="59" t="s">
        <v>19</v>
      </c>
      <c r="G476" s="12"/>
      <c r="H476" s="12">
        <v>184714.28</v>
      </c>
      <c r="I476" s="67" t="s">
        <v>13</v>
      </c>
      <c r="J476" s="31" t="s">
        <v>76</v>
      </c>
      <c r="K476" s="25" t="s">
        <v>290</v>
      </c>
      <c r="L476" s="82" t="s">
        <v>317</v>
      </c>
      <c r="M476" s="82"/>
    </row>
    <row r="477" spans="1:13" ht="84.75" customHeight="1" x14ac:dyDescent="0.25">
      <c r="A477" s="58">
        <v>60</v>
      </c>
      <c r="B477" s="59" t="s">
        <v>320</v>
      </c>
      <c r="C477" s="72" t="s">
        <v>48</v>
      </c>
      <c r="D477" s="72" t="s">
        <v>321</v>
      </c>
      <c r="E477" s="102">
        <v>1</v>
      </c>
      <c r="F477" s="59" t="s">
        <v>19</v>
      </c>
      <c r="G477" s="12"/>
      <c r="H477" s="12">
        <v>7892338.4000000004</v>
      </c>
      <c r="I477" s="67" t="s">
        <v>13</v>
      </c>
      <c r="J477" s="31" t="s">
        <v>131</v>
      </c>
      <c r="K477" s="25" t="s">
        <v>239</v>
      </c>
      <c r="L477" s="82" t="s">
        <v>322</v>
      </c>
      <c r="M477" s="82"/>
    </row>
    <row r="478" spans="1:13" ht="69" customHeight="1" x14ac:dyDescent="0.25">
      <c r="A478" s="58">
        <v>61</v>
      </c>
      <c r="B478" s="59" t="s">
        <v>332</v>
      </c>
      <c r="C478" s="72" t="s">
        <v>20</v>
      </c>
      <c r="D478" s="72" t="s">
        <v>333</v>
      </c>
      <c r="E478" s="102">
        <v>1</v>
      </c>
      <c r="F478" s="59" t="s">
        <v>19</v>
      </c>
      <c r="G478" s="12"/>
      <c r="H478" s="12">
        <v>1392000</v>
      </c>
      <c r="I478" s="67" t="s">
        <v>13</v>
      </c>
      <c r="J478" s="31" t="s">
        <v>131</v>
      </c>
      <c r="K478" s="25" t="s">
        <v>290</v>
      </c>
      <c r="L478" s="82" t="s">
        <v>334</v>
      </c>
      <c r="M478" s="82"/>
    </row>
    <row r="479" spans="1:13" ht="69" customHeight="1" x14ac:dyDescent="0.25">
      <c r="A479" s="58">
        <v>62</v>
      </c>
      <c r="B479" s="59" t="s">
        <v>335</v>
      </c>
      <c r="C479" s="72" t="s">
        <v>20</v>
      </c>
      <c r="D479" s="72" t="s">
        <v>336</v>
      </c>
      <c r="E479" s="102">
        <v>1</v>
      </c>
      <c r="F479" s="59" t="s">
        <v>19</v>
      </c>
      <c r="G479" s="12"/>
      <c r="H479" s="12">
        <v>630000</v>
      </c>
      <c r="I479" s="67" t="s">
        <v>13</v>
      </c>
      <c r="J479" s="31" t="s">
        <v>131</v>
      </c>
      <c r="K479" s="25" t="s">
        <v>290</v>
      </c>
      <c r="L479" s="82" t="s">
        <v>334</v>
      </c>
      <c r="M479" s="82"/>
    </row>
    <row r="480" spans="1:13" ht="69" customHeight="1" x14ac:dyDescent="0.25">
      <c r="A480" s="58">
        <v>63</v>
      </c>
      <c r="B480" s="5" t="s">
        <v>337</v>
      </c>
      <c r="C480" s="72" t="s">
        <v>20</v>
      </c>
      <c r="D480" s="72" t="s">
        <v>343</v>
      </c>
      <c r="E480" s="102">
        <v>1</v>
      </c>
      <c r="F480" s="59" t="s">
        <v>19</v>
      </c>
      <c r="G480" s="12"/>
      <c r="H480" s="12">
        <v>896000</v>
      </c>
      <c r="I480" s="67" t="s">
        <v>13</v>
      </c>
      <c r="J480" s="31" t="s">
        <v>104</v>
      </c>
      <c r="K480" s="25" t="s">
        <v>290</v>
      </c>
      <c r="L480" s="82" t="s">
        <v>338</v>
      </c>
      <c r="M480" s="82"/>
    </row>
    <row r="481" spans="1:13" ht="69" customHeight="1" x14ac:dyDescent="0.25">
      <c r="A481" s="58">
        <v>64</v>
      </c>
      <c r="B481" s="59" t="s">
        <v>339</v>
      </c>
      <c r="C481" s="72" t="s">
        <v>20</v>
      </c>
      <c r="D481" s="72" t="s">
        <v>340</v>
      </c>
      <c r="E481" s="102">
        <v>1</v>
      </c>
      <c r="F481" s="59" t="s">
        <v>19</v>
      </c>
      <c r="G481" s="12"/>
      <c r="H481" s="12">
        <v>403000</v>
      </c>
      <c r="I481" s="67" t="s">
        <v>13</v>
      </c>
      <c r="J481" s="31" t="s">
        <v>104</v>
      </c>
      <c r="K481" s="25" t="s">
        <v>290</v>
      </c>
      <c r="L481" s="82" t="s">
        <v>338</v>
      </c>
      <c r="M481" s="82"/>
    </row>
    <row r="482" spans="1:13" ht="69" customHeight="1" x14ac:dyDescent="0.25">
      <c r="A482" s="58">
        <v>65</v>
      </c>
      <c r="B482" s="72" t="s">
        <v>341</v>
      </c>
      <c r="C482" s="72" t="s">
        <v>20</v>
      </c>
      <c r="D482" s="72" t="s">
        <v>340</v>
      </c>
      <c r="E482" s="102">
        <v>1</v>
      </c>
      <c r="F482" s="59" t="s">
        <v>19</v>
      </c>
      <c r="G482" s="12"/>
      <c r="H482" s="12">
        <v>13000</v>
      </c>
      <c r="I482" s="67" t="s">
        <v>13</v>
      </c>
      <c r="J482" s="31" t="s">
        <v>104</v>
      </c>
      <c r="K482" s="25" t="s">
        <v>290</v>
      </c>
      <c r="L482" s="82" t="s">
        <v>338</v>
      </c>
      <c r="M482" s="82"/>
    </row>
    <row r="483" spans="1:13" ht="69" customHeight="1" x14ac:dyDescent="0.25">
      <c r="A483" s="58">
        <v>64</v>
      </c>
      <c r="B483" s="59" t="s">
        <v>342</v>
      </c>
      <c r="C483" s="72" t="s">
        <v>20</v>
      </c>
      <c r="D483" s="72" t="s">
        <v>344</v>
      </c>
      <c r="E483" s="102">
        <v>1</v>
      </c>
      <c r="F483" s="59" t="s">
        <v>19</v>
      </c>
      <c r="G483" s="12"/>
      <c r="H483" s="12">
        <v>18000</v>
      </c>
      <c r="I483" s="67" t="s">
        <v>13</v>
      </c>
      <c r="J483" s="31" t="s">
        <v>104</v>
      </c>
      <c r="K483" s="25" t="s">
        <v>290</v>
      </c>
      <c r="L483" s="82" t="s">
        <v>338</v>
      </c>
      <c r="M483" s="82"/>
    </row>
    <row r="484" spans="1:13" ht="150.75" customHeight="1" x14ac:dyDescent="0.25">
      <c r="A484" s="58">
        <v>65</v>
      </c>
      <c r="B484" s="59" t="s">
        <v>554</v>
      </c>
      <c r="C484" s="63" t="s">
        <v>208</v>
      </c>
      <c r="D484" s="72" t="s">
        <v>555</v>
      </c>
      <c r="E484" s="102">
        <v>1</v>
      </c>
      <c r="F484" s="59" t="s">
        <v>19</v>
      </c>
      <c r="G484" s="12"/>
      <c r="H484" s="12"/>
      <c r="I484" s="67" t="s">
        <v>13</v>
      </c>
      <c r="J484" s="31" t="s">
        <v>76</v>
      </c>
      <c r="K484" s="25" t="s">
        <v>556</v>
      </c>
      <c r="L484" s="82" t="s">
        <v>802</v>
      </c>
      <c r="M484" s="82"/>
    </row>
    <row r="485" spans="1:13" ht="69" customHeight="1" x14ac:dyDescent="0.25">
      <c r="A485" s="58">
        <v>66</v>
      </c>
      <c r="B485" s="59" t="s">
        <v>603</v>
      </c>
      <c r="C485" s="63" t="s">
        <v>207</v>
      </c>
      <c r="D485" s="72" t="s">
        <v>821</v>
      </c>
      <c r="E485" s="102">
        <v>1</v>
      </c>
      <c r="F485" s="59" t="s">
        <v>19</v>
      </c>
      <c r="G485" s="12"/>
      <c r="H485" s="12">
        <v>315000</v>
      </c>
      <c r="I485" s="67" t="s">
        <v>13</v>
      </c>
      <c r="J485" s="31" t="s">
        <v>131</v>
      </c>
      <c r="K485" s="25" t="s">
        <v>556</v>
      </c>
      <c r="L485" s="82" t="s">
        <v>822</v>
      </c>
      <c r="M485" s="82"/>
    </row>
    <row r="486" spans="1:13" ht="69" customHeight="1" x14ac:dyDescent="0.25">
      <c r="A486" s="58">
        <v>67</v>
      </c>
      <c r="B486" s="59" t="s">
        <v>604</v>
      </c>
      <c r="C486" s="63" t="s">
        <v>207</v>
      </c>
      <c r="D486" s="72" t="s">
        <v>823</v>
      </c>
      <c r="E486" s="102">
        <v>1</v>
      </c>
      <c r="F486" s="59" t="s">
        <v>19</v>
      </c>
      <c r="G486" s="12"/>
      <c r="H486" s="12">
        <v>266000</v>
      </c>
      <c r="I486" s="67" t="s">
        <v>13</v>
      </c>
      <c r="J486" s="31" t="s">
        <v>131</v>
      </c>
      <c r="K486" s="25" t="s">
        <v>556</v>
      </c>
      <c r="L486" s="82" t="s">
        <v>822</v>
      </c>
      <c r="M486" s="82"/>
    </row>
    <row r="487" spans="1:13" ht="144" customHeight="1" x14ac:dyDescent="0.25">
      <c r="A487" s="58">
        <v>68</v>
      </c>
      <c r="B487" s="59" t="s">
        <v>797</v>
      </c>
      <c r="C487" s="63" t="s">
        <v>208</v>
      </c>
      <c r="D487" s="72" t="s">
        <v>796</v>
      </c>
      <c r="E487" s="102">
        <v>1</v>
      </c>
      <c r="F487" s="59" t="s">
        <v>19</v>
      </c>
      <c r="G487" s="12"/>
      <c r="H487" s="12">
        <v>1584000</v>
      </c>
      <c r="I487" s="67" t="s">
        <v>13</v>
      </c>
      <c r="J487" s="31" t="s">
        <v>76</v>
      </c>
      <c r="K487" s="25" t="s">
        <v>556</v>
      </c>
      <c r="L487" s="82" t="s">
        <v>803</v>
      </c>
      <c r="M487" s="82"/>
    </row>
    <row r="488" spans="1:13" ht="85.5" customHeight="1" x14ac:dyDescent="0.25">
      <c r="A488" s="58">
        <v>69</v>
      </c>
      <c r="B488" s="59" t="s">
        <v>829</v>
      </c>
      <c r="C488" s="72" t="s">
        <v>20</v>
      </c>
      <c r="D488" s="72" t="s">
        <v>830</v>
      </c>
      <c r="E488" s="102">
        <v>1</v>
      </c>
      <c r="F488" s="59" t="s">
        <v>19</v>
      </c>
      <c r="G488" s="12"/>
      <c r="H488" s="12">
        <v>5877900</v>
      </c>
      <c r="I488" s="67" t="s">
        <v>13</v>
      </c>
      <c r="J488" s="31" t="s">
        <v>42</v>
      </c>
      <c r="K488" s="25" t="s">
        <v>828</v>
      </c>
      <c r="L488" s="82" t="s">
        <v>831</v>
      </c>
      <c r="M488" s="82"/>
    </row>
    <row r="489" spans="1:13" ht="132" customHeight="1" x14ac:dyDescent="0.25">
      <c r="A489" s="58">
        <v>70</v>
      </c>
      <c r="B489" s="59" t="s">
        <v>833</v>
      </c>
      <c r="C489" s="72" t="s">
        <v>20</v>
      </c>
      <c r="D489" s="72" t="s">
        <v>834</v>
      </c>
      <c r="E489" s="102">
        <v>1</v>
      </c>
      <c r="F489" s="59" t="s">
        <v>19</v>
      </c>
      <c r="G489" s="12"/>
      <c r="H489" s="12">
        <v>9453232.0999999996</v>
      </c>
      <c r="I489" s="67" t="s">
        <v>13</v>
      </c>
      <c r="J489" s="31" t="s">
        <v>42</v>
      </c>
      <c r="K489" s="25" t="s">
        <v>828</v>
      </c>
      <c r="L489" s="82" t="s">
        <v>832</v>
      </c>
      <c r="M489" s="82"/>
    </row>
    <row r="490" spans="1:13" ht="144.75" customHeight="1" x14ac:dyDescent="0.25">
      <c r="A490" s="58">
        <v>71</v>
      </c>
      <c r="B490" s="59" t="s">
        <v>1077</v>
      </c>
      <c r="C490" s="63" t="s">
        <v>207</v>
      </c>
      <c r="D490" s="72" t="s">
        <v>1078</v>
      </c>
      <c r="E490" s="102">
        <v>1</v>
      </c>
      <c r="F490" s="59" t="s">
        <v>19</v>
      </c>
      <c r="G490" s="12"/>
      <c r="H490" s="12">
        <v>1320000</v>
      </c>
      <c r="I490" s="67" t="s">
        <v>13</v>
      </c>
      <c r="J490" s="31" t="s">
        <v>131</v>
      </c>
      <c r="K490" s="25" t="s">
        <v>828</v>
      </c>
      <c r="L490" s="82" t="s">
        <v>1079</v>
      </c>
      <c r="M490" s="82"/>
    </row>
    <row r="491" spans="1:13" s="7" customFormat="1" ht="15.75" x14ac:dyDescent="0.25">
      <c r="A491" s="181" t="s">
        <v>30</v>
      </c>
      <c r="B491" s="187"/>
      <c r="C491" s="187"/>
      <c r="D491" s="187"/>
      <c r="E491" s="182"/>
      <c r="F491" s="182"/>
      <c r="G491" s="183"/>
      <c r="H491" s="154">
        <f>SUM(H418:H490)</f>
        <v>402988497.42999995</v>
      </c>
      <c r="I491" s="94"/>
      <c r="J491" s="94"/>
      <c r="K491" s="94"/>
      <c r="L491" s="93"/>
      <c r="M491" s="124"/>
    </row>
    <row r="492" spans="1:13" s="8" customFormat="1" ht="15.75" customHeight="1" x14ac:dyDescent="0.25">
      <c r="A492" s="181" t="s">
        <v>15</v>
      </c>
      <c r="B492" s="182"/>
      <c r="C492" s="182"/>
      <c r="D492" s="182"/>
      <c r="E492" s="182"/>
      <c r="F492" s="182"/>
      <c r="G492" s="183"/>
      <c r="H492" s="155">
        <f>H491+H416+H397+H21</f>
        <v>3986181503.440001</v>
      </c>
      <c r="I492" s="152"/>
      <c r="J492" s="152"/>
      <c r="K492" s="152"/>
      <c r="L492" s="153"/>
      <c r="M492" s="125"/>
    </row>
    <row r="493" spans="1:13" x14ac:dyDescent="0.25">
      <c r="A493" s="18"/>
      <c r="B493" s="20"/>
      <c r="C493" s="18"/>
      <c r="D493" s="16"/>
      <c r="E493" s="18"/>
      <c r="F493" s="18"/>
      <c r="G493" s="19"/>
      <c r="H493" s="18"/>
      <c r="I493" s="20"/>
      <c r="J493" s="18"/>
      <c r="K493" s="20"/>
      <c r="L493" s="116"/>
      <c r="M493" s="119"/>
    </row>
    <row r="494" spans="1:13" x14ac:dyDescent="0.25">
      <c r="A494" s="18"/>
      <c r="B494" s="20"/>
      <c r="C494" s="18"/>
      <c r="D494" s="16"/>
      <c r="E494" s="18"/>
      <c r="F494" s="18"/>
      <c r="G494" s="19"/>
      <c r="H494" s="18"/>
      <c r="I494" s="4"/>
      <c r="J494" s="18"/>
      <c r="K494" s="20"/>
      <c r="L494" s="116"/>
      <c r="M494" s="119"/>
    </row>
    <row r="495" spans="1:13" x14ac:dyDescent="0.25">
      <c r="J495" s="35"/>
      <c r="K495" s="50"/>
      <c r="L495" s="117"/>
      <c r="M495" s="114"/>
    </row>
    <row r="496" spans="1:13" x14ac:dyDescent="0.25">
      <c r="J496" s="35"/>
      <c r="K496" s="50"/>
      <c r="L496" s="117"/>
      <c r="M496" s="114"/>
    </row>
    <row r="497" spans="4:13" x14ac:dyDescent="0.25">
      <c r="J497" s="35"/>
      <c r="K497" s="50"/>
      <c r="L497" s="117"/>
      <c r="M497" s="114"/>
    </row>
    <row r="498" spans="4:13" x14ac:dyDescent="0.25">
      <c r="D498" s="99"/>
      <c r="J498" s="35"/>
      <c r="K498" s="50"/>
      <c r="L498" s="117"/>
      <c r="M498" s="114"/>
    </row>
    <row r="499" spans="4:13" x14ac:dyDescent="0.25">
      <c r="J499" s="35"/>
      <c r="K499" s="50"/>
      <c r="L499" s="117"/>
      <c r="M499" s="114"/>
    </row>
    <row r="500" spans="4:13" x14ac:dyDescent="0.25">
      <c r="J500" s="35"/>
      <c r="K500" s="50"/>
      <c r="L500" s="117"/>
      <c r="M500" s="114"/>
    </row>
    <row r="501" spans="4:13" x14ac:dyDescent="0.25">
      <c r="J501" s="35"/>
      <c r="K501" s="50"/>
      <c r="L501" s="117"/>
      <c r="M501" s="114"/>
    </row>
    <row r="502" spans="4:13" x14ac:dyDescent="0.25">
      <c r="J502" s="35"/>
      <c r="K502" s="50"/>
      <c r="L502" s="117"/>
      <c r="M502" s="114"/>
    </row>
    <row r="503" spans="4:13" x14ac:dyDescent="0.25">
      <c r="J503" s="35"/>
      <c r="K503" s="50"/>
      <c r="L503" s="117"/>
      <c r="M503" s="114"/>
    </row>
    <row r="504" spans="4:13" x14ac:dyDescent="0.25">
      <c r="J504" s="35"/>
      <c r="K504" s="50"/>
      <c r="L504" s="117"/>
      <c r="M504" s="114"/>
    </row>
    <row r="505" spans="4:13" x14ac:dyDescent="0.25">
      <c r="J505" s="35"/>
      <c r="K505" s="50"/>
      <c r="L505" s="117"/>
      <c r="M505" s="114"/>
    </row>
    <row r="506" spans="4:13" x14ac:dyDescent="0.25">
      <c r="J506" s="35"/>
      <c r="K506" s="50"/>
      <c r="L506" s="117"/>
      <c r="M506" s="114"/>
    </row>
    <row r="507" spans="4:13" x14ac:dyDescent="0.25">
      <c r="J507" s="35"/>
      <c r="K507" s="50"/>
      <c r="L507" s="117"/>
      <c r="M507" s="114"/>
    </row>
    <row r="508" spans="4:13" x14ac:dyDescent="0.25">
      <c r="J508" s="35"/>
      <c r="K508" s="50"/>
      <c r="L508" s="117"/>
      <c r="M508" s="114"/>
    </row>
    <row r="509" spans="4:13" x14ac:dyDescent="0.25">
      <c r="J509" s="35"/>
      <c r="K509" s="50"/>
      <c r="L509" s="117"/>
      <c r="M509" s="114"/>
    </row>
    <row r="510" spans="4:13" x14ac:dyDescent="0.25">
      <c r="J510" s="35"/>
      <c r="K510" s="50"/>
      <c r="L510" s="117"/>
      <c r="M510" s="114"/>
    </row>
    <row r="511" spans="4:13" x14ac:dyDescent="0.25">
      <c r="J511" s="35"/>
      <c r="K511" s="50"/>
      <c r="L511" s="117"/>
      <c r="M511" s="114"/>
    </row>
    <row r="512" spans="4:13" x14ac:dyDescent="0.25">
      <c r="J512" s="35"/>
      <c r="K512" s="50"/>
      <c r="L512" s="117"/>
      <c r="M512" s="114"/>
    </row>
    <row r="513" spans="10:13" x14ac:dyDescent="0.25">
      <c r="J513" s="35"/>
      <c r="K513" s="50"/>
      <c r="L513" s="117"/>
      <c r="M513" s="114"/>
    </row>
    <row r="514" spans="10:13" x14ac:dyDescent="0.25">
      <c r="J514" s="35"/>
      <c r="K514" s="50"/>
      <c r="L514" s="117"/>
      <c r="M514" s="114"/>
    </row>
    <row r="515" spans="10:13" x14ac:dyDescent="0.25">
      <c r="J515" s="35"/>
      <c r="K515" s="50"/>
      <c r="L515" s="117"/>
      <c r="M515" s="114"/>
    </row>
    <row r="516" spans="10:13" x14ac:dyDescent="0.25">
      <c r="J516" s="35"/>
      <c r="K516" s="50"/>
      <c r="L516" s="117"/>
      <c r="M516" s="114"/>
    </row>
    <row r="517" spans="10:13" x14ac:dyDescent="0.25">
      <c r="J517" s="35"/>
      <c r="K517" s="50"/>
      <c r="L517" s="117"/>
      <c r="M517" s="114"/>
    </row>
    <row r="518" spans="10:13" x14ac:dyDescent="0.25">
      <c r="J518" s="35"/>
      <c r="K518" s="50"/>
      <c r="L518" s="117"/>
      <c r="M518" s="114"/>
    </row>
    <row r="519" spans="10:13" x14ac:dyDescent="0.25">
      <c r="J519" s="35"/>
      <c r="K519" s="50"/>
      <c r="L519" s="117"/>
      <c r="M519" s="114"/>
    </row>
    <row r="520" spans="10:13" x14ac:dyDescent="0.25">
      <c r="J520" s="35"/>
      <c r="K520" s="50"/>
      <c r="L520" s="117"/>
      <c r="M520" s="114"/>
    </row>
    <row r="521" spans="10:13" x14ac:dyDescent="0.25">
      <c r="J521" s="35"/>
      <c r="K521" s="50"/>
      <c r="L521" s="117"/>
      <c r="M521" s="114"/>
    </row>
    <row r="522" spans="10:13" x14ac:dyDescent="0.25">
      <c r="J522" s="35"/>
      <c r="K522" s="50"/>
      <c r="L522" s="117"/>
      <c r="M522" s="114"/>
    </row>
    <row r="523" spans="10:13" x14ac:dyDescent="0.25">
      <c r="J523" s="35"/>
      <c r="K523" s="50"/>
      <c r="L523" s="117"/>
      <c r="M523" s="114"/>
    </row>
    <row r="524" spans="10:13" x14ac:dyDescent="0.25">
      <c r="J524" s="35"/>
      <c r="K524" s="50"/>
      <c r="L524" s="117"/>
      <c r="M524" s="114"/>
    </row>
    <row r="525" spans="10:13" x14ac:dyDescent="0.25">
      <c r="J525" s="35"/>
      <c r="K525" s="50"/>
      <c r="L525" s="117"/>
      <c r="M525" s="114"/>
    </row>
    <row r="526" spans="10:13" x14ac:dyDescent="0.25">
      <c r="J526" s="35"/>
      <c r="K526" s="50"/>
      <c r="L526" s="117"/>
      <c r="M526" s="114"/>
    </row>
    <row r="527" spans="10:13" x14ac:dyDescent="0.25">
      <c r="J527" s="35"/>
      <c r="K527" s="50"/>
      <c r="L527" s="117"/>
      <c r="M527" s="114"/>
    </row>
    <row r="528" spans="10:13" x14ac:dyDescent="0.25">
      <c r="J528" s="35"/>
      <c r="K528" s="50"/>
      <c r="L528" s="117"/>
      <c r="M528" s="114"/>
    </row>
    <row r="529" spans="10:13" x14ac:dyDescent="0.25">
      <c r="J529" s="35"/>
      <c r="K529" s="50"/>
      <c r="L529" s="117"/>
      <c r="M529" s="114"/>
    </row>
    <row r="530" spans="10:13" x14ac:dyDescent="0.25">
      <c r="J530" s="35"/>
      <c r="K530" s="50"/>
      <c r="L530" s="117"/>
      <c r="M530" s="114"/>
    </row>
    <row r="531" spans="10:13" x14ac:dyDescent="0.25">
      <c r="J531" s="35"/>
      <c r="K531" s="50"/>
      <c r="L531" s="117"/>
      <c r="M531" s="114"/>
    </row>
    <row r="532" spans="10:13" x14ac:dyDescent="0.25">
      <c r="J532" s="35"/>
      <c r="K532" s="50"/>
      <c r="L532" s="117"/>
      <c r="M532" s="114"/>
    </row>
    <row r="533" spans="10:13" x14ac:dyDescent="0.25">
      <c r="J533" s="35"/>
      <c r="K533" s="50"/>
      <c r="L533" s="117"/>
      <c r="M533" s="114"/>
    </row>
    <row r="534" spans="10:13" x14ac:dyDescent="0.25">
      <c r="J534" s="35"/>
      <c r="K534" s="50"/>
      <c r="L534" s="117"/>
      <c r="M534" s="114"/>
    </row>
    <row r="535" spans="10:13" x14ac:dyDescent="0.25">
      <c r="J535" s="35"/>
      <c r="K535" s="50"/>
      <c r="L535" s="117"/>
      <c r="M535" s="114"/>
    </row>
    <row r="536" spans="10:13" x14ac:dyDescent="0.25">
      <c r="J536" s="35"/>
      <c r="K536" s="50"/>
      <c r="L536" s="117"/>
      <c r="M536" s="114"/>
    </row>
    <row r="537" spans="10:13" x14ac:dyDescent="0.25">
      <c r="J537" s="35"/>
      <c r="K537" s="50"/>
      <c r="L537" s="117"/>
      <c r="M537" s="114"/>
    </row>
    <row r="538" spans="10:13" x14ac:dyDescent="0.25">
      <c r="J538" s="35"/>
      <c r="K538" s="50"/>
      <c r="L538" s="117"/>
      <c r="M538" s="114"/>
    </row>
    <row r="539" spans="10:13" x14ac:dyDescent="0.25">
      <c r="J539" s="35"/>
      <c r="K539" s="50"/>
      <c r="L539" s="117"/>
      <c r="M539" s="114"/>
    </row>
    <row r="540" spans="10:13" x14ac:dyDescent="0.25">
      <c r="J540" s="35"/>
      <c r="K540" s="50"/>
      <c r="L540" s="117"/>
      <c r="M540" s="114"/>
    </row>
    <row r="541" spans="10:13" x14ac:dyDescent="0.25">
      <c r="J541" s="35"/>
      <c r="K541" s="50"/>
      <c r="L541" s="117"/>
      <c r="M541" s="114"/>
    </row>
    <row r="542" spans="10:13" x14ac:dyDescent="0.25">
      <c r="J542" s="35"/>
      <c r="K542" s="50"/>
      <c r="L542" s="117"/>
      <c r="M542" s="114"/>
    </row>
    <row r="543" spans="10:13" x14ac:dyDescent="0.25">
      <c r="J543" s="35"/>
      <c r="K543" s="50"/>
      <c r="L543" s="117"/>
      <c r="M543" s="114"/>
    </row>
    <row r="544" spans="10:13" x14ac:dyDescent="0.25">
      <c r="J544" s="35"/>
      <c r="K544" s="50"/>
      <c r="L544" s="117"/>
      <c r="M544" s="114"/>
    </row>
    <row r="545" spans="10:13" x14ac:dyDescent="0.25">
      <c r="J545" s="35"/>
      <c r="K545" s="50"/>
      <c r="L545" s="117"/>
      <c r="M545" s="114"/>
    </row>
    <row r="546" spans="10:13" x14ac:dyDescent="0.25">
      <c r="J546" s="35"/>
      <c r="K546" s="50"/>
      <c r="L546" s="117"/>
      <c r="M546" s="114"/>
    </row>
    <row r="547" spans="10:13" x14ac:dyDescent="0.25">
      <c r="J547" s="35"/>
      <c r="K547" s="50"/>
      <c r="L547" s="117"/>
      <c r="M547" s="114"/>
    </row>
    <row r="548" spans="10:13" x14ac:dyDescent="0.25">
      <c r="J548" s="35"/>
      <c r="K548" s="50"/>
      <c r="L548" s="117"/>
      <c r="M548" s="114"/>
    </row>
    <row r="549" spans="10:13" x14ac:dyDescent="0.25">
      <c r="J549" s="35"/>
      <c r="K549" s="50"/>
      <c r="L549" s="117"/>
      <c r="M549" s="114"/>
    </row>
    <row r="550" spans="10:13" x14ac:dyDescent="0.25">
      <c r="J550" s="35"/>
      <c r="K550" s="50"/>
      <c r="L550" s="117"/>
      <c r="M550" s="114"/>
    </row>
    <row r="551" spans="10:13" x14ac:dyDescent="0.25">
      <c r="J551" s="35"/>
      <c r="K551" s="50"/>
      <c r="L551" s="117"/>
      <c r="M551" s="114"/>
    </row>
    <row r="552" spans="10:13" x14ac:dyDescent="0.25">
      <c r="J552" s="35"/>
      <c r="K552" s="50"/>
      <c r="L552" s="117"/>
      <c r="M552" s="114"/>
    </row>
    <row r="553" spans="10:13" x14ac:dyDescent="0.25">
      <c r="J553" s="35"/>
      <c r="K553" s="50"/>
      <c r="L553" s="117"/>
      <c r="M553" s="114"/>
    </row>
    <row r="554" spans="10:13" x14ac:dyDescent="0.25">
      <c r="J554" s="35"/>
      <c r="K554" s="50"/>
      <c r="L554" s="117"/>
      <c r="M554" s="114"/>
    </row>
    <row r="555" spans="10:13" x14ac:dyDescent="0.25">
      <c r="J555" s="35"/>
      <c r="K555" s="50"/>
      <c r="L555" s="117"/>
      <c r="M555" s="114"/>
    </row>
    <row r="556" spans="10:13" x14ac:dyDescent="0.25">
      <c r="J556" s="35"/>
      <c r="K556" s="50"/>
      <c r="L556" s="117"/>
      <c r="M556" s="114"/>
    </row>
    <row r="557" spans="10:13" x14ac:dyDescent="0.25">
      <c r="J557" s="35"/>
      <c r="K557" s="50"/>
      <c r="L557" s="117"/>
      <c r="M557" s="114"/>
    </row>
    <row r="558" spans="10:13" x14ac:dyDescent="0.25">
      <c r="J558" s="35"/>
      <c r="K558" s="50"/>
      <c r="L558" s="117"/>
      <c r="M558" s="114"/>
    </row>
    <row r="559" spans="10:13" x14ac:dyDescent="0.25">
      <c r="J559" s="35"/>
      <c r="K559" s="50"/>
      <c r="L559" s="117"/>
      <c r="M559" s="114"/>
    </row>
    <row r="560" spans="10:13" x14ac:dyDescent="0.25">
      <c r="J560" s="35"/>
      <c r="K560" s="50"/>
      <c r="L560" s="117"/>
      <c r="M560" s="114"/>
    </row>
    <row r="561" spans="10:13" x14ac:dyDescent="0.25">
      <c r="J561" s="35"/>
      <c r="K561" s="50"/>
      <c r="L561" s="117"/>
      <c r="M561" s="114"/>
    </row>
    <row r="562" spans="10:13" x14ac:dyDescent="0.25">
      <c r="J562" s="35"/>
      <c r="K562" s="50"/>
      <c r="L562" s="117"/>
      <c r="M562" s="114"/>
    </row>
    <row r="563" spans="10:13" x14ac:dyDescent="0.25">
      <c r="J563" s="35"/>
      <c r="K563" s="50"/>
      <c r="L563" s="117"/>
      <c r="M563" s="114"/>
    </row>
    <row r="564" spans="10:13" x14ac:dyDescent="0.25">
      <c r="J564" s="35"/>
      <c r="K564" s="50"/>
      <c r="L564" s="117"/>
      <c r="M564" s="114"/>
    </row>
    <row r="565" spans="10:13" x14ac:dyDescent="0.25">
      <c r="J565" s="35"/>
      <c r="K565" s="50"/>
      <c r="L565" s="117"/>
      <c r="M565" s="114"/>
    </row>
    <row r="566" spans="10:13" x14ac:dyDescent="0.25">
      <c r="J566" s="35"/>
      <c r="K566" s="50"/>
      <c r="L566" s="117"/>
      <c r="M566" s="114"/>
    </row>
    <row r="567" spans="10:13" x14ac:dyDescent="0.25">
      <c r="J567" s="35"/>
      <c r="K567" s="50"/>
      <c r="L567" s="117"/>
      <c r="M567" s="114"/>
    </row>
    <row r="568" spans="10:13" x14ac:dyDescent="0.25">
      <c r="J568" s="35"/>
      <c r="K568" s="50"/>
      <c r="L568" s="117"/>
      <c r="M568" s="114"/>
    </row>
    <row r="569" spans="10:13" x14ac:dyDescent="0.25">
      <c r="J569" s="35"/>
      <c r="K569" s="50"/>
      <c r="L569" s="117"/>
      <c r="M569" s="114"/>
    </row>
    <row r="570" spans="10:13" x14ac:dyDescent="0.25">
      <c r="J570" s="35"/>
      <c r="K570" s="50"/>
      <c r="L570" s="117"/>
      <c r="M570" s="114"/>
    </row>
    <row r="571" spans="10:13" x14ac:dyDescent="0.25">
      <c r="J571" s="35"/>
      <c r="K571" s="50"/>
      <c r="L571" s="117"/>
      <c r="M571" s="114"/>
    </row>
    <row r="572" spans="10:13" x14ac:dyDescent="0.25">
      <c r="J572" s="35"/>
      <c r="K572" s="50"/>
      <c r="L572" s="117"/>
      <c r="M572" s="114"/>
    </row>
    <row r="573" spans="10:13" x14ac:dyDescent="0.25">
      <c r="J573" s="35"/>
      <c r="K573" s="50"/>
      <c r="L573" s="117"/>
      <c r="M573" s="118"/>
    </row>
    <row r="574" spans="10:13" x14ac:dyDescent="0.25">
      <c r="J574" s="35"/>
      <c r="K574" s="50"/>
      <c r="L574" s="117"/>
      <c r="M574" s="113"/>
    </row>
    <row r="575" spans="10:13" x14ac:dyDescent="0.25">
      <c r="J575" s="35"/>
      <c r="K575" s="50"/>
      <c r="L575" s="117"/>
      <c r="M575" s="113"/>
    </row>
    <row r="576" spans="10:13" x14ac:dyDescent="0.25">
      <c r="J576" s="35"/>
      <c r="K576" s="50"/>
      <c r="L576" s="117"/>
      <c r="M576" s="113"/>
    </row>
    <row r="577" spans="10:13" x14ac:dyDescent="0.25">
      <c r="J577" s="35"/>
      <c r="K577" s="50"/>
      <c r="L577" s="117"/>
      <c r="M577" s="113"/>
    </row>
    <row r="578" spans="10:13" x14ac:dyDescent="0.25">
      <c r="J578" s="35"/>
      <c r="K578" s="50"/>
      <c r="L578" s="117"/>
      <c r="M578" s="113"/>
    </row>
    <row r="579" spans="10:13" x14ac:dyDescent="0.25">
      <c r="J579" s="35"/>
      <c r="K579" s="50"/>
      <c r="L579" s="117"/>
      <c r="M579" s="113"/>
    </row>
    <row r="580" spans="10:13" x14ac:dyDescent="0.25">
      <c r="J580" s="35"/>
      <c r="K580" s="50"/>
      <c r="L580" s="117"/>
      <c r="M580" s="113"/>
    </row>
    <row r="581" spans="10:13" x14ac:dyDescent="0.25">
      <c r="J581" s="35"/>
      <c r="K581" s="50"/>
      <c r="L581" s="117"/>
      <c r="M581" s="113"/>
    </row>
    <row r="582" spans="10:13" x14ac:dyDescent="0.25">
      <c r="J582" s="35"/>
      <c r="K582" s="50"/>
      <c r="L582" s="117"/>
      <c r="M582" s="113"/>
    </row>
    <row r="583" spans="10:13" x14ac:dyDescent="0.25">
      <c r="J583" s="35"/>
      <c r="K583" s="50"/>
      <c r="L583" s="117"/>
      <c r="M583" s="113"/>
    </row>
    <row r="584" spans="10:13" x14ac:dyDescent="0.25">
      <c r="J584" s="35"/>
      <c r="K584" s="50"/>
      <c r="L584" s="117"/>
      <c r="M584" s="113"/>
    </row>
    <row r="585" spans="10:13" x14ac:dyDescent="0.25">
      <c r="J585" s="35"/>
      <c r="K585" s="50"/>
      <c r="L585" s="117"/>
      <c r="M585" s="113"/>
    </row>
    <row r="586" spans="10:13" x14ac:dyDescent="0.25">
      <c r="J586" s="35"/>
      <c r="K586" s="50"/>
      <c r="L586" s="117"/>
      <c r="M586" s="113"/>
    </row>
    <row r="587" spans="10:13" x14ac:dyDescent="0.25">
      <c r="J587" s="35"/>
      <c r="K587" s="50"/>
      <c r="L587" s="117"/>
      <c r="M587" s="113"/>
    </row>
    <row r="588" spans="10:13" x14ac:dyDescent="0.25">
      <c r="J588" s="35"/>
      <c r="K588" s="50"/>
      <c r="L588" s="117"/>
      <c r="M588" s="113"/>
    </row>
    <row r="589" spans="10:13" x14ac:dyDescent="0.25">
      <c r="J589" s="35"/>
      <c r="K589" s="50"/>
      <c r="L589" s="117"/>
      <c r="M589" s="113"/>
    </row>
    <row r="590" spans="10:13" x14ac:dyDescent="0.25">
      <c r="J590" s="35"/>
      <c r="K590" s="50"/>
      <c r="L590" s="117"/>
      <c r="M590" s="113"/>
    </row>
    <row r="591" spans="10:13" x14ac:dyDescent="0.25">
      <c r="J591" s="35"/>
      <c r="K591" s="50"/>
      <c r="L591" s="117"/>
      <c r="M591" s="113"/>
    </row>
    <row r="592" spans="10:13" x14ac:dyDescent="0.25">
      <c r="J592" s="35"/>
      <c r="K592" s="50"/>
      <c r="L592" s="117"/>
      <c r="M592" s="113"/>
    </row>
    <row r="593" spans="10:13" x14ac:dyDescent="0.25">
      <c r="J593" s="35"/>
      <c r="K593" s="50"/>
      <c r="L593" s="117"/>
      <c r="M593" s="113"/>
    </row>
    <row r="594" spans="10:13" x14ac:dyDescent="0.25">
      <c r="J594" s="35"/>
      <c r="K594" s="50"/>
      <c r="L594" s="117"/>
      <c r="M594" s="113"/>
    </row>
    <row r="595" spans="10:13" x14ac:dyDescent="0.25">
      <c r="J595" s="35"/>
      <c r="K595" s="50"/>
      <c r="L595" s="117"/>
      <c r="M595" s="113"/>
    </row>
    <row r="596" spans="10:13" x14ac:dyDescent="0.25">
      <c r="J596" s="35"/>
      <c r="K596" s="50"/>
      <c r="L596" s="117"/>
      <c r="M596" s="113"/>
    </row>
    <row r="597" spans="10:13" x14ac:dyDescent="0.25">
      <c r="J597" s="35"/>
      <c r="K597" s="50"/>
      <c r="L597" s="117"/>
      <c r="M597" s="113"/>
    </row>
    <row r="598" spans="10:13" x14ac:dyDescent="0.25">
      <c r="J598" s="35"/>
      <c r="K598" s="50"/>
      <c r="L598" s="117"/>
      <c r="M598" s="113"/>
    </row>
    <row r="599" spans="10:13" x14ac:dyDescent="0.25">
      <c r="J599" s="35"/>
      <c r="K599" s="50"/>
      <c r="L599" s="117"/>
      <c r="M599" s="113"/>
    </row>
    <row r="600" spans="10:13" x14ac:dyDescent="0.25">
      <c r="J600" s="35"/>
      <c r="K600" s="50"/>
      <c r="L600" s="117"/>
      <c r="M600" s="113"/>
    </row>
    <row r="601" spans="10:13" x14ac:dyDescent="0.25">
      <c r="J601" s="35"/>
      <c r="K601" s="50"/>
      <c r="L601" s="117"/>
      <c r="M601" s="113"/>
    </row>
    <row r="602" spans="10:13" x14ac:dyDescent="0.25">
      <c r="J602" s="35"/>
      <c r="K602" s="50"/>
      <c r="L602" s="117"/>
      <c r="M602" s="113"/>
    </row>
    <row r="603" spans="10:13" x14ac:dyDescent="0.25">
      <c r="J603" s="35"/>
      <c r="K603" s="50"/>
      <c r="L603" s="117"/>
      <c r="M603" s="113"/>
    </row>
    <row r="604" spans="10:13" x14ac:dyDescent="0.25">
      <c r="J604" s="35"/>
      <c r="K604" s="50"/>
      <c r="L604" s="117"/>
      <c r="M604" s="113"/>
    </row>
    <row r="605" spans="10:13" x14ac:dyDescent="0.25">
      <c r="J605" s="35"/>
      <c r="K605" s="50"/>
      <c r="L605" s="117"/>
      <c r="M605" s="113"/>
    </row>
    <row r="606" spans="10:13" x14ac:dyDescent="0.25">
      <c r="J606" s="35"/>
      <c r="K606" s="50"/>
      <c r="L606" s="117"/>
      <c r="M606" s="113"/>
    </row>
    <row r="607" spans="10:13" x14ac:dyDescent="0.25">
      <c r="J607" s="35"/>
      <c r="K607" s="50"/>
      <c r="L607" s="117"/>
      <c r="M607" s="113"/>
    </row>
    <row r="608" spans="10:13" x14ac:dyDescent="0.25">
      <c r="J608" s="35"/>
      <c r="K608" s="50"/>
      <c r="L608" s="117"/>
      <c r="M608" s="113"/>
    </row>
    <row r="609" spans="10:13" x14ac:dyDescent="0.25">
      <c r="J609" s="35"/>
      <c r="K609" s="50"/>
      <c r="L609" s="117"/>
      <c r="M609" s="113"/>
    </row>
    <row r="610" spans="10:13" x14ac:dyDescent="0.25">
      <c r="J610" s="35"/>
      <c r="K610" s="50"/>
      <c r="L610" s="117"/>
      <c r="M610" s="113"/>
    </row>
    <row r="611" spans="10:13" x14ac:dyDescent="0.25">
      <c r="J611" s="35"/>
      <c r="K611" s="50"/>
      <c r="L611" s="117"/>
      <c r="M611" s="113"/>
    </row>
    <row r="612" spans="10:13" x14ac:dyDescent="0.25">
      <c r="J612" s="35"/>
      <c r="K612" s="50"/>
      <c r="L612" s="117"/>
      <c r="M612" s="113"/>
    </row>
    <row r="613" spans="10:13" x14ac:dyDescent="0.25">
      <c r="J613" s="35"/>
      <c r="K613" s="50"/>
      <c r="L613" s="117"/>
      <c r="M613" s="113"/>
    </row>
    <row r="614" spans="10:13" x14ac:dyDescent="0.25">
      <c r="J614" s="35"/>
      <c r="K614" s="50"/>
      <c r="L614" s="117"/>
      <c r="M614" s="113"/>
    </row>
    <row r="615" spans="10:13" x14ac:dyDescent="0.25">
      <c r="J615" s="35"/>
      <c r="K615" s="50"/>
      <c r="L615" s="117"/>
      <c r="M615" s="113"/>
    </row>
    <row r="616" spans="10:13" x14ac:dyDescent="0.25">
      <c r="J616" s="35"/>
      <c r="K616" s="50"/>
      <c r="L616" s="117"/>
      <c r="M616" s="113"/>
    </row>
    <row r="617" spans="10:13" x14ac:dyDescent="0.25">
      <c r="J617" s="35"/>
      <c r="K617" s="50"/>
      <c r="L617" s="117"/>
      <c r="M617" s="113"/>
    </row>
    <row r="618" spans="10:13" x14ac:dyDescent="0.25">
      <c r="J618" s="35"/>
      <c r="K618" s="50"/>
      <c r="L618" s="117"/>
      <c r="M618" s="113"/>
    </row>
    <row r="619" spans="10:13" x14ac:dyDescent="0.25">
      <c r="J619" s="35"/>
      <c r="K619" s="50"/>
      <c r="L619" s="117"/>
      <c r="M619" s="113"/>
    </row>
    <row r="620" spans="10:13" x14ac:dyDescent="0.25">
      <c r="J620" s="35"/>
      <c r="K620" s="50"/>
      <c r="L620" s="117"/>
      <c r="M620" s="113"/>
    </row>
    <row r="621" spans="10:13" x14ac:dyDescent="0.25">
      <c r="J621" s="35"/>
      <c r="K621" s="50"/>
      <c r="L621" s="117"/>
      <c r="M621" s="113"/>
    </row>
    <row r="622" spans="10:13" x14ac:dyDescent="0.25">
      <c r="J622" s="35"/>
      <c r="K622" s="50"/>
      <c r="L622" s="117"/>
      <c r="M622" s="113"/>
    </row>
    <row r="623" spans="10:13" x14ac:dyDescent="0.25">
      <c r="J623" s="35"/>
      <c r="K623" s="50"/>
      <c r="L623" s="117"/>
      <c r="M623" s="113"/>
    </row>
    <row r="624" spans="10:13" x14ac:dyDescent="0.25">
      <c r="J624" s="35"/>
      <c r="K624" s="50"/>
      <c r="L624" s="117"/>
      <c r="M624" s="113"/>
    </row>
    <row r="625" spans="10:13" x14ac:dyDescent="0.25">
      <c r="J625" s="35"/>
      <c r="K625" s="50"/>
      <c r="L625" s="117"/>
      <c r="M625" s="113"/>
    </row>
    <row r="626" spans="10:13" x14ac:dyDescent="0.25">
      <c r="J626" s="35"/>
      <c r="K626" s="50"/>
      <c r="L626" s="117"/>
      <c r="M626" s="113"/>
    </row>
    <row r="627" spans="10:13" x14ac:dyDescent="0.25">
      <c r="J627" s="35"/>
      <c r="K627" s="50"/>
      <c r="L627" s="117"/>
      <c r="M627" s="113"/>
    </row>
    <row r="628" spans="10:13" x14ac:dyDescent="0.25">
      <c r="J628" s="35"/>
      <c r="K628" s="50"/>
      <c r="L628" s="117"/>
      <c r="M628" s="113"/>
    </row>
  </sheetData>
  <sheetProtection formatCells="0" formatColumns="0" formatRows="0" insertColumns="0" insertRows="0" insertHyperlinks="0" deleteColumns="0" deleteRows="0" sort="0" autoFilter="0" pivotTables="0"/>
  <autoFilter ref="A2:L492"/>
  <mergeCells count="17">
    <mergeCell ref="A23:I23"/>
    <mergeCell ref="A22:L22"/>
    <mergeCell ref="A1:I1"/>
    <mergeCell ref="A10:G10"/>
    <mergeCell ref="A491:G491"/>
    <mergeCell ref="A4:I4"/>
    <mergeCell ref="A11:I11"/>
    <mergeCell ref="A13:G13"/>
    <mergeCell ref="A14:I14"/>
    <mergeCell ref="A20:G20"/>
    <mergeCell ref="A21:G21"/>
    <mergeCell ref="A5:L5"/>
    <mergeCell ref="A492:G492"/>
    <mergeCell ref="A417:L417"/>
    <mergeCell ref="A397:G397"/>
    <mergeCell ref="A398:L398"/>
    <mergeCell ref="A416:G416"/>
  </mergeCells>
  <printOptions horizontalCentered="1"/>
  <pageMargins left="0.25" right="0.25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29" sqref="Q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 2016</vt:lpstr>
      <vt:lpstr>Sheet1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2017-05-19T06:17:52Z</dcterms:modified>
</cp:coreProperties>
</file>