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80" windowWidth="21075" windowHeight="987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Лист1!$A$4:$M$4</definedName>
  </definedNames>
  <calcPr calcId="145621"/>
</workbook>
</file>

<file path=xl/calcChain.xml><?xml version="1.0" encoding="utf-8"?>
<calcChain xmlns="http://schemas.openxmlformats.org/spreadsheetml/2006/main">
  <c r="H51" i="1" l="1"/>
  <c r="H38" i="1" l="1"/>
  <c r="H37" i="1"/>
  <c r="H36" i="1" l="1"/>
  <c r="H35" i="1" l="1"/>
  <c r="H34" i="1" l="1"/>
  <c r="H33" i="1"/>
  <c r="H32" i="1"/>
  <c r="H31" i="1" l="1"/>
  <c r="H30" i="1"/>
  <c r="H29" i="1" l="1"/>
  <c r="H28" i="1"/>
  <c r="H27" i="1" l="1"/>
  <c r="H26" i="1"/>
  <c r="H25" i="1"/>
  <c r="H24" i="1"/>
  <c r="H23" i="1" l="1"/>
  <c r="H22" i="1"/>
  <c r="H17" i="1" l="1"/>
  <c r="H16" i="1" l="1"/>
  <c r="H15" i="1" l="1"/>
  <c r="H14" i="1" l="1"/>
  <c r="H13" i="1" l="1"/>
  <c r="H12" i="1"/>
  <c r="H54" i="1" l="1"/>
  <c r="H11" i="1"/>
  <c r="H10" i="1" l="1"/>
  <c r="H9" i="1" l="1"/>
  <c r="H8" i="1" l="1"/>
  <c r="H7" i="1" l="1"/>
  <c r="H55" i="1" l="1"/>
</calcChain>
</file>

<file path=xl/sharedStrings.xml><?xml version="1.0" encoding="utf-8"?>
<sst xmlns="http://schemas.openxmlformats.org/spreadsheetml/2006/main" count="242" uniqueCount="102">
  <si>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</si>
  <si>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</si>
  <si>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</si>
  <si>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</si>
  <si>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</si>
  <si>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</si>
  <si>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</si>
  <si>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</si>
  <si>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</si>
  <si>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</si>
  <si>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</si>
  <si>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</si>
  <si>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</si>
  <si>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</si>
  <si>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</si>
  <si>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</si>
  <si>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услуга</t>
  </si>
  <si>
    <t>ЧУ «National Laboratory Astana»</t>
  </si>
  <si>
    <t>Реестр планируемых закупок товаров, работ, услуг ЧУ "National Laboratory Astana" на 2018 год</t>
  </si>
  <si>
    <t>Услуги сотовой связи</t>
  </si>
  <si>
    <t>подпункт 22) пункта 3.1. Правил</t>
  </si>
  <si>
    <t>Почтовые услуги</t>
  </si>
  <si>
    <t>подпункт 6) пункта 3.1. Правил</t>
  </si>
  <si>
    <t>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</t>
  </si>
  <si>
    <t xml:space="preserve">Отправка и доставка почтовой  корреспонденции по территории Республики Казахстан </t>
  </si>
  <si>
    <t>Услуги почтовой связи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</si>
  <si>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 циркулирующего кипящего слоя».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</si>
  <si>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1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</si>
  <si>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3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</si>
  <si>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установках циркулирующего кипящего слоя». Подробная характеристика согласно технической спецификации.</t>
  </si>
  <si>
    <t>Услуги по проведению дозиметрических замеров</t>
  </si>
  <si>
    <t>Замеры мощности дозы гамма и рентгеновского излучения мощного импульсного ионного ускорителя.</t>
  </si>
  <si>
    <t xml:space="preserve">Услуги по проведению индивидуального дозиметрического контроля персонала </t>
  </si>
  <si>
    <t xml:space="preserve">Индивидуальный дозиметрический контроль персонала (измерение бета-,  гамма-, рентгеновского излучения) – 2 человека. Для индивидуального дозиметрического контроля используются индивидуальные термолюминесцентные дозиметры типа ДТУ-01 и ДТЛ-02 с диапазоном измерения от 20,0 мкЗв до 10 Зв и диапазоном энергий от 0,015 до 3,0 МэВ. Считывание индивидуальных доз облучения проводится с использованием автоматизированного считывающего устройства ДВГ-02ТМ. </t>
  </si>
  <si>
    <t>Услуга доступа к стандарту ASTM D4208-13</t>
  </si>
  <si>
    <t>подпункт 5) пункта 3.1. Правил</t>
  </si>
  <si>
    <t>Доступ к стандарту ASTM D4208 - 13 сроком на 3 месяца. Стандартный метод испытаний для общего содержания хлора в угле в кислородных баллонах горения / Метод ионселективных электродов.</t>
  </si>
  <si>
    <t>подпункт 13) пункта 3.1. Правил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</si>
  <si>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 Астана и исследование влияния примеси ТБО в угли на реакционную способность в процессах сжигания и газификации в установках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</si>
  <si>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«Разработка технологии сжигания и уничтожения твердых бытовых отходов (ТБО) в г. 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</si>
  <si>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Работы:</t>
  </si>
  <si>
    <t>Научно-исследовательские работы в рамках проекта «Повышение эффективности лечения рака малыми молекулами с целенаправленным воздействием на сигнальные пути старения клеток»</t>
  </si>
  <si>
    <t>подпункт 2) пункта 3.1 Правил</t>
  </si>
  <si>
    <t>Полное описание согласно технической спецификации.</t>
  </si>
  <si>
    <t>работа</t>
  </si>
  <si>
    <t>Итого работы:</t>
  </si>
  <si>
    <t>комплект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</si>
  <si>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2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</si>
  <si>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4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</si>
  <si>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5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</si>
  <si>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6</t>
  </si>
  <si>
    <t>Лабораторные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</si>
  <si>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7</t>
  </si>
  <si>
    <t>Лабораторные расходные материалы для реализации научно-исследовательского проекта «Новые альтернативные пути репарации комплексных повреждений ДНК. Приложения к механизмам устойчивости к противораковой терапии».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</si>
  <si>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1</t>
  </si>
  <si>
    <t>Услуги  в рамках научного проекта «Изучение структуры и индексов питания и их связь с неинфекционными заболеваниями в Республике Казахстан»</t>
  </si>
  <si>
    <t>подпункт 2) пункта 3.1. Правил</t>
  </si>
  <si>
    <t>Услуги лабораторных исследований биологического материала (крови) 1000 пациентов.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</si>
  <si>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</t>
  </si>
  <si>
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клеток». Подробная характеристика согласно технической спецификации.</t>
  </si>
  <si>
    <t>Лабораторные расходные материалы для реализации научно- исследовательского проекта лаборатории зеленой энергетики и экологии: комплект 8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</si>
  <si>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</si>
  <si>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2</t>
  </si>
  <si>
    <t>Лабораторные расходные материалы для реализации научно-исследовательского проекта лаборатории новых материалов и систем хранения энергии: комплект 1</t>
  </si>
  <si>
    <t xml:space="preserve">Лабораторные расходные материалы для реализации научно-исследовательского проекта "Передовые методы исследования характеристик материалов и системы управления".
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</si>
  <si>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2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</si>
  <si>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3</t>
  </si>
  <si>
    <r>
  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</t>
    </r>
    <r>
      <rPr>
        <sz val="10"/>
        <color theme="1"/>
        <rFont val="Kz Times New Roman"/>
        <family val="1"/>
        <charset val="204"/>
      </rPr>
      <t>»</t>
    </r>
    <r>
      <rPr>
        <sz val="10"/>
        <color theme="1"/>
        <rFont val="Times New Roman"/>
        <family val="1"/>
        <charset val="204"/>
      </rPr>
      <t>. Подробная характеристика согласно технической спецификации.</t>
    </r>
  </si>
  <si>
    <t>Лабораторные расходные материалы для реализации научно-исследовательского проекта «INURA (Innovative Nazarbayev University’s Research Accelerator) фаза 2: сборка минимальной конфигурации». Подробная характеристика согласно технической спецификации.</t>
  </si>
  <si>
    <t xml:space="preserve"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
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</si>
  <si>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 комплект 7</t>
  </si>
  <si>
    <t>Моделирование сжатия пучка ионов с помощью плазменной нейтрализации на основе разработки эффективных потенциалов ион-ионного взаимодействия и метода молекулярной динамики</t>
  </si>
  <si>
    <t xml:space="preserve">Моделирование сжатия пучка ионов с помощью плазменной нейтрализации на основе разработки эффективных потенциалов ион-ионного взаимодействия и метода молекулярной динамики. Полное описание согласно технической спецификации. 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</si>
  <si>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1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</si>
  <si>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2</t>
  </si>
  <si>
    <t xml:space="preserve">Лабораторные расходные материалы для реализации научно-исследовательского проекта «Разработка биологически-активной субстанции на основе саумала и комплекса полифенолов». Подробная характеристика согласно технической спецификации.
</t>
  </si>
  <si>
    <t>Услуга по проведению исследований структурных характеристик облученных образцов на циклотроне ДЦ-60</t>
  </si>
  <si>
    <t>Услуга по проведению исследований структурных характеристик облученных образцов на циклотроне ДЦ-60. Подробная характеристика согласно технической спецификации.</t>
  </si>
  <si>
    <t>Электрический гольф кар</t>
  </si>
  <si>
    <t>запрос ценовых предложений</t>
  </si>
  <si>
    <t>В комплект поставки должны входить: электрический гольф кар; аккумуляторы; зарядное устройство для аккумуляторов. Подробная характеристика согласно технической спецификации.</t>
  </si>
  <si>
    <t>Экспериментальный источник плазмы высокого давления с системой синхронизации</t>
  </si>
  <si>
    <t>Экспериментальный источник плазмы с системой синхронизации включает в себя две вакуумных камеры, систему источников питания для системы синхронизации, электроды высоковольтные, программное обеспечение, жидкостные блоки согласования импеданса. Подробная характеристика согласно технической спецификации.</t>
  </si>
  <si>
    <t xml:space="preserve">Лабораторные  расходные материалы для реализации научно-исследовательского проекта по подпрограмме 2. «Разработка передовых материалов и систем для преобразования и хранения энергии». 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</si>
  <si>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новых материалов и систем хранения энергии: комплект 2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</si>
  <si>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9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</si>
  <si>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 комплект 8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</si>
  <si>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4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</si>
  <si>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5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</si>
  <si>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6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</si>
  <si>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3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</si>
  <si>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 комплект 1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</si>
  <si>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 комплект 2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</si>
  <si>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3</t>
  </si>
  <si>
    <t>Лабораторные расходные материалы для реализации научно-исследовательского проекта лаборатории новых материалов и систем хранения энергии: комплект 3</t>
  </si>
  <si>
    <t>Услуга по предоставлению оборудования для напыления литийсодержащих материалов для тонкопленочных аккумуляторов</t>
  </si>
  <si>
    <t>Услуга по предоставлению оборудования для напыления литийсодержащих материалов для тонкопленочных аккумуляторов. Полное описание согласно технической спецификации.</t>
  </si>
  <si>
    <t>Лабораторные расходные материалы для реализации научно-исследовательского проекта лаборатории новых материалов и систем солнечной энергетики: комплект 1</t>
  </si>
  <si>
    <t xml:space="preserve">Лабораторные  расходные материалы для реализации научно-исследовательского проекта по подпрограмме 1. «Получение и преобразование возобновляемой (зеленой) энергии». Подробная характеристика согласно технической спецификации.
</t>
  </si>
  <si>
    <t>подпункт 12) пункта 3.1. Правил</t>
  </si>
  <si>
    <t xml:space="preserve">Доступ к серверу с квантовомеханическим программным пакетом VASP и программным обеспечением для анализа данных первопринципных расчетов Medea. Полное описание согласно технической спецификации. 
</t>
  </si>
  <si>
    <t>Доступ к серверу с вантовомеханическим программным пакетом VASP и программным обеспечением для анализа данных первопринципных расчетов Medea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</si>
</sst>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_ ;\-#,##0\ 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8"/>
      <name val="Arial"/>
      <family val="2"/>
    </font>
    <font>
      <sz val="10"/>
      <color rgb="FF22222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Kz 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EC914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5" fillId="0" borderId="0"/>
    <xf numFmtId="0" fontId="9" fillId="0" borderId="0"/>
  </cellStyleXfs>
  <cellXfs count="115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/>
    <xf numFmtId="3" fontId="3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5" borderId="4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1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vertical="center" wrapText="1"/>
    </xf>
    <xf numFmtId="0" fontId="2" fillId="4" borderId="0" xfId="0" applyFont="1" applyFill="1"/>
    <xf numFmtId="0" fontId="2" fillId="5" borderId="4" xfId="0" applyFont="1" applyFill="1" applyBorder="1"/>
    <xf numFmtId="0" fontId="3" fillId="5" borderId="4" xfId="0" applyFont="1" applyFill="1" applyBorder="1" applyAlignment="1">
      <alignment horizontal="center" wrapText="1"/>
    </xf>
    <xf numFmtId="0" fontId="3" fillId="5" borderId="4" xfId="0" applyFont="1" applyFill="1" applyBorder="1"/>
    <xf numFmtId="1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3" fontId="0" fillId="0" borderId="0" xfId="0" applyNumberFormat="1"/>
    <xf numFmtId="0" fontId="6" fillId="4" borderId="1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164" fontId="3" fillId="4" borderId="4" xfId="1" applyNumberFormat="1" applyFont="1" applyFill="1" applyBorder="1" applyAlignment="1">
      <alignment horizontal="center" vertical="center"/>
    </xf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3" fontId="3" fillId="4" borderId="4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horizontal="center" vertical="center" wrapText="1"/>
    </xf>
    <xf numFmtId="0" fontId="3" fillId="4" borderId="4" xfId="8" applyFont="1" applyFill="1" applyBorder="1" applyAlignment="1">
      <alignment horizontal="left" vertical="center" wrapText="1"/>
    </xf>
    <xf numFmtId="4" fontId="7" fillId="4" borderId="1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 wrapText="1"/>
    </xf>
    <xf numFmtId="4" fontId="3" fillId="4" borderId="4" xfId="0" applyNumberFormat="1" applyFont="1" applyFill="1" applyBorder="1" applyAlignment="1">
      <alignment horizontal="center" vertical="center"/>
    </xf>
    <xf numFmtId="3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0" xfId="8" applyFont="1" applyFill="1" applyBorder="1" applyAlignment="1">
      <alignment horizontal="left" vertical="center" wrapText="1"/>
    </xf>
    <xf numFmtId="2" fontId="3" fillId="4" borderId="0" xfId="0" applyNumberFormat="1" applyFont="1" applyFill="1" applyBorder="1" applyAlignment="1">
      <alignment vertical="center" wrapText="1"/>
    </xf>
    <xf numFmtId="1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horizontal="justify" vertical="center" wrapText="1"/>
    </xf>
    <xf numFmtId="3" fontId="3" fillId="4" borderId="0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/>
    <xf numFmtId="0" fontId="2" fillId="4" borderId="0" xfId="0" applyFont="1" applyFill="1" applyBorder="1" applyAlignment="1">
      <alignment wrapText="1"/>
    </xf>
    <xf numFmtId="0" fontId="3" fillId="4" borderId="0" xfId="0" applyFont="1" applyFill="1" applyBorder="1" applyAlignment="1">
      <alignment horizontal="center"/>
    </xf>
    <xf numFmtId="3" fontId="2" fillId="4" borderId="0" xfId="0" applyNumberFormat="1" applyFont="1" applyFill="1" applyBorder="1" applyAlignment="1">
      <alignment horizontal="center" vertical="center"/>
    </xf>
    <xf numFmtId="4" fontId="6" fillId="4" borderId="0" xfId="0" applyNumberFormat="1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vertical="center" wrapText="1"/>
    </xf>
    <xf numFmtId="3" fontId="10" fillId="4" borderId="0" xfId="0" applyNumberFormat="1" applyFont="1" applyFill="1" applyBorder="1" applyAlignment="1">
      <alignment horizontal="center" vertical="center" wrapText="1"/>
    </xf>
    <xf numFmtId="3" fontId="7" fillId="4" borderId="0" xfId="0" applyNumberFormat="1" applyFont="1" applyFill="1" applyBorder="1" applyAlignment="1">
      <alignment horizontal="center" vertical="center" wrapText="1"/>
    </xf>
    <xf numFmtId="1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/>
    <xf numFmtId="4" fontId="8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center"/>
    </xf>
    <xf numFmtId="2" fontId="2" fillId="4" borderId="0" xfId="0" applyNumberFormat="1" applyFont="1" applyFill="1" applyBorder="1" applyAlignment="1">
      <alignment horizontal="center" vertical="center" wrapText="1"/>
    </xf>
    <xf numFmtId="3" fontId="2" fillId="4" borderId="0" xfId="0" applyNumberFormat="1" applyFont="1" applyFill="1" applyBorder="1"/>
    <xf numFmtId="1" fontId="2" fillId="4" borderId="0" xfId="0" applyNumberFormat="1" applyFont="1" applyFill="1" applyBorder="1"/>
    <xf numFmtId="3" fontId="3" fillId="4" borderId="1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 vertical="center" wrapText="1"/>
    </xf>
    <xf numFmtId="3" fontId="2" fillId="5" borderId="7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3" fontId="2" fillId="6" borderId="2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49" fontId="3" fillId="4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3" fontId="3" fillId="4" borderId="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3" fontId="2" fillId="4" borderId="0" xfId="0" applyNumberFormat="1" applyFont="1" applyFill="1" applyBorder="1" applyAlignment="1">
      <alignment horizontal="left" vertical="center"/>
    </xf>
    <xf numFmtId="3" fontId="3" fillId="4" borderId="0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3" fontId="2" fillId="3" borderId="2" xfId="0" applyNumberFormat="1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 wrapText="1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left"/>
    </xf>
    <xf numFmtId="0" fontId="2" fillId="7" borderId="8" xfId="0" applyFont="1" applyFill="1" applyBorder="1" applyAlignment="1">
      <alignment horizontal="left"/>
    </xf>
    <xf numFmtId="164" fontId="3" fillId="4" borderId="7" xfId="1" applyNumberFormat="1" applyFont="1" applyFill="1" applyBorder="1" applyAlignment="1">
      <alignment horizontal="center" vertical="center"/>
    </xf>
  </cellXfs>
  <cellStyles count="9">
    <cellStyle name="Normal 125" xfId="3"/>
    <cellStyle name="Normal 4 2" xfId="2"/>
    <cellStyle name="Обычный" xfId="0" builtinId="0"/>
    <cellStyle name="Обычный 10 4 2 2 2" xfId="6"/>
    <cellStyle name="Обычный 12 3 2 3 2 2" xfId="4"/>
    <cellStyle name="Обычный 65" xfId="7"/>
    <cellStyle name="Обычный 69 2" xfId="8"/>
    <cellStyle name="Обычный 95" xfId="5"/>
    <cellStyle name="Финансовый" xfId="1" builtinId="3"/>
  </cellStyles>
  <dxfs count="0"/>
  <tableStyles count="0" defaultTableStyle="TableStyleMedium2" defaultPivotStyle="PivotStyleLight16"/>
  <colors>
    <mruColors>
      <color rgb="FFEC9146"/>
      <color rgb="FFE5821F"/>
      <color rgb="FFD97625"/>
      <color rgb="FFCC8D4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838200</xdr:colOff>
      <xdr:row>41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83" name="Рисунок 78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07" name="Рисунок 90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289" name="Рисунок 288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13" name="Рисунок 41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37" name="Рисунок 53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61" name="Рисунок 6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67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33" name="Рисунок 103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57" name="Рисунок 115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05" name="Рисунок 140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8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29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5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7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0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25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2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73" name="Рисунок 16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45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69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2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4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tabSelected="1" topLeftCell="A46" zoomScale="80" zoomScaleNormal="80" workbookViewId="0">
      <selection activeCell="H50" sqref="H50"/>
    </sheetView>
  </sheetViews>
  <sheetFormatPr defaultRowHeight="12.75" x14ac:dyDescent="0.2"/>
  <cols>
    <col min="1" max="1" width="7.85546875" style="2" customWidth="1"/>
    <col min="2" max="2" width="29.7109375" style="2" customWidth="1"/>
    <col min="3" max="3" width="15.42578125" style="2" customWidth="1"/>
    <col min="4" max="4" width="54.140625" style="2" customWidth="1"/>
    <col min="5" max="5" width="9.140625" style="2" customWidth="1"/>
    <col min="6" max="6" width="11" style="2" customWidth="1"/>
    <col min="7" max="7" width="15.140625" style="2" customWidth="1"/>
    <col min="8" max="8" width="16.7109375" style="2" customWidth="1"/>
    <col min="9" max="9" width="13.42578125" style="2" customWidth="1"/>
    <col min="10" max="16384" width="9.140625" style="2"/>
  </cols>
  <sheetData>
    <row r="1" spans="1:13" x14ac:dyDescent="0.2">
      <c r="A1" s="102" t="s">
        <v>18</v>
      </c>
      <c r="B1" s="102"/>
      <c r="C1" s="102"/>
      <c r="D1" s="102"/>
      <c r="E1" s="102"/>
      <c r="F1" s="102"/>
      <c r="G1" s="102"/>
      <c r="H1" s="102"/>
      <c r="I1" s="102"/>
    </row>
    <row r="2" spans="1:13" x14ac:dyDescent="0.2">
      <c r="A2" s="3"/>
      <c r="D2" s="1"/>
      <c r="H2" s="4"/>
    </row>
    <row r="3" spans="1:13" ht="59.25" customHeight="1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</row>
    <row r="4" spans="1:13" x14ac:dyDescent="0.2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</row>
    <row r="5" spans="1:13" x14ac:dyDescent="0.2">
      <c r="A5" s="103" t="s">
        <v>9</v>
      </c>
      <c r="B5" s="104"/>
      <c r="C5" s="104"/>
      <c r="D5" s="104"/>
      <c r="E5" s="104"/>
      <c r="F5" s="104"/>
      <c r="G5" s="104"/>
      <c r="H5" s="104"/>
      <c r="I5" s="104"/>
    </row>
    <row r="6" spans="1:13" x14ac:dyDescent="0.2">
      <c r="A6" s="105" t="s">
        <v>10</v>
      </c>
      <c r="B6" s="106"/>
      <c r="C6" s="106"/>
      <c r="D6" s="106"/>
      <c r="E6" s="106"/>
      <c r="F6" s="106"/>
      <c r="G6" s="106"/>
      <c r="H6" s="106"/>
      <c r="I6" s="106"/>
    </row>
    <row r="7" spans="1:13" s="35" customFormat="1" ht="116.25" customHeight="1" x14ac:dyDescent="0.2">
      <c r="A7" s="36">
        <v>1</v>
      </c>
      <c r="B7" s="41" t="s">
        <v>27</v>
      </c>
      <c r="C7" s="29" t="s">
        <v>37</v>
      </c>
      <c r="D7" s="43" t="s">
        <v>26</v>
      </c>
      <c r="E7" s="41">
        <v>1</v>
      </c>
      <c r="F7" s="41" t="s">
        <v>46</v>
      </c>
      <c r="G7" s="42">
        <v>31715</v>
      </c>
      <c r="H7" s="38">
        <f t="shared" ref="H7:H17" si="0">G7*E7</f>
        <v>31715</v>
      </c>
      <c r="I7" s="40" t="s">
        <v>17</v>
      </c>
    </row>
    <row r="8" spans="1:13" s="35" customFormat="1" ht="120" customHeight="1" x14ac:dyDescent="0.2">
      <c r="A8" s="42">
        <v>2</v>
      </c>
      <c r="B8" s="41" t="s">
        <v>28</v>
      </c>
      <c r="C8" s="29" t="s">
        <v>37</v>
      </c>
      <c r="D8" s="43" t="s">
        <v>29</v>
      </c>
      <c r="E8" s="41">
        <v>1</v>
      </c>
      <c r="F8" s="41" t="s">
        <v>46</v>
      </c>
      <c r="G8" s="42">
        <v>110730</v>
      </c>
      <c r="H8" s="38">
        <f t="shared" si="0"/>
        <v>110730</v>
      </c>
      <c r="I8" s="40" t="s">
        <v>17</v>
      </c>
    </row>
    <row r="9" spans="1:13" s="35" customFormat="1" ht="132.75" customHeight="1" x14ac:dyDescent="0.2">
      <c r="A9" s="36">
        <v>3</v>
      </c>
      <c r="B9" s="41" t="s">
        <v>47</v>
      </c>
      <c r="C9" s="29" t="s">
        <v>37</v>
      </c>
      <c r="D9" s="43" t="s">
        <v>29</v>
      </c>
      <c r="E9" s="41">
        <v>1</v>
      </c>
      <c r="F9" s="41" t="s">
        <v>46</v>
      </c>
      <c r="G9" s="42">
        <v>193268</v>
      </c>
      <c r="H9" s="38">
        <f t="shared" si="0"/>
        <v>193268</v>
      </c>
      <c r="I9" s="40" t="s">
        <v>17</v>
      </c>
    </row>
    <row r="10" spans="1:13" s="17" customFormat="1" ht="118.5" customHeight="1" x14ac:dyDescent="0.2">
      <c r="A10" s="42">
        <v>4</v>
      </c>
      <c r="B10" s="41" t="s">
        <v>48</v>
      </c>
      <c r="C10" s="29" t="s">
        <v>37</v>
      </c>
      <c r="D10" s="43" t="s">
        <v>38</v>
      </c>
      <c r="E10" s="41">
        <v>1</v>
      </c>
      <c r="F10" s="41" t="s">
        <v>46</v>
      </c>
      <c r="G10" s="42">
        <v>970871</v>
      </c>
      <c r="H10" s="38">
        <f t="shared" si="0"/>
        <v>970871</v>
      </c>
      <c r="I10" s="40" t="s">
        <v>17</v>
      </c>
      <c r="M10" s="35"/>
    </row>
    <row r="11" spans="1:13" ht="103.5" customHeight="1" x14ac:dyDescent="0.2">
      <c r="A11" s="42">
        <v>5</v>
      </c>
      <c r="B11" s="41" t="s">
        <v>49</v>
      </c>
      <c r="C11" s="29" t="s">
        <v>37</v>
      </c>
      <c r="D11" s="43" t="s">
        <v>39</v>
      </c>
      <c r="E11" s="41">
        <v>1</v>
      </c>
      <c r="F11" s="41" t="s">
        <v>46</v>
      </c>
      <c r="G11" s="42">
        <v>706715</v>
      </c>
      <c r="H11" s="38">
        <f t="shared" si="0"/>
        <v>706715</v>
      </c>
      <c r="I11" s="40" t="s">
        <v>17</v>
      </c>
      <c r="M11" s="17"/>
    </row>
    <row r="12" spans="1:13" ht="114" customHeight="1" x14ac:dyDescent="0.2">
      <c r="A12" s="42">
        <v>6</v>
      </c>
      <c r="B12" s="41" t="s">
        <v>50</v>
      </c>
      <c r="C12" s="29" t="s">
        <v>37</v>
      </c>
      <c r="D12" s="43" t="s">
        <v>51</v>
      </c>
      <c r="E12" s="41">
        <v>1</v>
      </c>
      <c r="F12" s="41" t="s">
        <v>46</v>
      </c>
      <c r="G12" s="42">
        <v>505782</v>
      </c>
      <c r="H12" s="38">
        <f t="shared" si="0"/>
        <v>505782</v>
      </c>
      <c r="I12" s="40" t="s">
        <v>17</v>
      </c>
      <c r="M12" s="17"/>
    </row>
    <row r="13" spans="1:13" ht="110.25" customHeight="1" x14ac:dyDescent="0.2">
      <c r="A13" s="42">
        <v>7</v>
      </c>
      <c r="B13" s="41" t="s">
        <v>52</v>
      </c>
      <c r="C13" s="29" t="s">
        <v>37</v>
      </c>
      <c r="D13" s="43" t="s">
        <v>51</v>
      </c>
      <c r="E13" s="41">
        <v>1</v>
      </c>
      <c r="F13" s="41" t="s">
        <v>46</v>
      </c>
      <c r="G13" s="88">
        <v>169197</v>
      </c>
      <c r="H13" s="38">
        <f t="shared" si="0"/>
        <v>169197</v>
      </c>
      <c r="I13" s="40" t="s">
        <v>17</v>
      </c>
      <c r="M13" s="17"/>
    </row>
    <row r="14" spans="1:13" ht="110.25" customHeight="1" x14ac:dyDescent="0.2">
      <c r="A14" s="42">
        <v>8</v>
      </c>
      <c r="B14" s="41" t="s">
        <v>54</v>
      </c>
      <c r="C14" s="29" t="s">
        <v>37</v>
      </c>
      <c r="D14" s="43" t="s">
        <v>53</v>
      </c>
      <c r="E14" s="41">
        <v>1</v>
      </c>
      <c r="F14" s="41" t="s">
        <v>46</v>
      </c>
      <c r="G14" s="88">
        <v>659415</v>
      </c>
      <c r="H14" s="38">
        <f t="shared" si="0"/>
        <v>659415</v>
      </c>
      <c r="I14" s="40" t="s">
        <v>17</v>
      </c>
      <c r="M14" s="17"/>
    </row>
    <row r="15" spans="1:13" ht="110.25" customHeight="1" x14ac:dyDescent="0.2">
      <c r="A15" s="42">
        <v>9</v>
      </c>
      <c r="B15" s="41" t="s">
        <v>58</v>
      </c>
      <c r="C15" s="29" t="s">
        <v>37</v>
      </c>
      <c r="D15" s="43" t="s">
        <v>59</v>
      </c>
      <c r="E15" s="41">
        <v>1</v>
      </c>
      <c r="F15" s="41" t="s">
        <v>46</v>
      </c>
      <c r="G15" s="88">
        <v>6290855</v>
      </c>
      <c r="H15" s="38">
        <f t="shared" si="0"/>
        <v>6290855</v>
      </c>
      <c r="I15" s="40" t="s">
        <v>17</v>
      </c>
      <c r="M15" s="17"/>
    </row>
    <row r="16" spans="1:13" s="35" customFormat="1" ht="113.25" customHeight="1" x14ac:dyDescent="0.2">
      <c r="A16" s="42">
        <v>10</v>
      </c>
      <c r="B16" s="41" t="s">
        <v>60</v>
      </c>
      <c r="C16" s="29" t="s">
        <v>37</v>
      </c>
      <c r="D16" s="43" t="s">
        <v>61</v>
      </c>
      <c r="E16" s="41">
        <v>1</v>
      </c>
      <c r="F16" s="41" t="s">
        <v>46</v>
      </c>
      <c r="G16" s="88">
        <v>628215</v>
      </c>
      <c r="H16" s="38">
        <f t="shared" si="0"/>
        <v>628215</v>
      </c>
      <c r="I16" s="40" t="s">
        <v>17</v>
      </c>
      <c r="M16" s="2"/>
    </row>
    <row r="17" spans="1:10" s="35" customFormat="1" ht="102" customHeight="1" x14ac:dyDescent="0.2">
      <c r="A17" s="42">
        <v>11</v>
      </c>
      <c r="B17" s="41" t="s">
        <v>62</v>
      </c>
      <c r="C17" s="29" t="s">
        <v>37</v>
      </c>
      <c r="D17" s="43" t="s">
        <v>53</v>
      </c>
      <c r="E17" s="41">
        <v>1</v>
      </c>
      <c r="F17" s="41" t="s">
        <v>46</v>
      </c>
      <c r="G17" s="88">
        <v>883123</v>
      </c>
      <c r="H17" s="38">
        <f t="shared" si="0"/>
        <v>883123</v>
      </c>
      <c r="I17" s="40" t="s">
        <v>17</v>
      </c>
    </row>
    <row r="18" spans="1:10" s="35" customFormat="1" ht="102" customHeight="1" x14ac:dyDescent="0.2">
      <c r="A18" s="42">
        <v>12</v>
      </c>
      <c r="B18" s="41" t="s">
        <v>93</v>
      </c>
      <c r="C18" s="29" t="s">
        <v>37</v>
      </c>
      <c r="D18" s="43" t="s">
        <v>53</v>
      </c>
      <c r="E18" s="41">
        <v>1</v>
      </c>
      <c r="F18" s="41" t="s">
        <v>46</v>
      </c>
      <c r="G18" s="89">
        <v>4949533</v>
      </c>
      <c r="H18" s="90">
        <v>4949533</v>
      </c>
      <c r="I18" s="40" t="s">
        <v>17</v>
      </c>
      <c r="J18" s="92"/>
    </row>
    <row r="19" spans="1:10" s="35" customFormat="1" ht="102" customHeight="1" x14ac:dyDescent="0.2">
      <c r="A19" s="42">
        <v>13</v>
      </c>
      <c r="B19" s="41" t="s">
        <v>63</v>
      </c>
      <c r="C19" s="29" t="s">
        <v>37</v>
      </c>
      <c r="D19" s="43" t="s">
        <v>64</v>
      </c>
      <c r="E19" s="41">
        <v>1</v>
      </c>
      <c r="F19" s="41" t="s">
        <v>46</v>
      </c>
      <c r="G19" s="90">
        <v>1165167</v>
      </c>
      <c r="H19" s="91">
        <v>1165167</v>
      </c>
      <c r="I19" s="40" t="s">
        <v>17</v>
      </c>
      <c r="J19" s="92"/>
    </row>
    <row r="20" spans="1:10" s="35" customFormat="1" ht="102" customHeight="1" x14ac:dyDescent="0.2">
      <c r="A20" s="42">
        <v>14</v>
      </c>
      <c r="B20" s="41" t="s">
        <v>65</v>
      </c>
      <c r="C20" s="29" t="s">
        <v>37</v>
      </c>
      <c r="D20" s="43" t="s">
        <v>59</v>
      </c>
      <c r="E20" s="41">
        <v>1</v>
      </c>
      <c r="F20" s="41" t="s">
        <v>46</v>
      </c>
      <c r="G20" s="90">
        <v>1464602</v>
      </c>
      <c r="H20" s="91">
        <v>1464602</v>
      </c>
      <c r="I20" s="40" t="s">
        <v>17</v>
      </c>
      <c r="J20" s="92"/>
    </row>
    <row r="21" spans="1:10" s="35" customFormat="1" ht="102" customHeight="1" x14ac:dyDescent="0.2">
      <c r="A21" s="42">
        <v>15</v>
      </c>
      <c r="B21" s="41" t="s">
        <v>66</v>
      </c>
      <c r="C21" s="29" t="s">
        <v>37</v>
      </c>
      <c r="D21" s="43" t="s">
        <v>67</v>
      </c>
      <c r="E21" s="41">
        <v>1</v>
      </c>
      <c r="F21" s="41" t="s">
        <v>46</v>
      </c>
      <c r="G21" s="90">
        <v>4458980</v>
      </c>
      <c r="H21" s="91">
        <v>4458980</v>
      </c>
      <c r="I21" s="40" t="s">
        <v>17</v>
      </c>
      <c r="J21" s="92"/>
    </row>
    <row r="22" spans="1:10" s="35" customFormat="1" ht="102" customHeight="1" x14ac:dyDescent="0.2">
      <c r="A22" s="42">
        <v>16</v>
      </c>
      <c r="B22" s="41" t="s">
        <v>91</v>
      </c>
      <c r="C22" s="29" t="s">
        <v>37</v>
      </c>
      <c r="D22" s="43" t="s">
        <v>68</v>
      </c>
      <c r="E22" s="41">
        <v>1</v>
      </c>
      <c r="F22" s="41" t="s">
        <v>46</v>
      </c>
      <c r="G22" s="90">
        <v>15271190</v>
      </c>
      <c r="H22" s="38">
        <f t="shared" ref="H22:H33" si="1">G22*E22</f>
        <v>15271190</v>
      </c>
      <c r="I22" s="40" t="s">
        <v>17</v>
      </c>
      <c r="J22" s="92"/>
    </row>
    <row r="23" spans="1:10" s="35" customFormat="1" ht="102" customHeight="1" x14ac:dyDescent="0.2">
      <c r="A23" s="42">
        <v>17</v>
      </c>
      <c r="B23" s="41" t="s">
        <v>92</v>
      </c>
      <c r="C23" s="29" t="s">
        <v>37</v>
      </c>
      <c r="D23" s="43" t="s">
        <v>68</v>
      </c>
      <c r="E23" s="41">
        <v>1</v>
      </c>
      <c r="F23" s="41" t="s">
        <v>46</v>
      </c>
      <c r="G23" s="90">
        <v>4979562</v>
      </c>
      <c r="H23" s="38">
        <f t="shared" si="1"/>
        <v>4979562</v>
      </c>
      <c r="I23" s="40" t="s">
        <v>17</v>
      </c>
      <c r="J23" s="92"/>
    </row>
    <row r="24" spans="1:10" s="35" customFormat="1" ht="102" customHeight="1" x14ac:dyDescent="0.2">
      <c r="A24" s="42">
        <v>18</v>
      </c>
      <c r="B24" s="41" t="s">
        <v>90</v>
      </c>
      <c r="C24" s="29" t="s">
        <v>37</v>
      </c>
      <c r="D24" s="43" t="s">
        <v>69</v>
      </c>
      <c r="E24" s="41">
        <v>1</v>
      </c>
      <c r="F24" s="41" t="s">
        <v>46</v>
      </c>
      <c r="G24" s="90">
        <v>4971075</v>
      </c>
      <c r="H24" s="38">
        <f t="shared" si="1"/>
        <v>4971075</v>
      </c>
      <c r="I24" s="40" t="s">
        <v>17</v>
      </c>
      <c r="J24" s="92"/>
    </row>
    <row r="25" spans="1:10" s="35" customFormat="1" ht="102" customHeight="1" x14ac:dyDescent="0.2">
      <c r="A25" s="42">
        <v>19</v>
      </c>
      <c r="B25" s="41" t="s">
        <v>87</v>
      </c>
      <c r="C25" s="29" t="s">
        <v>37</v>
      </c>
      <c r="D25" s="43" t="s">
        <v>69</v>
      </c>
      <c r="E25" s="41">
        <v>1</v>
      </c>
      <c r="F25" s="41" t="s">
        <v>46</v>
      </c>
      <c r="G25" s="90">
        <v>4776452</v>
      </c>
      <c r="H25" s="38">
        <f t="shared" si="1"/>
        <v>4776452</v>
      </c>
      <c r="I25" s="40" t="s">
        <v>17</v>
      </c>
      <c r="J25" s="92"/>
    </row>
    <row r="26" spans="1:10" s="35" customFormat="1" ht="102" customHeight="1" x14ac:dyDescent="0.2">
      <c r="A26" s="42">
        <v>20</v>
      </c>
      <c r="B26" s="41" t="s">
        <v>88</v>
      </c>
      <c r="C26" s="29" t="s">
        <v>37</v>
      </c>
      <c r="D26" s="43" t="s">
        <v>69</v>
      </c>
      <c r="E26" s="41">
        <v>1</v>
      </c>
      <c r="F26" s="41" t="s">
        <v>46</v>
      </c>
      <c r="G26" s="90">
        <v>890875</v>
      </c>
      <c r="H26" s="38">
        <f t="shared" si="1"/>
        <v>890875</v>
      </c>
      <c r="I26" s="40" t="s">
        <v>17</v>
      </c>
      <c r="J26" s="92"/>
    </row>
    <row r="27" spans="1:10" s="35" customFormat="1" ht="102" customHeight="1" x14ac:dyDescent="0.2">
      <c r="A27" s="42">
        <v>21</v>
      </c>
      <c r="B27" s="41" t="s">
        <v>89</v>
      </c>
      <c r="C27" s="29" t="s">
        <v>37</v>
      </c>
      <c r="D27" s="43" t="s">
        <v>69</v>
      </c>
      <c r="E27" s="41">
        <v>1</v>
      </c>
      <c r="F27" s="41" t="s">
        <v>46</v>
      </c>
      <c r="G27" s="90">
        <v>4207316</v>
      </c>
      <c r="H27" s="38">
        <f t="shared" si="1"/>
        <v>4207316</v>
      </c>
      <c r="I27" s="40" t="s">
        <v>17</v>
      </c>
      <c r="J27" s="92"/>
    </row>
    <row r="28" spans="1:10" s="35" customFormat="1" ht="102" customHeight="1" x14ac:dyDescent="0.2">
      <c r="A28" s="42">
        <v>22</v>
      </c>
      <c r="B28" s="93" t="s">
        <v>70</v>
      </c>
      <c r="C28" s="29" t="s">
        <v>37</v>
      </c>
      <c r="D28" s="43" t="s">
        <v>68</v>
      </c>
      <c r="E28" s="41">
        <v>1</v>
      </c>
      <c r="F28" s="41" t="s">
        <v>46</v>
      </c>
      <c r="G28" s="94">
        <v>606566</v>
      </c>
      <c r="H28" s="38">
        <f t="shared" si="1"/>
        <v>606566</v>
      </c>
      <c r="I28" s="40" t="s">
        <v>17</v>
      </c>
      <c r="J28" s="92"/>
    </row>
    <row r="29" spans="1:10" s="35" customFormat="1" ht="102" customHeight="1" x14ac:dyDescent="0.2">
      <c r="A29" s="95">
        <v>23</v>
      </c>
      <c r="B29" s="39" t="s">
        <v>86</v>
      </c>
      <c r="C29" s="29" t="s">
        <v>37</v>
      </c>
      <c r="D29" s="43" t="s">
        <v>68</v>
      </c>
      <c r="E29" s="41">
        <v>1</v>
      </c>
      <c r="F29" s="41" t="s">
        <v>46</v>
      </c>
      <c r="G29" s="90">
        <v>2688542</v>
      </c>
      <c r="H29" s="38">
        <f t="shared" si="1"/>
        <v>2688542</v>
      </c>
      <c r="I29" s="40" t="s">
        <v>17</v>
      </c>
      <c r="J29" s="92"/>
    </row>
    <row r="30" spans="1:10" s="35" customFormat="1" ht="102" customHeight="1" x14ac:dyDescent="0.2">
      <c r="A30" s="95">
        <v>24</v>
      </c>
      <c r="B30" s="41" t="s">
        <v>73</v>
      </c>
      <c r="C30" s="29" t="s">
        <v>37</v>
      </c>
      <c r="D30" s="43" t="s">
        <v>75</v>
      </c>
      <c r="E30" s="41">
        <v>1</v>
      </c>
      <c r="F30" s="41" t="s">
        <v>46</v>
      </c>
      <c r="G30" s="90">
        <v>5498268</v>
      </c>
      <c r="H30" s="38">
        <f t="shared" si="1"/>
        <v>5498268</v>
      </c>
      <c r="I30" s="40" t="s">
        <v>17</v>
      </c>
      <c r="J30" s="92"/>
    </row>
    <row r="31" spans="1:10" s="35" customFormat="1" ht="102" customHeight="1" x14ac:dyDescent="0.2">
      <c r="A31" s="95">
        <v>25</v>
      </c>
      <c r="B31" s="41" t="s">
        <v>74</v>
      </c>
      <c r="C31" s="29" t="s">
        <v>37</v>
      </c>
      <c r="D31" s="43" t="s">
        <v>75</v>
      </c>
      <c r="E31" s="41">
        <v>1</v>
      </c>
      <c r="F31" s="41" t="s">
        <v>46</v>
      </c>
      <c r="G31" s="90">
        <v>235801</v>
      </c>
      <c r="H31" s="38">
        <f t="shared" si="1"/>
        <v>235801</v>
      </c>
      <c r="I31" s="40" t="s">
        <v>17</v>
      </c>
      <c r="J31" s="92"/>
    </row>
    <row r="32" spans="1:10" s="35" customFormat="1" ht="102" customHeight="1" x14ac:dyDescent="0.2">
      <c r="A32" s="95">
        <v>26</v>
      </c>
      <c r="B32" s="41" t="s">
        <v>85</v>
      </c>
      <c r="C32" s="29" t="s">
        <v>37</v>
      </c>
      <c r="D32" s="43" t="s">
        <v>69</v>
      </c>
      <c r="E32" s="41">
        <v>1</v>
      </c>
      <c r="F32" s="41" t="s">
        <v>46</v>
      </c>
      <c r="G32" s="90">
        <v>624725</v>
      </c>
      <c r="H32" s="38">
        <f t="shared" si="1"/>
        <v>624725</v>
      </c>
      <c r="I32" s="40" t="s">
        <v>17</v>
      </c>
      <c r="J32" s="92"/>
    </row>
    <row r="33" spans="1:13" s="35" customFormat="1" ht="66" customHeight="1" x14ac:dyDescent="0.2">
      <c r="A33" s="95">
        <v>27</v>
      </c>
      <c r="B33" s="97" t="s">
        <v>78</v>
      </c>
      <c r="C33" s="96" t="s">
        <v>79</v>
      </c>
      <c r="D33" s="98" t="s">
        <v>80</v>
      </c>
      <c r="E33" s="41">
        <v>1</v>
      </c>
      <c r="F33" s="41" t="s">
        <v>46</v>
      </c>
      <c r="G33" s="90">
        <v>2800000</v>
      </c>
      <c r="H33" s="38">
        <f t="shared" si="1"/>
        <v>2800000</v>
      </c>
      <c r="I33" s="40" t="s">
        <v>17</v>
      </c>
      <c r="J33" s="92"/>
    </row>
    <row r="34" spans="1:13" s="35" customFormat="1" ht="66" customHeight="1" x14ac:dyDescent="0.2">
      <c r="A34" s="42">
        <v>28</v>
      </c>
      <c r="B34" s="99" t="s">
        <v>81</v>
      </c>
      <c r="C34" s="29" t="s">
        <v>56</v>
      </c>
      <c r="D34" s="98" t="s">
        <v>82</v>
      </c>
      <c r="E34" s="41">
        <v>1</v>
      </c>
      <c r="F34" s="41" t="s">
        <v>46</v>
      </c>
      <c r="G34" s="90">
        <v>41284100</v>
      </c>
      <c r="H34" s="38">
        <f>G34*E34</f>
        <v>41284100</v>
      </c>
      <c r="I34" s="40" t="s">
        <v>17</v>
      </c>
      <c r="J34" s="92"/>
    </row>
    <row r="35" spans="1:13" s="35" customFormat="1" ht="90.75" customHeight="1" x14ac:dyDescent="0.2">
      <c r="A35" s="42">
        <v>29</v>
      </c>
      <c r="B35" s="41" t="s">
        <v>84</v>
      </c>
      <c r="C35" s="29" t="s">
        <v>37</v>
      </c>
      <c r="D35" s="98" t="s">
        <v>83</v>
      </c>
      <c r="E35" s="41">
        <v>1</v>
      </c>
      <c r="F35" s="41" t="s">
        <v>46</v>
      </c>
      <c r="G35" s="90">
        <v>618323</v>
      </c>
      <c r="H35" s="38">
        <f>G35*E35</f>
        <v>618323</v>
      </c>
      <c r="I35" s="40" t="s">
        <v>17</v>
      </c>
      <c r="J35" s="92"/>
    </row>
    <row r="36" spans="1:13" s="35" customFormat="1" ht="90.75" customHeight="1" x14ac:dyDescent="0.2">
      <c r="A36" s="42">
        <v>30</v>
      </c>
      <c r="B36" s="41" t="s">
        <v>94</v>
      </c>
      <c r="C36" s="29" t="s">
        <v>37</v>
      </c>
      <c r="D36" s="98" t="s">
        <v>83</v>
      </c>
      <c r="E36" s="41">
        <v>1</v>
      </c>
      <c r="F36" s="41" t="s">
        <v>46</v>
      </c>
      <c r="G36" s="90">
        <v>283063</v>
      </c>
      <c r="H36" s="38">
        <f>G36*E36</f>
        <v>283063</v>
      </c>
      <c r="I36" s="40" t="s">
        <v>17</v>
      </c>
      <c r="J36" s="92"/>
    </row>
    <row r="37" spans="1:13" s="35" customFormat="1" ht="90.75" customHeight="1" x14ac:dyDescent="0.2">
      <c r="A37" s="42">
        <v>31</v>
      </c>
      <c r="B37" s="41" t="s">
        <v>97</v>
      </c>
      <c r="C37" s="29" t="s">
        <v>37</v>
      </c>
      <c r="D37" s="98" t="s">
        <v>98</v>
      </c>
      <c r="E37" s="41">
        <v>1</v>
      </c>
      <c r="F37" s="41" t="s">
        <v>46</v>
      </c>
      <c r="G37" s="90">
        <v>1260068</v>
      </c>
      <c r="H37" s="38">
        <f>G37*E37</f>
        <v>1260068</v>
      </c>
      <c r="I37" s="40" t="s">
        <v>17</v>
      </c>
      <c r="J37" s="92"/>
    </row>
    <row r="38" spans="1:13" s="35" customFormat="1" x14ac:dyDescent="0.2">
      <c r="A38" s="12"/>
      <c r="B38" s="13" t="s">
        <v>11</v>
      </c>
      <c r="C38" s="13"/>
      <c r="D38" s="13"/>
      <c r="E38" s="14"/>
      <c r="F38" s="14"/>
      <c r="G38" s="15"/>
      <c r="H38" s="15">
        <f>SUM(H7:H37)</f>
        <v>114184094</v>
      </c>
      <c r="I38" s="16"/>
    </row>
    <row r="39" spans="1:13" s="35" customFormat="1" x14ac:dyDescent="0.2">
      <c r="A39" s="107" t="s">
        <v>12</v>
      </c>
      <c r="B39" s="108"/>
      <c r="C39" s="108"/>
      <c r="D39" s="108"/>
      <c r="E39" s="108"/>
      <c r="F39" s="108"/>
      <c r="G39" s="108"/>
      <c r="H39" s="108"/>
      <c r="I39" s="109"/>
    </row>
    <row r="40" spans="1:13" s="35" customFormat="1" ht="44.25" customHeight="1" x14ac:dyDescent="0.2">
      <c r="A40" s="37">
        <v>1</v>
      </c>
      <c r="B40" s="44" t="s">
        <v>21</v>
      </c>
      <c r="C40" s="31" t="s">
        <v>22</v>
      </c>
      <c r="D40" s="44" t="s">
        <v>23</v>
      </c>
      <c r="E40" s="32">
        <v>1</v>
      </c>
      <c r="F40" s="39" t="s">
        <v>16</v>
      </c>
      <c r="G40" s="45"/>
      <c r="H40" s="34">
        <v>450000</v>
      </c>
      <c r="I40" s="40" t="s">
        <v>17</v>
      </c>
    </row>
    <row r="41" spans="1:13" s="35" customFormat="1" ht="57" customHeight="1" x14ac:dyDescent="0.2">
      <c r="A41" s="37">
        <v>2</v>
      </c>
      <c r="B41" s="44" t="s">
        <v>25</v>
      </c>
      <c r="C41" s="31" t="s">
        <v>22</v>
      </c>
      <c r="D41" s="44" t="s">
        <v>24</v>
      </c>
      <c r="E41" s="32">
        <v>1</v>
      </c>
      <c r="F41" s="39" t="s">
        <v>16</v>
      </c>
      <c r="G41" s="45"/>
      <c r="H41" s="34">
        <v>50000</v>
      </c>
      <c r="I41" s="40" t="s">
        <v>17</v>
      </c>
    </row>
    <row r="42" spans="1:13" s="35" customFormat="1" ht="57.75" customHeight="1" x14ac:dyDescent="0.2">
      <c r="A42" s="37">
        <v>3</v>
      </c>
      <c r="B42" s="28" t="s">
        <v>19</v>
      </c>
      <c r="C42" s="31" t="s">
        <v>20</v>
      </c>
      <c r="D42" s="28" t="s">
        <v>19</v>
      </c>
      <c r="E42" s="32">
        <v>1</v>
      </c>
      <c r="F42" s="39" t="s">
        <v>16</v>
      </c>
      <c r="G42" s="33"/>
      <c r="H42" s="34">
        <v>272280</v>
      </c>
      <c r="I42" s="40" t="s">
        <v>17</v>
      </c>
    </row>
    <row r="43" spans="1:13" ht="59.25" customHeight="1" x14ac:dyDescent="0.2">
      <c r="A43" s="37">
        <v>4</v>
      </c>
      <c r="B43" s="46" t="s">
        <v>30</v>
      </c>
      <c r="C43" s="39" t="s">
        <v>22</v>
      </c>
      <c r="D43" s="46" t="s">
        <v>31</v>
      </c>
      <c r="E43" s="42">
        <v>1</v>
      </c>
      <c r="F43" s="39" t="s">
        <v>16</v>
      </c>
      <c r="G43" s="47"/>
      <c r="H43" s="34">
        <v>40000</v>
      </c>
      <c r="I43" s="40" t="s">
        <v>17</v>
      </c>
      <c r="M43" s="35"/>
    </row>
    <row r="44" spans="1:13" ht="120.75" customHeight="1" x14ac:dyDescent="0.2">
      <c r="A44" s="37">
        <v>5</v>
      </c>
      <c r="B44" s="46" t="s">
        <v>32</v>
      </c>
      <c r="C44" s="39" t="s">
        <v>22</v>
      </c>
      <c r="D44" s="46" t="s">
        <v>33</v>
      </c>
      <c r="E44" s="42">
        <v>1</v>
      </c>
      <c r="F44" s="39" t="s">
        <v>16</v>
      </c>
      <c r="G44" s="47"/>
      <c r="H44" s="34">
        <v>31900</v>
      </c>
      <c r="I44" s="40" t="s">
        <v>17</v>
      </c>
    </row>
    <row r="45" spans="1:13" ht="81.75" customHeight="1" x14ac:dyDescent="0.2">
      <c r="A45" s="37">
        <v>6</v>
      </c>
      <c r="B45" s="46" t="s">
        <v>34</v>
      </c>
      <c r="C45" s="39" t="s">
        <v>35</v>
      </c>
      <c r="D45" s="46" t="s">
        <v>36</v>
      </c>
      <c r="E45" s="42">
        <v>1</v>
      </c>
      <c r="F45" s="39" t="s">
        <v>16</v>
      </c>
      <c r="G45" s="47"/>
      <c r="H45" s="34">
        <v>13530</v>
      </c>
      <c r="I45" s="40" t="s">
        <v>17</v>
      </c>
    </row>
    <row r="46" spans="1:13" s="57" customFormat="1" ht="79.5" customHeight="1" x14ac:dyDescent="0.2">
      <c r="A46" s="37">
        <v>7</v>
      </c>
      <c r="B46" s="46" t="s">
        <v>55</v>
      </c>
      <c r="C46" s="39" t="s">
        <v>56</v>
      </c>
      <c r="D46" s="46" t="s">
        <v>57</v>
      </c>
      <c r="E46" s="42">
        <v>1</v>
      </c>
      <c r="F46" s="39" t="s">
        <v>16</v>
      </c>
      <c r="G46" s="47"/>
      <c r="H46" s="34">
        <v>7150000</v>
      </c>
      <c r="I46" s="40" t="s">
        <v>17</v>
      </c>
    </row>
    <row r="47" spans="1:13" s="57" customFormat="1" ht="105" customHeight="1" x14ac:dyDescent="0.2">
      <c r="A47" s="37">
        <v>8</v>
      </c>
      <c r="B47" s="46" t="s">
        <v>71</v>
      </c>
      <c r="C47" s="39" t="s">
        <v>56</v>
      </c>
      <c r="D47" s="46" t="s">
        <v>72</v>
      </c>
      <c r="E47" s="42">
        <v>1</v>
      </c>
      <c r="F47" s="39" t="s">
        <v>16</v>
      </c>
      <c r="G47" s="47"/>
      <c r="H47" s="34">
        <v>9000000</v>
      </c>
      <c r="I47" s="40" t="s">
        <v>17</v>
      </c>
    </row>
    <row r="48" spans="1:13" s="57" customFormat="1" ht="105" customHeight="1" x14ac:dyDescent="0.2">
      <c r="A48" s="37">
        <v>9</v>
      </c>
      <c r="B48" s="46" t="s">
        <v>76</v>
      </c>
      <c r="C48" s="39" t="s">
        <v>56</v>
      </c>
      <c r="D48" s="46" t="s">
        <v>77</v>
      </c>
      <c r="E48" s="42">
        <v>1</v>
      </c>
      <c r="F48" s="39" t="s">
        <v>16</v>
      </c>
      <c r="G48" s="47"/>
      <c r="H48" s="34">
        <v>13392858</v>
      </c>
      <c r="I48" s="40" t="s">
        <v>17</v>
      </c>
      <c r="J48" s="92"/>
    </row>
    <row r="49" spans="1:10" s="57" customFormat="1" ht="105" customHeight="1" x14ac:dyDescent="0.2">
      <c r="A49" s="37">
        <v>10</v>
      </c>
      <c r="B49" s="46" t="s">
        <v>95</v>
      </c>
      <c r="C49" s="39" t="s">
        <v>56</v>
      </c>
      <c r="D49" s="46" t="s">
        <v>96</v>
      </c>
      <c r="E49" s="42">
        <v>1</v>
      </c>
      <c r="F49" s="39" t="s">
        <v>16</v>
      </c>
      <c r="G49" s="47"/>
      <c r="H49" s="34">
        <v>5197500</v>
      </c>
      <c r="I49" s="40" t="s">
        <v>17</v>
      </c>
      <c r="J49" s="92"/>
    </row>
    <row r="50" spans="1:10" s="57" customFormat="1" ht="105" customHeight="1" x14ac:dyDescent="0.2">
      <c r="A50" s="37">
        <v>11</v>
      </c>
      <c r="B50" s="46" t="s">
        <v>101</v>
      </c>
      <c r="C50" s="39" t="s">
        <v>99</v>
      </c>
      <c r="D50" s="46" t="s">
        <v>100</v>
      </c>
      <c r="E50" s="42">
        <v>1</v>
      </c>
      <c r="F50" s="39" t="s">
        <v>16</v>
      </c>
      <c r="G50" s="47"/>
      <c r="H50" s="114">
        <v>8600000</v>
      </c>
      <c r="I50" s="40" t="s">
        <v>17</v>
      </c>
      <c r="J50" s="92"/>
    </row>
    <row r="51" spans="1:10" s="57" customFormat="1" ht="14.25" customHeight="1" x14ac:dyDescent="0.2">
      <c r="A51" s="11"/>
      <c r="B51" s="18" t="s">
        <v>13</v>
      </c>
      <c r="C51" s="10" t="s">
        <v>14</v>
      </c>
      <c r="D51" s="19"/>
      <c r="E51" s="10" t="s">
        <v>14</v>
      </c>
      <c r="F51" s="10" t="s">
        <v>14</v>
      </c>
      <c r="G51" s="20"/>
      <c r="H51" s="84">
        <f>SUM(H40:H50)</f>
        <v>44198068</v>
      </c>
      <c r="I51" s="87"/>
    </row>
    <row r="52" spans="1:10" s="57" customFormat="1" ht="18" customHeight="1" x14ac:dyDescent="0.2">
      <c r="A52" s="111" t="s">
        <v>40</v>
      </c>
      <c r="B52" s="112"/>
      <c r="C52" s="112"/>
      <c r="D52" s="112"/>
      <c r="E52" s="112"/>
      <c r="F52" s="112"/>
      <c r="G52" s="112"/>
      <c r="H52" s="112"/>
      <c r="I52" s="113"/>
    </row>
    <row r="53" spans="1:10" s="57" customFormat="1" ht="96.75" customHeight="1" x14ac:dyDescent="0.2">
      <c r="A53" s="75">
        <v>1</v>
      </c>
      <c r="B53" s="46" t="s">
        <v>41</v>
      </c>
      <c r="C53" s="39" t="s">
        <v>42</v>
      </c>
      <c r="D53" s="46" t="s">
        <v>43</v>
      </c>
      <c r="E53" s="76">
        <v>1</v>
      </c>
      <c r="F53" s="76" t="s">
        <v>44</v>
      </c>
      <c r="G53" s="77"/>
      <c r="H53" s="85">
        <v>21532000</v>
      </c>
      <c r="I53" s="40" t="s">
        <v>17</v>
      </c>
    </row>
    <row r="54" spans="1:10" s="57" customFormat="1" ht="16.5" customHeight="1" x14ac:dyDescent="0.2">
      <c r="A54" s="78"/>
      <c r="B54" s="79" t="s">
        <v>45</v>
      </c>
      <c r="C54" s="80" t="s">
        <v>14</v>
      </c>
      <c r="D54" s="80"/>
      <c r="E54" s="81" t="s">
        <v>14</v>
      </c>
      <c r="F54" s="81" t="s">
        <v>14</v>
      </c>
      <c r="G54" s="82"/>
      <c r="H54" s="86">
        <f>SUM(H53:H53)</f>
        <v>21532000</v>
      </c>
      <c r="I54" s="83"/>
    </row>
    <row r="55" spans="1:10" s="57" customFormat="1" ht="17.25" customHeight="1" x14ac:dyDescent="0.2">
      <c r="A55" s="21"/>
      <c r="B55" s="22" t="s">
        <v>15</v>
      </c>
      <c r="C55" s="23" t="s">
        <v>14</v>
      </c>
      <c r="D55" s="24"/>
      <c r="E55" s="23" t="s">
        <v>14</v>
      </c>
      <c r="F55" s="23" t="s">
        <v>14</v>
      </c>
      <c r="G55" s="25"/>
      <c r="H55" s="26">
        <f>H51+H38+H54</f>
        <v>179914162</v>
      </c>
      <c r="I55" s="27"/>
    </row>
    <row r="56" spans="1:10" s="57" customFormat="1" ht="66" customHeight="1" x14ac:dyDescent="0.2">
      <c r="A56" s="110"/>
      <c r="B56" s="110"/>
      <c r="C56" s="110"/>
      <c r="D56" s="110"/>
      <c r="E56" s="110"/>
      <c r="F56" s="110"/>
      <c r="G56" s="110"/>
      <c r="H56" s="110"/>
      <c r="I56" s="110"/>
    </row>
    <row r="57" spans="1:10" s="57" customFormat="1" ht="55.5" customHeight="1" x14ac:dyDescent="0.2">
      <c r="A57" s="100"/>
      <c r="B57" s="100"/>
      <c r="C57" s="100"/>
      <c r="D57" s="100"/>
      <c r="E57" s="100"/>
      <c r="F57" s="100"/>
      <c r="G57" s="100"/>
      <c r="H57" s="100"/>
      <c r="I57" s="100"/>
    </row>
    <row r="58" spans="1:10" s="57" customFormat="1" x14ac:dyDescent="0.2">
      <c r="A58" s="48"/>
      <c r="B58" s="49"/>
      <c r="C58" s="50"/>
      <c r="D58" s="51"/>
      <c r="E58" s="50"/>
      <c r="F58" s="50"/>
      <c r="G58" s="56"/>
      <c r="H58" s="48"/>
      <c r="I58" s="52"/>
    </row>
    <row r="59" spans="1:10" s="57" customFormat="1" x14ac:dyDescent="0.2">
      <c r="A59" s="53"/>
      <c r="B59" s="58"/>
      <c r="C59" s="50"/>
      <c r="D59" s="50"/>
      <c r="E59" s="50"/>
      <c r="F59" s="59"/>
      <c r="G59" s="50"/>
      <c r="H59" s="60"/>
      <c r="I59" s="49"/>
    </row>
    <row r="60" spans="1:10" s="57" customFormat="1" ht="52.5" customHeight="1" x14ac:dyDescent="0.2">
      <c r="A60" s="100"/>
      <c r="B60" s="100"/>
      <c r="C60" s="100"/>
      <c r="D60" s="100"/>
      <c r="E60" s="100"/>
      <c r="F60" s="100"/>
      <c r="G60" s="100"/>
      <c r="H60" s="100"/>
      <c r="I60" s="100"/>
    </row>
    <row r="61" spans="1:10" s="57" customFormat="1" x14ac:dyDescent="0.2">
      <c r="A61" s="53"/>
      <c r="B61" s="49"/>
      <c r="C61" s="54"/>
      <c r="D61" s="55"/>
      <c r="E61" s="50"/>
      <c r="F61" s="50"/>
      <c r="G61" s="61"/>
      <c r="H61" s="56"/>
      <c r="I61" s="52"/>
    </row>
    <row r="62" spans="1:10" s="57" customFormat="1" x14ac:dyDescent="0.2">
      <c r="A62" s="53"/>
      <c r="B62" s="62"/>
      <c r="C62" s="54"/>
      <c r="D62" s="63"/>
      <c r="E62" s="50"/>
      <c r="F62" s="50"/>
      <c r="G62" s="50"/>
      <c r="H62" s="64"/>
      <c r="I62" s="52"/>
    </row>
    <row r="63" spans="1:10" s="57" customFormat="1" x14ac:dyDescent="0.2">
      <c r="A63" s="53"/>
      <c r="B63" s="62"/>
      <c r="C63" s="54"/>
      <c r="D63" s="63"/>
      <c r="E63" s="50"/>
      <c r="F63" s="50"/>
      <c r="G63" s="50"/>
      <c r="H63" s="64"/>
      <c r="I63" s="52"/>
    </row>
    <row r="64" spans="1:10" s="57" customFormat="1" x14ac:dyDescent="0.2">
      <c r="A64" s="53"/>
      <c r="B64" s="62"/>
      <c r="C64" s="54"/>
      <c r="D64" s="63"/>
      <c r="E64" s="50"/>
      <c r="F64" s="50"/>
      <c r="G64" s="50"/>
      <c r="H64" s="65"/>
      <c r="I64" s="52"/>
    </row>
    <row r="65" spans="1:9" s="57" customFormat="1" x14ac:dyDescent="0.2">
      <c r="A65" s="53"/>
      <c r="B65" s="62"/>
      <c r="C65" s="54"/>
      <c r="D65" s="63"/>
      <c r="E65" s="50"/>
      <c r="F65" s="50"/>
      <c r="G65" s="50"/>
      <c r="H65" s="65"/>
      <c r="I65" s="52"/>
    </row>
    <row r="66" spans="1:9" x14ac:dyDescent="0.2">
      <c r="A66" s="53"/>
      <c r="B66" s="62"/>
      <c r="C66" s="54"/>
      <c r="D66" s="63"/>
      <c r="E66" s="50"/>
      <c r="F66" s="50"/>
      <c r="G66" s="50"/>
      <c r="H66" s="65"/>
      <c r="I66" s="52"/>
    </row>
    <row r="67" spans="1:9" x14ac:dyDescent="0.2">
      <c r="A67" s="53"/>
      <c r="B67" s="62"/>
      <c r="C67" s="54"/>
      <c r="D67" s="63"/>
      <c r="E67" s="50"/>
      <c r="F67" s="50"/>
      <c r="G67" s="50"/>
      <c r="H67" s="65"/>
      <c r="I67" s="52"/>
    </row>
    <row r="68" spans="1:9" x14ac:dyDescent="0.2">
      <c r="A68" s="66"/>
      <c r="B68" s="67"/>
      <c r="C68" s="50"/>
      <c r="D68" s="50"/>
      <c r="E68" s="50"/>
      <c r="F68" s="50"/>
      <c r="G68" s="50"/>
      <c r="H68" s="60"/>
      <c r="I68" s="49"/>
    </row>
    <row r="69" spans="1:9" x14ac:dyDescent="0.2">
      <c r="A69" s="101"/>
      <c r="B69" s="101"/>
      <c r="C69" s="101"/>
      <c r="D69" s="101"/>
      <c r="E69" s="101"/>
      <c r="F69" s="101"/>
      <c r="G69" s="101"/>
      <c r="H69" s="101"/>
      <c r="I69" s="101"/>
    </row>
    <row r="70" spans="1:9" x14ac:dyDescent="0.2">
      <c r="A70" s="48"/>
      <c r="B70" s="50"/>
      <c r="C70" s="54"/>
      <c r="D70" s="55"/>
      <c r="E70" s="50"/>
      <c r="F70" s="50"/>
      <c r="G70" s="68"/>
      <c r="H70" s="56"/>
      <c r="I70" s="52"/>
    </row>
    <row r="71" spans="1:9" x14ac:dyDescent="0.2">
      <c r="A71" s="53"/>
      <c r="B71" s="69"/>
      <c r="C71" s="70"/>
      <c r="D71" s="70"/>
      <c r="E71" s="59"/>
      <c r="F71" s="59"/>
      <c r="G71" s="71"/>
      <c r="H71" s="60"/>
      <c r="I71" s="72"/>
    </row>
    <row r="72" spans="1:9" x14ac:dyDescent="0.2">
      <c r="A72" s="66"/>
      <c r="B72" s="67"/>
      <c r="C72" s="67"/>
      <c r="D72" s="58"/>
      <c r="E72" s="73"/>
      <c r="F72" s="67"/>
      <c r="G72" s="67"/>
      <c r="H72" s="60"/>
      <c r="I72" s="67"/>
    </row>
    <row r="73" spans="1:9" x14ac:dyDescent="0.2">
      <c r="A73" s="74"/>
      <c r="B73" s="67"/>
      <c r="C73" s="67"/>
      <c r="D73" s="58"/>
      <c r="E73" s="73"/>
      <c r="F73" s="67"/>
      <c r="G73" s="67"/>
      <c r="H73" s="60"/>
      <c r="I73" s="67"/>
    </row>
    <row r="74" spans="1:9" x14ac:dyDescent="0.2">
      <c r="A74" s="57"/>
      <c r="B74" s="57"/>
      <c r="C74" s="57"/>
      <c r="D74" s="57"/>
      <c r="E74" s="57"/>
      <c r="F74" s="57"/>
      <c r="G74" s="57"/>
      <c r="H74" s="57"/>
      <c r="I74" s="57"/>
    </row>
    <row r="75" spans="1:9" x14ac:dyDescent="0.2">
      <c r="A75" s="57"/>
      <c r="B75" s="57"/>
      <c r="C75" s="57"/>
      <c r="D75" s="57"/>
      <c r="E75" s="57"/>
      <c r="F75" s="57"/>
      <c r="G75" s="57"/>
      <c r="H75" s="57"/>
      <c r="I75" s="57"/>
    </row>
  </sheetData>
  <mergeCells count="9">
    <mergeCell ref="A57:I57"/>
    <mergeCell ref="A60:I60"/>
    <mergeCell ref="A69:I69"/>
    <mergeCell ref="A1:I1"/>
    <mergeCell ref="A5:I5"/>
    <mergeCell ref="A6:I6"/>
    <mergeCell ref="A39:I39"/>
    <mergeCell ref="A56:I56"/>
    <mergeCell ref="A52:I52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D14" sqref="A1:D14"/>
    </sheetView>
  </sheetViews>
  <sheetFormatPr defaultRowHeight="15" x14ac:dyDescent="0.25"/>
  <cols>
    <col min="1" max="1" width="15.7109375" style="30" customWidth="1"/>
    <col min="2" max="2" width="10" bestFit="1" customWidth="1"/>
  </cols>
  <sheetData>
    <row r="1" spans="1:1" x14ac:dyDescent="0.25">
      <c r="A1"/>
    </row>
    <row r="2" spans="1:1" x14ac:dyDescent="0.25">
      <c r="A2"/>
    </row>
    <row r="3" spans="1:1" x14ac:dyDescent="0.25">
      <c r="A3"/>
    </row>
    <row r="4" spans="1:1" x14ac:dyDescent="0.25">
      <c r="A4"/>
    </row>
    <row r="5" spans="1:1" x14ac:dyDescent="0.25">
      <c r="A5"/>
    </row>
    <row r="6" spans="1:1" x14ac:dyDescent="0.25">
      <c r="A6"/>
    </row>
    <row r="7" spans="1:1" x14ac:dyDescent="0.25">
      <c r="A7"/>
    </row>
    <row r="8" spans="1:1" x14ac:dyDescent="0.25">
      <c r="A8"/>
    </row>
    <row r="9" spans="1:1" x14ac:dyDescent="0.25">
      <c r="A9"/>
    </row>
    <row r="10" spans="1:1" x14ac:dyDescent="0.25">
      <c r="A10"/>
    </row>
    <row r="11" spans="1:1" x14ac:dyDescent="0.25">
      <c r="A11"/>
    </row>
    <row r="12" spans="1:1" x14ac:dyDescent="0.25">
      <c r="A12"/>
    </row>
    <row r="13" spans="1:1" x14ac:dyDescent="0.25">
      <c r="A13"/>
    </row>
    <row r="14" spans="1:1" x14ac:dyDescent="0.25">
      <c r="A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Lyazzat Mavlenova</cp:lastModifiedBy>
  <cp:lastPrinted>2017-07-31T05:18:39Z</cp:lastPrinted>
  <dcterms:created xsi:type="dcterms:W3CDTF">2017-01-05T09:56:28Z</dcterms:created>
  <dcterms:modified xsi:type="dcterms:W3CDTF">2018-10-05T03:38:31Z</dcterms:modified>
</cp:coreProperties>
</file>