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585" windowWidth="26475" windowHeight="5370"/>
  </bookViews>
  <sheets>
    <sheet name="июнь 2018" sheetId="12" r:id="rId1"/>
    <sheet name="апрель 2018" sheetId="11" state="hidden" r:id="rId2"/>
    <sheet name="Реестр 2302" sheetId="7" state="hidden" r:id="rId3"/>
    <sheet name="реестр 18.03.15" sheetId="8" state="hidden" r:id="rId4"/>
    <sheet name="на 5.01.2016" sheetId="10" state="hidden" r:id="rId5"/>
  </sheets>
  <definedNames>
    <definedName name="_xlnm._FilterDatabase" localSheetId="2" hidden="1">'Реестр 2302'!$A$7:$J$12</definedName>
    <definedName name="_xlnm.Print_Titles" localSheetId="1">'апрель 2018'!$4:$5</definedName>
  </definedNames>
  <calcPr calcId="145621"/>
</workbook>
</file>

<file path=xl/calcChain.xml><?xml version="1.0" encoding="utf-8"?>
<calcChain xmlns="http://schemas.openxmlformats.org/spreadsheetml/2006/main">
  <c r="H22" i="12" l="1"/>
  <c r="H21" i="12"/>
  <c r="H19" i="12"/>
  <c r="H13" i="12"/>
  <c r="H10" i="12"/>
  <c r="H14" i="12" l="1"/>
  <c r="H23" i="12"/>
  <c r="H24" i="12" s="1"/>
  <c r="H25" i="12"/>
  <c r="H19" i="11"/>
  <c r="H24" i="11" l="1"/>
  <c r="H25" i="11" s="1"/>
  <c r="H13" i="11"/>
  <c r="H10" i="11" l="1"/>
  <c r="H14" i="11" s="1"/>
  <c r="H26" i="11" l="1"/>
  <c r="H12" i="10" l="1"/>
  <c r="H13" i="10" s="1"/>
  <c r="H14" i="10" s="1"/>
  <c r="H10" i="10"/>
  <c r="H21" i="8"/>
  <c r="H22" i="8" s="1"/>
  <c r="L21" i="8"/>
  <c r="H20" i="8"/>
  <c r="H19" i="7"/>
  <c r="H13" i="7" l="1"/>
  <c r="H23" i="8"/>
  <c r="H18" i="8"/>
  <c r="H13" i="8"/>
  <c r="H9" i="8"/>
  <c r="H10" i="8" s="1"/>
  <c r="H14" i="8" s="1"/>
  <c r="H24" i="8" l="1"/>
  <c r="H20" i="7" l="1"/>
  <c r="H21" i="7" s="1"/>
  <c r="H22" i="7" s="1"/>
  <c r="H17" i="7"/>
  <c r="H11" i="7" l="1"/>
  <c r="H12" i="7" s="1"/>
</calcChain>
</file>

<file path=xl/sharedStrings.xml><?xml version="1.0" encoding="utf-8"?>
<sst xmlns="http://schemas.openxmlformats.org/spreadsheetml/2006/main" count="216" uniqueCount="66">
  <si>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</si>
  <si>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</si>
  <si>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</si>
  <si>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</si>
  <si>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</si>
  <si>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</si>
  <si>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Сумма, планируе мая для закупки без учета НДС, тенге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</si>
  <si>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</si>
  <si>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</si>
  <si>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</si>
  <si>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ЧУ "USM"</t>
  </si>
  <si>
    <t>Запрос ценовых предложений</t>
  </si>
  <si>
    <t>Товары</t>
  </si>
  <si>
    <t>Итого товары</t>
  </si>
  <si>
    <t xml:space="preserve">Реестр планируемых закупок товаров, работ, услуг на 2016 год </t>
  </si>
  <si>
    <t>Уголок из ПВХ</t>
  </si>
  <si>
    <t>п/м</t>
  </si>
  <si>
    <t>Уголок ПВХ 50*50*2 мм. Материал уголка ПВХ, Уголок 50*50. Угол уголка 90˚. Толщина полок не менее 2 мм.</t>
  </si>
  <si>
    <t>Раздел 1. Закупки товаров, работ, услуг, осуществляемые способом тендера, ценовых предложений, без применения норм Правил</t>
  </si>
  <si>
    <t>Всего по разделу 1:</t>
  </si>
  <si>
    <t>ТОО "USM Astana"</t>
  </si>
  <si>
    <t>Услуги</t>
  </si>
  <si>
    <t>Раздел 1.** Закупки товаров, работ, услуг, осуществляемые согласно подпунктам 1), 3), 11), 14), 15), 17), 20), 27) пункта 3.1. Правил</t>
  </si>
  <si>
    <t>Итого услуги</t>
  </si>
  <si>
    <t>Всего по разделу 2:</t>
  </si>
  <si>
    <t>Итого (раздел 1 + раздел 2):</t>
  </si>
  <si>
    <t>пп3) пункта 3.1.</t>
  </si>
  <si>
    <t>Имущественный найм (аренда) нежилого помещения с имуществом</t>
  </si>
  <si>
    <t>Размещение офиса по адресу г.Астана, пр.Кабанбай батыра, 53/9 (блок №23)</t>
  </si>
  <si>
    <t>кв.м.</t>
  </si>
  <si>
    <t>Х</t>
  </si>
  <si>
    <t>февраль</t>
  </si>
  <si>
    <t>январь</t>
  </si>
  <si>
    <t>Директор                                                                                              П.Кульдин</t>
  </si>
  <si>
    <t>Заместитель директора                                                                                             И.Романова</t>
  </si>
  <si>
    <t>услуга</t>
  </si>
  <si>
    <t>х</t>
  </si>
  <si>
    <t>ЧУ «USM»</t>
  </si>
  <si>
    <t xml:space="preserve"> Полная характеристика согласно технической спецификации</t>
  </si>
  <si>
    <t>март-апрель</t>
  </si>
  <si>
    <t>Имущественный найм (аренда) нежилого помещения без имущества</t>
  </si>
  <si>
    <t>Размещение для использования в производственных целях по адресу г.Астана, пр.Туран, 64/27</t>
  </si>
  <si>
    <t>по состоянию на 18 марта 2016 года</t>
  </si>
  <si>
    <t>по состоянию на 23 февраля 2016 года</t>
  </si>
  <si>
    <t>Приложение к приказу №4-П</t>
  </si>
  <si>
    <t>" 23 " февраля  2016 года</t>
  </si>
  <si>
    <t>по состоянию на 5 января 2016 года</t>
  </si>
  <si>
    <t xml:space="preserve">Услуга по ремонту и регулировке алюминиевых оконных блоков </t>
  </si>
  <si>
    <t>пп4) пункта 3.1.</t>
  </si>
  <si>
    <t>март</t>
  </si>
  <si>
    <t>Раздел 2.** Закупки товаров, работ, услуг, осуществляемые согласно подпунктам 1), 3), 11), 14), 15), 17), 20), 27) пункта 3.1. Правил</t>
  </si>
  <si>
    <t xml:space="preserve">Реестр планируемых закупок товаров, работ, услуг на 2018 год </t>
  </si>
  <si>
    <t>Работы по изготовлению и монтажу дверей и конструкций из алюминиевого профиля.</t>
  </si>
  <si>
    <t>Работы по изготовлению и монтажу дверей и конструкций из алюминиевого профиля. Полная характеристика согласно технической спецификации</t>
  </si>
  <si>
    <t>работа</t>
  </si>
  <si>
    <t>апрель</t>
  </si>
  <si>
    <t>Работы по ремонту полимерных полов</t>
  </si>
  <si>
    <t>Работы по ремонту полимерных полов Полная характеристика согласно технической спецификации</t>
  </si>
  <si>
    <t xml:space="preserve">Проведение технического аудита </t>
  </si>
  <si>
    <t>подпункт 6) пункта 3.1. Правил</t>
  </si>
  <si>
    <t>Организация проведения аудита на основе данных, представленных Потенциальным поставщиком при заполнении Анкеты С2 посредством информационной системы предварительного квалификационного отбора</t>
  </si>
  <si>
    <t>по состоянию на июнь 2018 года</t>
  </si>
  <si>
    <t>июнь</t>
  </si>
  <si>
    <t>Организация проведения аудита согласно Стандарта АО «Самрук Қазына» по управлению закупочной деятельностью. Проведение предварительного отбора квалификационного отбора потенциальных поставщиков, утвержденного Протоколом решения Правления №19/16 от 30.05.2016 года</t>
  </si>
  <si>
    <t>Проведение технического аудита. Полная характеристика указана в техническом задании на проведение технического аудита согласно Стандарта АО «Самрук Қазына» по управлению закупочной деятельностью. Проведение предварительного отбора квалификационного отбора потенциальных поставщиков, утвержденного Протоколом решения Правления №19/16 от 30.05.2016 года</t>
  </si>
  <si>
    <t>по состоянию апрель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</si>
</sst>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#,##0.0"/>
  </numFmts>
  <fonts count="4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7">
    <xf numFmtId="0" fontId="0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5">
      <protection locked="0"/>
    </xf>
    <xf numFmtId="171" fontId="16" fillId="0" borderId="5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5">
      <protection locked="0"/>
    </xf>
    <xf numFmtId="171" fontId="16" fillId="0" borderId="5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5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0" borderId="0" xfId="0" applyFont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4" fontId="0" fillId="2" borderId="0" xfId="0" applyNumberForma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4" fontId="2" fillId="2" borderId="1" xfId="0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2" fontId="3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9" xfId="0" applyFont="1" applyBorder="1"/>
    <xf numFmtId="0" fontId="7" fillId="0" borderId="9" xfId="0" applyFont="1" applyBorder="1"/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0" borderId="0" xfId="0" applyFont="1" applyBorder="1"/>
    <xf numFmtId="4" fontId="2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8" xfId="0" applyFont="1" applyFill="1" applyBorder="1" applyAlignment="1">
      <alignment horizontal="center" vertical="top" wrapText="1"/>
    </xf>
    <xf numFmtId="0" fontId="38" fillId="2" borderId="0" xfId="0" applyFont="1" applyFill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8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04" fontId="1" fillId="0" borderId="10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/>
    </xf>
    <xf numFmtId="0" fontId="1" fillId="2" borderId="8" xfId="0" applyFont="1" applyFill="1" applyBorder="1" applyAlignment="1">
      <alignment horizontal="center" vertical="top" wrapText="1"/>
    </xf>
    <xf numFmtId="0" fontId="38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1" fontId="37" fillId="2" borderId="4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8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8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</cellXfs>
  <cellStyles count="207">
    <cellStyle name="?’һғһ‚›ү" xfId="23"/>
    <cellStyle name="?’ћѓћ‚›‰" xfId="24"/>
    <cellStyle name="”?ќђќ‘ћ‚›‰" xfId="25"/>
    <cellStyle name="”?қђқ‘һ‚›ү" xfId="26"/>
    <cellStyle name="”?љ‘?ђһ‚ђққ›ү" xfId="27"/>
    <cellStyle name="”?љ‘?ђћ‚ђќќ›‰" xfId="28"/>
    <cellStyle name="”€ќђќ‘ћ‚›‰" xfId="29"/>
    <cellStyle name="”€қђқ‘һ‚›ү" xfId="30"/>
    <cellStyle name="”€љ‘€ђһ‚ђққ›ү" xfId="31"/>
    <cellStyle name="”€љ‘€ђћ‚ђќќ›‰" xfId="32"/>
    <cellStyle name="”ќђќ‘ћ‚›‰" xfId="33"/>
    <cellStyle name="”љ‘ђћ‚ђќќ›‰" xfId="34"/>
    <cellStyle name="„…ќ…†ќ›‰" xfId="35"/>
    <cellStyle name="„…қ…†қ›ү" xfId="36"/>
    <cellStyle name="€’һғһ‚›ү" xfId="37"/>
    <cellStyle name="€’ћѓћ‚›‰" xfId="38"/>
    <cellStyle name="‡ђѓћ‹ћ‚ћљ1" xfId="39"/>
    <cellStyle name="‡ђѓћ‹ћ‚ћљ2" xfId="40"/>
    <cellStyle name="’ћѓћ‚›‰" xfId="41"/>
    <cellStyle name="cc0 -CalComma" xfId="42"/>
    <cellStyle name="cc1 -CalComma" xfId="43"/>
    <cellStyle name="cc2 -CalComma" xfId="44"/>
    <cellStyle name="cc3 -CalComma" xfId="45"/>
    <cellStyle name="cc4 -CalComma" xfId="46"/>
    <cellStyle name="cdDMM -CalDate" xfId="47"/>
    <cellStyle name="cdDMMY -CalDate" xfId="48"/>
    <cellStyle name="cdDMMYHM -CalDateTime" xfId="49"/>
    <cellStyle name="cdDMY -CalDate" xfId="50"/>
    <cellStyle name="cdMDY -CalDate" xfId="51"/>
    <cellStyle name="cdMMY -CalDate" xfId="52"/>
    <cellStyle name="cdMMYc-CalDateC" xfId="53"/>
    <cellStyle name="cf0 -CalFixed" xfId="54"/>
    <cellStyle name="cmHM  -CalTime" xfId="55"/>
    <cellStyle name="cmHM24+ -CalTime" xfId="56"/>
    <cellStyle name="Comma 2" xfId="10"/>
    <cellStyle name="Comma 3" xfId="194"/>
    <cellStyle name="Comma 4" xfId="206"/>
    <cellStyle name="cp0 -CalPercent" xfId="57"/>
    <cellStyle name="cp1 -CalPercent" xfId="58"/>
    <cellStyle name="cp2 -CalPercent" xfId="59"/>
    <cellStyle name="cp3 -CalPercent" xfId="60"/>
    <cellStyle name="cr0 -CalCurr" xfId="61"/>
    <cellStyle name="cr1 -CalCurr" xfId="62"/>
    <cellStyle name="cr2 -CalCurr" xfId="63"/>
    <cellStyle name="cr3 -CalCurr" xfId="64"/>
    <cellStyle name="cr4 -CalCurr" xfId="65"/>
    <cellStyle name="E&amp;Y House" xfId="66"/>
    <cellStyle name="Euro" xfId="67"/>
    <cellStyle name="Excel Built-in Normal" xfId="68"/>
    <cellStyle name="Excel Built-in Normal 2" xfId="205"/>
    <cellStyle name="h0 -Heading" xfId="69"/>
    <cellStyle name="h1 -Heading" xfId="70"/>
    <cellStyle name="h2 -Heading" xfId="71"/>
    <cellStyle name="h3 -Heading" xfId="72"/>
    <cellStyle name="hp0 -Hyperlink" xfId="73"/>
    <cellStyle name="hp1 -Hyperlink" xfId="74"/>
    <cellStyle name="hp2 -Hyperlink" xfId="75"/>
    <cellStyle name="hp3 -Hyperlink" xfId="76"/>
    <cellStyle name="ic0 -InpComma" xfId="77"/>
    <cellStyle name="ic1 -InpComma" xfId="78"/>
    <cellStyle name="ic2 -InpComma" xfId="79"/>
    <cellStyle name="ic3 -InpComma" xfId="80"/>
    <cellStyle name="ic4 -InpComma" xfId="81"/>
    <cellStyle name="idDMM -InpDate" xfId="82"/>
    <cellStyle name="idDMMY -InpDate" xfId="83"/>
    <cellStyle name="idDMMYHM -InpDateTime" xfId="84"/>
    <cellStyle name="idDMY -InpDate" xfId="85"/>
    <cellStyle name="idMDY -InpDate" xfId="86"/>
    <cellStyle name="idMMY -InpDate" xfId="87"/>
    <cellStyle name="if0 -InpFixed" xfId="88"/>
    <cellStyle name="if0b-InpFixedB" xfId="89"/>
    <cellStyle name="if0-InpFixed" xfId="90"/>
    <cellStyle name="iln -InpTableTextNoWrap" xfId="91"/>
    <cellStyle name="ilnb-InpTableTextNoWrapB" xfId="92"/>
    <cellStyle name="ilw -InpTableTextWrap" xfId="93"/>
    <cellStyle name="imHM  -InpTime" xfId="94"/>
    <cellStyle name="imHM24+ -InpTime" xfId="95"/>
    <cellStyle name="ip0 -InpPercent" xfId="96"/>
    <cellStyle name="ip1 -InpPercent" xfId="97"/>
    <cellStyle name="ip2 -InpPercent" xfId="98"/>
    <cellStyle name="ip3 -InpPercent" xfId="99"/>
    <cellStyle name="ir0 -InpCurr" xfId="100"/>
    <cellStyle name="ir1 -InpCurr" xfId="101"/>
    <cellStyle name="ir2 -InpCurr" xfId="102"/>
    <cellStyle name="ir3 -InpCurr" xfId="103"/>
    <cellStyle name="ir4 -InpCurr" xfId="104"/>
    <cellStyle name="is0 -InpSideText" xfId="105"/>
    <cellStyle name="is1 -InpSideText" xfId="106"/>
    <cellStyle name="is2 -InpSideText" xfId="107"/>
    <cellStyle name="is3 -InpSideText" xfId="108"/>
    <cellStyle name="is4 -InpSideText" xfId="109"/>
    <cellStyle name="itn -InpTopTextNoWrap" xfId="110"/>
    <cellStyle name="itw -InpTopTextWrap" xfId="111"/>
    <cellStyle name="ltn -TableTextNoWrap" xfId="112"/>
    <cellStyle name="ltw -TableTextWrap" xfId="113"/>
    <cellStyle name="Normal 2" xfId="156"/>
    <cellStyle name="Normal 2 2" xfId="15"/>
    <cellStyle name="Normal 2 3" xfId="18"/>
    <cellStyle name="Normal 3" xfId="157"/>
    <cellStyle name="Normal 4" xfId="9"/>
    <cellStyle name="Normal 5" xfId="8"/>
    <cellStyle name="Normal 5 2 2" xfId="195"/>
    <cellStyle name="Normal 6" xfId="204"/>
    <cellStyle name="Normal 9" xfId="203"/>
    <cellStyle name="Report" xfId="114"/>
    <cellStyle name="sh0 -SideHeading" xfId="115"/>
    <cellStyle name="sh1 -SideHeading" xfId="116"/>
    <cellStyle name="sh2 -SideHeading" xfId="117"/>
    <cellStyle name="sh3 -SideHeading" xfId="118"/>
    <cellStyle name="st0 -SideText" xfId="119"/>
    <cellStyle name="st1 -SideText" xfId="120"/>
    <cellStyle name="st2 -SideText" xfId="121"/>
    <cellStyle name="st3 -SideText" xfId="122"/>
    <cellStyle name="st4 -SideText" xfId="123"/>
    <cellStyle name="ttn -TopTextNoWrap" xfId="124"/>
    <cellStyle name="ttw -TopTextWrap" xfId="125"/>
    <cellStyle name="Виталий" xfId="126"/>
    <cellStyle name="Гиперссылка 2" xfId="2"/>
    <cellStyle name="Денежный [0] 2" xfId="158"/>
    <cellStyle name="Денежный [0] 2 2" xfId="187"/>
    <cellStyle name="Денежный [0] 3" xfId="159"/>
    <cellStyle name="Денежный [0] 4" xfId="160"/>
    <cellStyle name="Денежный [0] 5" xfId="161"/>
    <cellStyle name="Денежный [0] 5 2" xfId="188"/>
    <cellStyle name="Денежный [0] 6" xfId="162"/>
    <cellStyle name="КАНДАГАЧ тел3-33-96" xfId="127"/>
    <cellStyle name="Обычный" xfId="0" builtinId="0"/>
    <cellStyle name="Обычный 10" xfId="7"/>
    <cellStyle name="Обычный 11" xfId="6"/>
    <cellStyle name="Обычный 11 4" xfId="3"/>
    <cellStyle name="Обычный 12" xfId="21"/>
    <cellStyle name="Обычный 12 2" xfId="14"/>
    <cellStyle name="Обычный 12 3" xfId="185"/>
    <cellStyle name="Обычный 12 4" xfId="17"/>
    <cellStyle name="Обычный 13" xfId="163"/>
    <cellStyle name="Обычный 14" xfId="164"/>
    <cellStyle name="Обычный 15" xfId="20"/>
    <cellStyle name="Обычный 16" xfId="19"/>
    <cellStyle name="Обычный 2" xfId="1"/>
    <cellStyle name="Обычный 2 10 2" xfId="5"/>
    <cellStyle name="Обычный 2 2" xfId="16"/>
    <cellStyle name="Обычный 2 2 2" xfId="165"/>
    <cellStyle name="Обычный 2 2 3" xfId="166"/>
    <cellStyle name="Обычный 2 25" xfId="202"/>
    <cellStyle name="Обычный 2 3" xfId="167"/>
    <cellStyle name="Обычный 2 4" xfId="168"/>
    <cellStyle name="Обычный 2 5" xfId="169"/>
    <cellStyle name="Обычный 2 6" xfId="170"/>
    <cellStyle name="Обычный 2 7" xfId="171"/>
    <cellStyle name="Обычный 2 8" xfId="172"/>
    <cellStyle name="Обычный 2 9" xfId="189"/>
    <cellStyle name="Обычный 3" xfId="128"/>
    <cellStyle name="Обычный 3 10" xfId="173"/>
    <cellStyle name="Обычный 3 2" xfId="129"/>
    <cellStyle name="Обычный 3 2 4" xfId="174"/>
    <cellStyle name="Обычный 3 3" xfId="130"/>
    <cellStyle name="Обычный 3 4" xfId="131"/>
    <cellStyle name="Обычный 3 5" xfId="132"/>
    <cellStyle name="Обычный 3 6" xfId="133"/>
    <cellStyle name="Обычный 3 7" xfId="134"/>
    <cellStyle name="Обычный 3 8" xfId="12"/>
    <cellStyle name="Обычный 3 8 2" xfId="135"/>
    <cellStyle name="Обычный 3 9" xfId="190"/>
    <cellStyle name="Обычный 4" xfId="136"/>
    <cellStyle name="Обычный 5" xfId="137"/>
    <cellStyle name="Обычный 5 2" xfId="138"/>
    <cellStyle name="Обычный 5 3" xfId="139"/>
    <cellStyle name="Обычный 5_бюджет 2010-11" xfId="175"/>
    <cellStyle name="Обычный 50" xfId="200"/>
    <cellStyle name="Обычный 50 2" xfId="201"/>
    <cellStyle name="Обычный 6" xfId="140"/>
    <cellStyle name="Обычный 7" xfId="141"/>
    <cellStyle name="Обычный 8" xfId="142"/>
    <cellStyle name="Обычный 9" xfId="143"/>
    <cellStyle name="Стиль 1" xfId="144"/>
    <cellStyle name="Тысячи [0]_96111" xfId="145"/>
    <cellStyle name="Тысячи_96111" xfId="146"/>
    <cellStyle name="Үђғһ‹һ‚һљ1" xfId="147"/>
    <cellStyle name="Үђғһ‹һ‚һљ2" xfId="148"/>
    <cellStyle name="Финансовый [0] 4" xfId="176"/>
    <cellStyle name="Финансовый [0] 6" xfId="177"/>
    <cellStyle name="Финансовый 10" xfId="193"/>
    <cellStyle name="Финансовый 11" xfId="197"/>
    <cellStyle name="Финансовый 12" xfId="196"/>
    <cellStyle name="Финансовый 12 2" xfId="198"/>
    <cellStyle name="Финансовый 2" xfId="4"/>
    <cellStyle name="Финансовый 2 2" xfId="11"/>
    <cellStyle name="Финансовый 2 3" xfId="178"/>
    <cellStyle name="Финансовый 2 4" xfId="179"/>
    <cellStyle name="Финансовый 2 5" xfId="180"/>
    <cellStyle name="Финансовый 2 6" xfId="181"/>
    <cellStyle name="Финансовый 2 7" xfId="182"/>
    <cellStyle name="Финансовый 3" xfId="149"/>
    <cellStyle name="Финансовый 3 2" xfId="191"/>
    <cellStyle name="Финансовый 34" xfId="199"/>
    <cellStyle name="Финансовый 4" xfId="13"/>
    <cellStyle name="Финансовый 4 2" xfId="150"/>
    <cellStyle name="Финансовый 4 3" xfId="151"/>
    <cellStyle name="Финансовый 4 4" xfId="183"/>
    <cellStyle name="Финансовый 5" xfId="152"/>
    <cellStyle name="Финансовый 5 2" xfId="192"/>
    <cellStyle name="Финансовый 6" xfId="153"/>
    <cellStyle name="Финансовый 7" xfId="22"/>
    <cellStyle name="Финансовый 8" xfId="184"/>
    <cellStyle name="Финансовый 9" xfId="186"/>
    <cellStyle name="Џђһ–…қ’қ›ү" xfId="154"/>
    <cellStyle name="Џђћ–…ќ’ќ›‰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24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12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12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12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12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12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12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12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12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12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12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12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12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12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12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12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12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3850" y="28194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53850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3850" y="28194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53850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3850" y="28194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53850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3850" y="28194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53850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612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12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612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12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612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12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612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12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28194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28194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28194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28194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28194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28194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28194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28194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28194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28194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28194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28194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12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12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12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12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612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612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612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612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12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12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12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12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3850" y="47053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53850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3850" y="47053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53850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3850" y="47053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53850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3850" y="47053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53850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47053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47053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47053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47053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177727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47053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177727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47053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177727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47053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177727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47053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47053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47053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47053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47053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22</xdr:row>
      <xdr:rowOff>0</xdr:rowOff>
    </xdr:from>
    <xdr:ext cx="4535" cy="177727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3850" y="5705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22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53850" y="5705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22</xdr:row>
      <xdr:rowOff>0</xdr:rowOff>
    </xdr:from>
    <xdr:ext cx="4535" cy="177727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3850" y="5705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22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53850" y="5705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22</xdr:row>
      <xdr:rowOff>0</xdr:rowOff>
    </xdr:from>
    <xdr:ext cx="4535" cy="177727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3850" y="5705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22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53850" y="5705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22</xdr:row>
      <xdr:rowOff>0</xdr:rowOff>
    </xdr:from>
    <xdr:ext cx="4535" cy="177727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3850" y="5705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22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53850" y="5705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177727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5705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705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177727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5705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705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177727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5705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705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177727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5705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705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177727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5705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705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177727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5705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705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177727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5705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705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177727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5705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705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177727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5705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705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177727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5705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705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177727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5705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705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177727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5705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705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5650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5650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5650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5650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85" name="Рисунок 18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5650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5650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5650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5650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019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3850" y="3419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53850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3850" y="3419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53850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3850" y="3419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53850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3850" y="3419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53850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419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419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419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419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3419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3419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3419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3419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419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419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419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419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11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247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21" name="Рисунок 32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5" name="Рисунок 38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247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25" name="Рисунок 42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11</xdr:row>
      <xdr:rowOff>381000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2947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89" name="Рисунок 4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247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29" name="Рисунок 52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19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819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105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305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705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77" name="Рисунок 97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05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38100</xdr:colOff>
      <xdr:row>20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34150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17" name="Рисунок 101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3" name="Рисунок 107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38100</xdr:colOff>
      <xdr:row>21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34150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13" name="Рисунок 11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69" name="Рисунок 116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38100</xdr:colOff>
      <xdr:row>22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34150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09" name="Рисунок 120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57" name="Рисунок 12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24725" y="5105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21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24725" y="5305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22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24725" y="5505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505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505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505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505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505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505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505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505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505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505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505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505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505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505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505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505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505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505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505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505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505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505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505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505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10</xdr:row>
      <xdr:rowOff>381000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2947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11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247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36" name="Рисунок 13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25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25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25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25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25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25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25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25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25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177727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177727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177727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177727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23</xdr:row>
      <xdr:rowOff>0</xdr:rowOff>
    </xdr:from>
    <xdr:ext cx="4535" cy="177727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23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23</xdr:row>
      <xdr:rowOff>0</xdr:rowOff>
    </xdr:from>
    <xdr:ext cx="4535" cy="177727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23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23</xdr:row>
      <xdr:rowOff>0</xdr:rowOff>
    </xdr:from>
    <xdr:ext cx="4535" cy="177727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23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23</xdr:row>
      <xdr:rowOff>0</xdr:rowOff>
    </xdr:from>
    <xdr:ext cx="4535" cy="177727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23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85" name="Рисунок 18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11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24725" y="4238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21" name="Рисунок 32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5" name="Рисунок 38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171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247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25" name="Рисунок 42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371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11</xdr:row>
      <xdr:rowOff>381000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29475" y="4752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89" name="Рисунок 4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43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247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29" name="Рисунок 52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553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505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505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505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505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505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505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505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505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505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505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505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505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505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505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505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505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505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505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505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505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70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70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70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70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70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70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70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70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70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70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70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70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70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70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70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70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70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70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70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70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70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70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70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70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48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46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76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144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144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144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144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144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144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144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144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144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144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144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144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144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144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144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144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144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144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144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144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144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144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144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144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801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801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801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801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801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801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801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0801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77" name="Рисунок 97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744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38100</xdr:colOff>
      <xdr:row>20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17" name="Рисунок 101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3" name="Рисунок 107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1944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38100</xdr:colOff>
      <xdr:row>21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13" name="Рисунок 11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69" name="Рисунок 116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2430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38100</xdr:colOff>
      <xdr:row>22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09" name="Рисунок 120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57" name="Рисунок 12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323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34150" y="11001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21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34150" y="11458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22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34150" y="11915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086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086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086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086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086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086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086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086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086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086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086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086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086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086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086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086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086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086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086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086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086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086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086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086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10</xdr:row>
      <xdr:rowOff>381000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29475" y="8048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11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247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36" name="Рисунок 13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815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009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21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177727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177727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177727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177727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177727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177727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177727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177727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41" name="Рисунок 2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23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85" name="Рисунок 18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14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85" name="Рисунок 18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9"/>
  <sheetViews>
    <sheetView tabSelected="1" workbookViewId="0">
      <selection activeCell="G37" sqref="G37"/>
    </sheetView>
  </sheetViews>
  <sheetFormatPr defaultRowHeight="15" x14ac:dyDescent="0.25"/>
  <cols>
    <col min="1" max="1" width="6.28515625" style="19" customWidth="1"/>
    <col min="2" max="2" width="24.5703125" style="19" customWidth="1"/>
    <col min="3" max="3" width="14.42578125" style="19" customWidth="1"/>
    <col min="4" max="4" width="46.140625" style="20" customWidth="1"/>
    <col min="5" max="5" width="10.42578125" style="19" customWidth="1"/>
    <col min="6" max="6" width="10.7109375" style="19" customWidth="1"/>
    <col min="7" max="7" width="13.85546875" style="21" customWidth="1"/>
    <col min="8" max="8" width="16.85546875" style="19" customWidth="1"/>
    <col min="9" max="9" width="11.85546875" style="11" customWidth="1"/>
    <col min="10" max="10" width="10.7109375" style="44" customWidth="1"/>
    <col min="11" max="11" width="7.28515625" style="24" customWidth="1"/>
    <col min="12" max="12" width="14" customWidth="1"/>
    <col min="13" max="13" width="53" customWidth="1"/>
    <col min="14" max="22" width="9.140625" customWidth="1"/>
  </cols>
  <sheetData>
    <row r="1" spans="1:14" s="1" customFormat="1" ht="19.5" customHeight="1" x14ac:dyDescent="0.25">
      <c r="A1" s="14"/>
      <c r="B1" s="85" t="s">
        <v>51</v>
      </c>
      <c r="C1" s="85"/>
      <c r="D1" s="85"/>
      <c r="E1" s="85"/>
      <c r="F1" s="85"/>
      <c r="G1" s="85"/>
      <c r="H1" s="85"/>
      <c r="I1" s="85"/>
      <c r="J1" s="85"/>
      <c r="K1" s="22"/>
    </row>
    <row r="2" spans="1:14" s="1" customFormat="1" ht="11.25" customHeight="1" x14ac:dyDescent="0.25">
      <c r="A2" s="86" t="s">
        <v>20</v>
      </c>
      <c r="B2" s="86"/>
      <c r="C2" s="86"/>
      <c r="D2" s="86"/>
      <c r="E2" s="86"/>
      <c r="F2" s="86"/>
      <c r="G2" s="86"/>
      <c r="H2" s="86"/>
      <c r="I2" s="86"/>
      <c r="J2" s="86"/>
      <c r="K2" s="22"/>
    </row>
    <row r="3" spans="1:14" s="1" customFormat="1" ht="20.25" customHeight="1" x14ac:dyDescent="0.25">
      <c r="A3" s="86" t="s">
        <v>61</v>
      </c>
      <c r="B3" s="86"/>
      <c r="C3" s="86"/>
      <c r="D3" s="86"/>
      <c r="E3" s="86"/>
      <c r="F3" s="86"/>
      <c r="G3" s="86"/>
      <c r="H3" s="86"/>
      <c r="I3" s="86"/>
      <c r="J3" s="86"/>
      <c r="K3" s="22"/>
    </row>
    <row r="4" spans="1:14" s="2" customFormat="1" ht="51" customHeight="1" x14ac:dyDescent="0.25">
      <c r="A4" s="15" t="s">
        <v>0</v>
      </c>
      <c r="B4" s="15" t="s">
        <v>1</v>
      </c>
      <c r="C4" s="15" t="s">
        <v>5</v>
      </c>
      <c r="D4" s="16" t="s">
        <v>2</v>
      </c>
      <c r="E4" s="15" t="s">
        <v>8</v>
      </c>
      <c r="F4" s="15" t="s">
        <v>3</v>
      </c>
      <c r="G4" s="17" t="s">
        <v>9</v>
      </c>
      <c r="H4" s="15" t="s">
        <v>6</v>
      </c>
      <c r="I4" s="6" t="s">
        <v>4</v>
      </c>
      <c r="J4" s="15" t="s">
        <v>7</v>
      </c>
      <c r="K4" s="13"/>
      <c r="L4" s="10"/>
      <c r="N4" s="10"/>
    </row>
    <row r="5" spans="1:14" s="3" customFormat="1" ht="12.75" customHeigh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18">
        <v>7</v>
      </c>
      <c r="H5" s="9">
        <v>8</v>
      </c>
      <c r="I5" s="5">
        <v>9</v>
      </c>
      <c r="J5" s="30">
        <v>10</v>
      </c>
      <c r="K5" s="23"/>
    </row>
    <row r="6" spans="1:14" s="3" customFormat="1" ht="20.25" customHeight="1" x14ac:dyDescent="0.25">
      <c r="A6" s="81" t="s">
        <v>18</v>
      </c>
      <c r="B6" s="82"/>
      <c r="C6" s="82"/>
      <c r="D6" s="82"/>
      <c r="E6" s="82"/>
      <c r="F6" s="82"/>
      <c r="G6" s="82"/>
      <c r="H6" s="82"/>
      <c r="I6" s="84"/>
      <c r="J6" s="30"/>
      <c r="K6" s="23"/>
    </row>
    <row r="7" spans="1:14" s="7" customFormat="1" ht="15.75" customHeight="1" x14ac:dyDescent="0.25">
      <c r="A7" s="87" t="s">
        <v>12</v>
      </c>
      <c r="B7" s="88"/>
      <c r="C7" s="88"/>
      <c r="D7" s="88"/>
      <c r="E7" s="88"/>
      <c r="F7" s="88"/>
      <c r="G7" s="88"/>
      <c r="H7" s="88"/>
      <c r="I7" s="88"/>
      <c r="J7" s="89"/>
      <c r="K7" s="25"/>
      <c r="M7" s="34"/>
    </row>
    <row r="8" spans="1:14" s="7" customFormat="1" ht="38.25" x14ac:dyDescent="0.25">
      <c r="A8" s="64">
        <v>1</v>
      </c>
      <c r="B8" s="66" t="s">
        <v>52</v>
      </c>
      <c r="C8" s="66" t="s">
        <v>11</v>
      </c>
      <c r="D8" s="65" t="s">
        <v>53</v>
      </c>
      <c r="E8" s="56">
        <v>1</v>
      </c>
      <c r="F8" s="31" t="s">
        <v>54</v>
      </c>
      <c r="G8" s="31" t="s">
        <v>30</v>
      </c>
      <c r="H8" s="31">
        <v>4884285</v>
      </c>
      <c r="I8" s="30" t="s">
        <v>10</v>
      </c>
      <c r="J8" s="28" t="s">
        <v>55</v>
      </c>
      <c r="K8" s="25"/>
    </row>
    <row r="9" spans="1:14" s="7" customFormat="1" ht="25.5" x14ac:dyDescent="0.25">
      <c r="A9" s="64">
        <v>2</v>
      </c>
      <c r="B9" s="66" t="s">
        <v>56</v>
      </c>
      <c r="C9" s="66" t="s">
        <v>11</v>
      </c>
      <c r="D9" s="65" t="s">
        <v>57</v>
      </c>
      <c r="E9" s="56">
        <v>1</v>
      </c>
      <c r="F9" s="31" t="s">
        <v>54</v>
      </c>
      <c r="G9" s="31" t="s">
        <v>30</v>
      </c>
      <c r="H9" s="31">
        <v>1944998.88</v>
      </c>
      <c r="I9" s="30" t="s">
        <v>10</v>
      </c>
      <c r="J9" s="28" t="s">
        <v>55</v>
      </c>
      <c r="K9" s="25"/>
    </row>
    <row r="10" spans="1:14" s="8" customFormat="1" ht="15.75" x14ac:dyDescent="0.25">
      <c r="A10" s="81" t="s">
        <v>13</v>
      </c>
      <c r="B10" s="82"/>
      <c r="C10" s="82"/>
      <c r="D10" s="82"/>
      <c r="E10" s="82"/>
      <c r="F10" s="82"/>
      <c r="G10" s="84"/>
      <c r="H10" s="27">
        <f>SUM(H8:H8)</f>
        <v>4884285</v>
      </c>
      <c r="I10" s="80"/>
      <c r="J10" s="80"/>
      <c r="K10" s="26"/>
      <c r="M10" s="35"/>
    </row>
    <row r="11" spans="1:14" s="8" customFormat="1" ht="15.75" customHeight="1" x14ac:dyDescent="0.25">
      <c r="A11" s="81" t="s">
        <v>21</v>
      </c>
      <c r="B11" s="82"/>
      <c r="C11" s="82"/>
      <c r="D11" s="82"/>
      <c r="E11" s="82"/>
      <c r="F11" s="82"/>
      <c r="G11" s="82"/>
      <c r="H11" s="82"/>
      <c r="I11" s="82"/>
      <c r="J11" s="82"/>
      <c r="L11" s="40"/>
    </row>
    <row r="12" spans="1:14" s="7" customFormat="1" ht="15.75" x14ac:dyDescent="0.25">
      <c r="A12" s="63"/>
      <c r="B12" s="64"/>
      <c r="C12" s="66"/>
      <c r="D12" s="66"/>
      <c r="E12" s="65"/>
      <c r="F12" s="56"/>
      <c r="G12" s="31"/>
      <c r="H12" s="31"/>
      <c r="I12" s="56"/>
      <c r="J12" s="61"/>
      <c r="M12" s="8"/>
    </row>
    <row r="13" spans="1:14" s="8" customFormat="1" ht="15.75" x14ac:dyDescent="0.25">
      <c r="A13" s="81" t="s">
        <v>23</v>
      </c>
      <c r="B13" s="82"/>
      <c r="C13" s="83"/>
      <c r="D13" s="83"/>
      <c r="E13" s="82"/>
      <c r="F13" s="82"/>
      <c r="G13" s="84"/>
      <c r="H13" s="27">
        <f>SUM(H12:H12)</f>
        <v>0</v>
      </c>
      <c r="I13" s="80"/>
      <c r="J13" s="80"/>
      <c r="K13" s="26"/>
      <c r="M13" s="35"/>
    </row>
    <row r="14" spans="1:14" s="8" customFormat="1" ht="18" customHeight="1" x14ac:dyDescent="0.25">
      <c r="A14" s="81" t="s">
        <v>19</v>
      </c>
      <c r="B14" s="82"/>
      <c r="C14" s="73"/>
      <c r="D14" s="73"/>
      <c r="E14" s="73"/>
      <c r="F14" s="73"/>
      <c r="G14" s="73"/>
      <c r="H14" s="41">
        <f>H10+H13</f>
        <v>4884285</v>
      </c>
      <c r="I14" s="42"/>
      <c r="J14" s="74"/>
      <c r="K14" s="26"/>
      <c r="M14" s="40"/>
    </row>
    <row r="15" spans="1:14" s="3" customFormat="1" ht="20.25" customHeight="1" x14ac:dyDescent="0.25">
      <c r="A15" s="81" t="s">
        <v>50</v>
      </c>
      <c r="B15" s="82"/>
      <c r="C15" s="82"/>
      <c r="D15" s="82"/>
      <c r="E15" s="82"/>
      <c r="F15" s="82"/>
      <c r="G15" s="82"/>
      <c r="H15" s="82"/>
      <c r="I15" s="84"/>
      <c r="J15" s="30"/>
      <c r="K15" s="23"/>
    </row>
    <row r="16" spans="1:14" s="8" customFormat="1" ht="15.75" x14ac:dyDescent="0.25">
      <c r="A16" s="81" t="s">
        <v>12</v>
      </c>
      <c r="B16" s="82"/>
      <c r="C16" s="82"/>
      <c r="D16" s="82"/>
      <c r="E16" s="82"/>
      <c r="F16" s="82"/>
      <c r="G16" s="82"/>
      <c r="H16" s="82"/>
      <c r="I16" s="84"/>
      <c r="J16" s="74"/>
      <c r="K16" s="26"/>
      <c r="M16" s="40"/>
    </row>
    <row r="17" spans="1:13" s="7" customFormat="1" ht="15.75" x14ac:dyDescent="0.25">
      <c r="A17" s="50"/>
      <c r="B17" s="28"/>
      <c r="C17" s="66"/>
      <c r="D17" s="50"/>
      <c r="E17" s="29"/>
      <c r="F17" s="30"/>
      <c r="G17" s="32"/>
      <c r="H17" s="32"/>
      <c r="I17" s="9"/>
      <c r="J17" s="30"/>
      <c r="K17" s="25"/>
    </row>
    <row r="18" spans="1:13" s="7" customFormat="1" ht="15.75" x14ac:dyDescent="0.25">
      <c r="A18" s="50"/>
      <c r="B18" s="28"/>
      <c r="C18" s="66"/>
      <c r="D18" s="50"/>
      <c r="E18" s="29"/>
      <c r="F18" s="30"/>
      <c r="G18" s="32"/>
      <c r="H18" s="32"/>
      <c r="I18" s="9"/>
      <c r="J18" s="68"/>
      <c r="K18" s="25"/>
    </row>
    <row r="19" spans="1:13" s="8" customFormat="1" ht="15.75" x14ac:dyDescent="0.25">
      <c r="A19" s="79" t="s">
        <v>13</v>
      </c>
      <c r="B19" s="79"/>
      <c r="C19" s="79"/>
      <c r="D19" s="79"/>
      <c r="E19" s="79"/>
      <c r="F19" s="79"/>
      <c r="G19" s="79"/>
      <c r="H19" s="27">
        <f>SUM(H17:H18)</f>
        <v>0</v>
      </c>
      <c r="I19" s="80"/>
      <c r="J19" s="80"/>
      <c r="K19" s="26"/>
      <c r="M19" s="35"/>
    </row>
    <row r="20" spans="1:13" s="8" customFormat="1" ht="15.75" x14ac:dyDescent="0.25">
      <c r="A20" s="79" t="s">
        <v>21</v>
      </c>
      <c r="B20" s="79"/>
      <c r="C20" s="79"/>
      <c r="D20" s="79"/>
      <c r="E20" s="79"/>
      <c r="F20" s="79"/>
      <c r="G20" s="79"/>
      <c r="H20" s="79"/>
      <c r="I20" s="79"/>
      <c r="J20" s="74"/>
      <c r="K20" s="26"/>
      <c r="M20" s="40"/>
    </row>
    <row r="21" spans="1:13" s="7" customFormat="1" ht="102" x14ac:dyDescent="0.25">
      <c r="A21" s="50">
        <v>1</v>
      </c>
      <c r="B21" s="66" t="s">
        <v>58</v>
      </c>
      <c r="C21" s="66" t="s">
        <v>59</v>
      </c>
      <c r="D21" s="50" t="s">
        <v>64</v>
      </c>
      <c r="E21" s="50">
        <v>1</v>
      </c>
      <c r="F21" s="50" t="s">
        <v>35</v>
      </c>
      <c r="G21" s="31" t="s">
        <v>30</v>
      </c>
      <c r="H21" s="32">
        <f>896000/1.12</f>
        <v>799999.99999999988</v>
      </c>
      <c r="I21" s="30" t="s">
        <v>10</v>
      </c>
      <c r="J21" s="68" t="s">
        <v>62</v>
      </c>
      <c r="K21" s="25"/>
    </row>
    <row r="22" spans="1:13" s="7" customFormat="1" ht="94.5" customHeight="1" x14ac:dyDescent="0.25">
      <c r="A22" s="50">
        <v>2</v>
      </c>
      <c r="B22" s="66" t="s">
        <v>60</v>
      </c>
      <c r="C22" s="66" t="s">
        <v>59</v>
      </c>
      <c r="D22" s="50" t="s">
        <v>63</v>
      </c>
      <c r="E22" s="50">
        <v>1</v>
      </c>
      <c r="F22" s="50" t="s">
        <v>35</v>
      </c>
      <c r="G22" s="31" t="s">
        <v>30</v>
      </c>
      <c r="H22" s="32">
        <f>336000/1.12</f>
        <v>300000</v>
      </c>
      <c r="I22" s="30" t="s">
        <v>10</v>
      </c>
      <c r="J22" s="68" t="s">
        <v>62</v>
      </c>
      <c r="K22" s="25"/>
    </row>
    <row r="23" spans="1:13" s="8" customFormat="1" ht="15.75" x14ac:dyDescent="0.25">
      <c r="A23" s="79" t="s">
        <v>23</v>
      </c>
      <c r="B23" s="79"/>
      <c r="C23" s="79"/>
      <c r="D23" s="79"/>
      <c r="E23" s="79"/>
      <c r="F23" s="79"/>
      <c r="G23" s="79"/>
      <c r="H23" s="27">
        <f>SUM(H21:H22)</f>
        <v>1100000</v>
      </c>
      <c r="I23" s="80"/>
      <c r="J23" s="80"/>
      <c r="K23" s="26"/>
      <c r="M23" s="35"/>
    </row>
    <row r="24" spans="1:13" s="8" customFormat="1" ht="17.25" customHeight="1" x14ac:dyDescent="0.25">
      <c r="A24" s="79" t="s">
        <v>24</v>
      </c>
      <c r="B24" s="79"/>
      <c r="C24" s="76"/>
      <c r="D24" s="76"/>
      <c r="E24" s="76"/>
      <c r="F24" s="76"/>
      <c r="G24" s="76"/>
      <c r="H24" s="27">
        <f>H23+H19</f>
        <v>1100000</v>
      </c>
      <c r="I24" s="74"/>
      <c r="J24" s="74"/>
      <c r="K24" s="26"/>
      <c r="M24" s="40"/>
    </row>
    <row r="25" spans="1:13" ht="15.75" customHeight="1" x14ac:dyDescent="0.25">
      <c r="A25" s="77" t="s">
        <v>25</v>
      </c>
      <c r="B25" s="77"/>
      <c r="C25" s="77"/>
      <c r="D25" s="77"/>
      <c r="E25" s="77"/>
      <c r="F25" s="77"/>
      <c r="G25" s="77"/>
      <c r="H25" s="27">
        <f>H14+H24</f>
        <v>5984285</v>
      </c>
      <c r="I25" s="30"/>
      <c r="J25" s="30"/>
    </row>
    <row r="26" spans="1:13" ht="25.5" hidden="1" customHeight="1" x14ac:dyDescent="0.25">
      <c r="A26" s="78" t="s">
        <v>33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3" ht="3.75" hidden="1" customHeight="1" x14ac:dyDescent="0.25">
      <c r="A27" s="75"/>
      <c r="B27" s="47"/>
      <c r="C27" s="47"/>
      <c r="D27" s="47"/>
      <c r="E27" s="47"/>
      <c r="F27" s="47"/>
      <c r="G27" s="47"/>
      <c r="H27" s="47"/>
      <c r="I27" s="48"/>
      <c r="J27" s="49"/>
    </row>
    <row r="28" spans="1:13" ht="17.25" hidden="1" customHeight="1" x14ac:dyDescent="0.25">
      <c r="A28" s="78" t="s">
        <v>34</v>
      </c>
      <c r="B28" s="78"/>
      <c r="C28" s="78"/>
      <c r="D28" s="78"/>
      <c r="E28" s="78"/>
      <c r="F28" s="78"/>
      <c r="G28" s="78"/>
      <c r="H28" s="78"/>
      <c r="I28" s="78"/>
      <c r="J28" s="78"/>
    </row>
    <row r="29" spans="1:13" x14ac:dyDescent="0.25">
      <c r="A29" s="12"/>
      <c r="B29"/>
      <c r="C29"/>
      <c r="D29"/>
      <c r="E29"/>
      <c r="F29"/>
      <c r="G29"/>
      <c r="H29"/>
    </row>
    <row r="30" spans="1:13" x14ac:dyDescent="0.25">
      <c r="A30" s="78"/>
      <c r="B30" s="78"/>
      <c r="C30" s="78"/>
      <c r="D30" s="78"/>
      <c r="E30" s="78"/>
      <c r="F30" s="78"/>
      <c r="G30" s="78"/>
      <c r="H30" s="78"/>
      <c r="I30" s="78"/>
      <c r="J30" s="78"/>
    </row>
    <row r="31" spans="1:13" x14ac:dyDescent="0.25">
      <c r="A31" s="75"/>
      <c r="B31" s="47"/>
      <c r="C31" s="47"/>
      <c r="D31" s="47"/>
      <c r="E31" s="47"/>
      <c r="F31" s="47"/>
      <c r="G31" s="47"/>
      <c r="H31" s="47"/>
      <c r="I31" s="48"/>
      <c r="J31" s="49"/>
    </row>
    <row r="32" spans="1:13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</row>
    <row r="33" spans="1:11" x14ac:dyDescent="0.25">
      <c r="B33"/>
      <c r="C33"/>
      <c r="D33"/>
      <c r="E33"/>
      <c r="F33"/>
      <c r="G33"/>
      <c r="H33"/>
    </row>
    <row r="34" spans="1:11" x14ac:dyDescent="0.25">
      <c r="B34"/>
      <c r="C34"/>
      <c r="D34"/>
      <c r="E34"/>
      <c r="F34"/>
      <c r="G34"/>
      <c r="H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25">
      <c r="A325"/>
      <c r="B325"/>
      <c r="C325"/>
      <c r="D325"/>
      <c r="E325"/>
      <c r="F325"/>
      <c r="G325"/>
      <c r="H325"/>
      <c r="I325"/>
      <c r="J325"/>
      <c r="K325"/>
    </row>
    <row r="326" spans="1:11" x14ac:dyDescent="0.25">
      <c r="A326"/>
      <c r="B326"/>
      <c r="C326"/>
      <c r="D326"/>
      <c r="E326"/>
      <c r="F326"/>
      <c r="G326"/>
      <c r="H326"/>
      <c r="I326"/>
      <c r="J326"/>
      <c r="K326"/>
    </row>
    <row r="327" spans="1:11" x14ac:dyDescent="0.25">
      <c r="A327"/>
      <c r="B327"/>
      <c r="C327"/>
      <c r="D327"/>
      <c r="E327"/>
      <c r="F327"/>
      <c r="G327"/>
      <c r="H327"/>
      <c r="I327"/>
      <c r="J327"/>
      <c r="K327"/>
    </row>
    <row r="328" spans="1:11" x14ac:dyDescent="0.25">
      <c r="A328"/>
      <c r="B328"/>
      <c r="C328"/>
      <c r="D328"/>
      <c r="E328"/>
      <c r="F328"/>
      <c r="G328"/>
      <c r="H328"/>
      <c r="I328"/>
      <c r="J328"/>
      <c r="K328"/>
    </row>
    <row r="329" spans="1:11" x14ac:dyDescent="0.25">
      <c r="A329"/>
      <c r="B329"/>
      <c r="C329"/>
      <c r="D329"/>
      <c r="E329"/>
      <c r="F329"/>
      <c r="G329"/>
      <c r="H329"/>
      <c r="I329"/>
      <c r="J329"/>
      <c r="K329"/>
    </row>
    <row r="330" spans="1:11" x14ac:dyDescent="0.25">
      <c r="A330"/>
      <c r="B330"/>
      <c r="C330"/>
      <c r="D330"/>
      <c r="E330"/>
      <c r="F330"/>
      <c r="G330"/>
      <c r="H330"/>
      <c r="I330"/>
      <c r="J330"/>
      <c r="K330"/>
    </row>
    <row r="331" spans="1:11" x14ac:dyDescent="0.25">
      <c r="A331"/>
      <c r="B331"/>
      <c r="C331"/>
      <c r="D331"/>
      <c r="E331"/>
      <c r="F331"/>
      <c r="G331"/>
      <c r="H331"/>
      <c r="I331"/>
      <c r="J331"/>
      <c r="K331"/>
    </row>
    <row r="332" spans="1:11" x14ac:dyDescent="0.25">
      <c r="A332"/>
      <c r="B332"/>
      <c r="C332"/>
      <c r="D332"/>
      <c r="E332"/>
      <c r="F332"/>
      <c r="G332"/>
      <c r="H332"/>
      <c r="I332"/>
      <c r="J332"/>
      <c r="K332"/>
    </row>
    <row r="333" spans="1:11" x14ac:dyDescent="0.25">
      <c r="A333"/>
      <c r="B333"/>
      <c r="C333"/>
      <c r="D333"/>
      <c r="E333"/>
      <c r="F333"/>
      <c r="G333"/>
      <c r="H333"/>
      <c r="I333"/>
      <c r="J333"/>
      <c r="K333"/>
    </row>
    <row r="334" spans="1:11" x14ac:dyDescent="0.25">
      <c r="A334"/>
      <c r="B334"/>
      <c r="C334"/>
      <c r="D334"/>
      <c r="E334"/>
      <c r="F334"/>
      <c r="G334"/>
      <c r="H334"/>
      <c r="I334"/>
      <c r="J334"/>
      <c r="K334"/>
    </row>
    <row r="335" spans="1:11" x14ac:dyDescent="0.25">
      <c r="A335"/>
      <c r="B335"/>
      <c r="C335"/>
      <c r="D335"/>
      <c r="E335"/>
      <c r="F335"/>
      <c r="G335"/>
      <c r="H335"/>
      <c r="I335"/>
      <c r="J335"/>
      <c r="K335"/>
    </row>
    <row r="336" spans="1:11" x14ac:dyDescent="0.25">
      <c r="A336"/>
      <c r="B336"/>
      <c r="C336"/>
      <c r="D336"/>
      <c r="E336"/>
      <c r="F336"/>
      <c r="G336"/>
      <c r="H336"/>
      <c r="I336"/>
      <c r="J336"/>
      <c r="K336"/>
    </row>
    <row r="337" spans="1:11" x14ac:dyDescent="0.25">
      <c r="A337"/>
      <c r="B337"/>
      <c r="C337"/>
      <c r="D337"/>
      <c r="E337"/>
      <c r="F337"/>
      <c r="G337"/>
      <c r="H337"/>
      <c r="I337"/>
      <c r="J337"/>
      <c r="K337"/>
    </row>
    <row r="338" spans="1:11" x14ac:dyDescent="0.25">
      <c r="A338"/>
      <c r="B338"/>
      <c r="C338"/>
      <c r="D338"/>
      <c r="E338"/>
      <c r="F338"/>
      <c r="G338"/>
      <c r="H338"/>
      <c r="I338"/>
      <c r="J338"/>
      <c r="K338"/>
    </row>
    <row r="339" spans="1:11" x14ac:dyDescent="0.25">
      <c r="A339"/>
      <c r="B339"/>
      <c r="C339"/>
      <c r="D339"/>
      <c r="E339"/>
      <c r="F339"/>
      <c r="G339"/>
      <c r="H339"/>
      <c r="I339"/>
      <c r="J339"/>
      <c r="K339"/>
    </row>
    <row r="340" spans="1:11" x14ac:dyDescent="0.25">
      <c r="A340"/>
      <c r="B340"/>
      <c r="C340"/>
      <c r="D340"/>
      <c r="E340"/>
      <c r="F340"/>
      <c r="G340"/>
      <c r="H340"/>
      <c r="I340"/>
      <c r="J340"/>
      <c r="K340"/>
    </row>
    <row r="341" spans="1:11" x14ac:dyDescent="0.25">
      <c r="A341"/>
      <c r="B341"/>
      <c r="C341"/>
      <c r="D341"/>
      <c r="E341"/>
      <c r="F341"/>
      <c r="G341"/>
      <c r="H341"/>
      <c r="I341"/>
      <c r="J341"/>
      <c r="K341"/>
    </row>
    <row r="342" spans="1:11" x14ac:dyDescent="0.25">
      <c r="A342"/>
      <c r="B342"/>
      <c r="C342"/>
      <c r="D342"/>
      <c r="E342"/>
      <c r="F342"/>
      <c r="G342"/>
      <c r="H342"/>
      <c r="I342"/>
      <c r="J342"/>
      <c r="K342"/>
    </row>
    <row r="343" spans="1:11" x14ac:dyDescent="0.25">
      <c r="A343"/>
      <c r="B343"/>
      <c r="C343"/>
      <c r="D343"/>
      <c r="E343"/>
      <c r="F343"/>
      <c r="G343"/>
      <c r="H343"/>
      <c r="I343"/>
      <c r="J343"/>
      <c r="K343"/>
    </row>
    <row r="344" spans="1:11" x14ac:dyDescent="0.25">
      <c r="A344"/>
      <c r="B344"/>
      <c r="C344"/>
      <c r="D344"/>
      <c r="E344"/>
      <c r="F344"/>
      <c r="G344"/>
      <c r="H344"/>
      <c r="I344"/>
      <c r="J344"/>
      <c r="K344"/>
    </row>
    <row r="345" spans="1:11" x14ac:dyDescent="0.25">
      <c r="A345"/>
      <c r="B345"/>
      <c r="C345"/>
      <c r="D345"/>
      <c r="E345"/>
      <c r="F345"/>
      <c r="G345"/>
      <c r="H345"/>
      <c r="I345"/>
      <c r="J345"/>
      <c r="K345"/>
    </row>
    <row r="346" spans="1:11" x14ac:dyDescent="0.25">
      <c r="A346"/>
      <c r="B346"/>
      <c r="C346"/>
      <c r="D346"/>
      <c r="E346"/>
      <c r="F346"/>
      <c r="G346"/>
      <c r="H346"/>
      <c r="I346"/>
      <c r="J346"/>
      <c r="K346"/>
    </row>
    <row r="347" spans="1:11" x14ac:dyDescent="0.25">
      <c r="A347"/>
      <c r="B347"/>
      <c r="C347"/>
      <c r="D347"/>
      <c r="E347"/>
      <c r="F347"/>
      <c r="G347"/>
      <c r="H347"/>
      <c r="I347"/>
      <c r="J347"/>
      <c r="K347"/>
    </row>
    <row r="348" spans="1:11" x14ac:dyDescent="0.25">
      <c r="A348"/>
      <c r="B348"/>
      <c r="C348"/>
      <c r="D348"/>
      <c r="E348"/>
      <c r="F348"/>
      <c r="G348"/>
      <c r="H348"/>
      <c r="I348"/>
      <c r="J348"/>
      <c r="K348"/>
    </row>
    <row r="349" spans="1:11" x14ac:dyDescent="0.25">
      <c r="A349"/>
      <c r="B349"/>
      <c r="C349"/>
      <c r="D349"/>
      <c r="E349"/>
      <c r="F349"/>
      <c r="G349"/>
      <c r="H349"/>
      <c r="I349"/>
      <c r="J349"/>
      <c r="K349"/>
    </row>
    <row r="350" spans="1:11" x14ac:dyDescent="0.25">
      <c r="A350"/>
      <c r="B350"/>
      <c r="C350"/>
      <c r="D350"/>
      <c r="E350"/>
      <c r="F350"/>
      <c r="G350"/>
      <c r="H350"/>
      <c r="I350"/>
      <c r="J350"/>
      <c r="K350"/>
    </row>
    <row r="351" spans="1:11" x14ac:dyDescent="0.25">
      <c r="A351"/>
      <c r="B351"/>
      <c r="C351"/>
      <c r="D351"/>
      <c r="E351"/>
      <c r="F351"/>
      <c r="G351"/>
      <c r="H351"/>
      <c r="I351"/>
      <c r="J351"/>
      <c r="K351"/>
    </row>
    <row r="352" spans="1:11" x14ac:dyDescent="0.25">
      <c r="A352"/>
      <c r="B352"/>
      <c r="C352"/>
      <c r="D352"/>
      <c r="E352"/>
      <c r="F352"/>
      <c r="G352"/>
      <c r="H352"/>
      <c r="I352"/>
      <c r="J352"/>
      <c r="K352"/>
    </row>
    <row r="353" spans="1:11" x14ac:dyDescent="0.25">
      <c r="A353"/>
      <c r="B353"/>
      <c r="C353"/>
      <c r="D353"/>
      <c r="E353"/>
      <c r="F353"/>
      <c r="G353"/>
      <c r="H353"/>
      <c r="I353"/>
      <c r="J353"/>
      <c r="K353"/>
    </row>
    <row r="354" spans="1:11" x14ac:dyDescent="0.25">
      <c r="A354"/>
      <c r="B354"/>
      <c r="C354"/>
      <c r="D354"/>
      <c r="E354"/>
      <c r="F354"/>
      <c r="G354"/>
      <c r="H354"/>
      <c r="I354"/>
      <c r="J354"/>
      <c r="K354"/>
    </row>
    <row r="355" spans="1:11" x14ac:dyDescent="0.25">
      <c r="A355"/>
      <c r="B355"/>
      <c r="C355"/>
      <c r="D355"/>
      <c r="E355"/>
      <c r="F355"/>
      <c r="G355"/>
      <c r="H355"/>
      <c r="I355"/>
      <c r="J355"/>
      <c r="K355"/>
    </row>
    <row r="356" spans="1:11" x14ac:dyDescent="0.25">
      <c r="A356"/>
      <c r="B356"/>
      <c r="C356"/>
      <c r="D356"/>
      <c r="E356"/>
      <c r="F356"/>
      <c r="G356"/>
      <c r="H356"/>
      <c r="I356"/>
      <c r="J356"/>
      <c r="K356"/>
    </row>
    <row r="357" spans="1:11" x14ac:dyDescent="0.25">
      <c r="A357"/>
      <c r="B357"/>
      <c r="C357"/>
      <c r="D357"/>
      <c r="E357"/>
      <c r="F357"/>
      <c r="G357"/>
      <c r="H357"/>
      <c r="I357"/>
      <c r="J357"/>
      <c r="K357"/>
    </row>
    <row r="358" spans="1:11" x14ac:dyDescent="0.25">
      <c r="A358"/>
      <c r="B358"/>
      <c r="C358"/>
      <c r="D358"/>
      <c r="E358"/>
      <c r="F358"/>
      <c r="G358"/>
      <c r="H358"/>
      <c r="I358"/>
      <c r="J358"/>
      <c r="K358"/>
    </row>
    <row r="359" spans="1:11" x14ac:dyDescent="0.25">
      <c r="A359"/>
      <c r="B359"/>
      <c r="C359"/>
      <c r="D359"/>
      <c r="E359"/>
      <c r="F359"/>
      <c r="G359"/>
      <c r="H359"/>
      <c r="I359"/>
      <c r="J359"/>
      <c r="K359"/>
    </row>
    <row r="360" spans="1:11" x14ac:dyDescent="0.25">
      <c r="A360"/>
      <c r="B360"/>
      <c r="C360"/>
      <c r="D360"/>
      <c r="E360"/>
      <c r="F360"/>
      <c r="G360"/>
      <c r="H360"/>
      <c r="I360"/>
      <c r="J360"/>
      <c r="K360"/>
    </row>
    <row r="361" spans="1:11" x14ac:dyDescent="0.25">
      <c r="A361"/>
      <c r="B361"/>
      <c r="C361"/>
      <c r="D361"/>
      <c r="E361"/>
      <c r="F361"/>
      <c r="G361"/>
      <c r="H361"/>
      <c r="I361"/>
      <c r="J361"/>
      <c r="K361"/>
    </row>
    <row r="362" spans="1:11" x14ac:dyDescent="0.25">
      <c r="A362"/>
      <c r="B362"/>
      <c r="C362"/>
      <c r="D362"/>
      <c r="E362"/>
      <c r="F362"/>
      <c r="G362"/>
      <c r="H362"/>
      <c r="I362"/>
      <c r="J362"/>
      <c r="K362"/>
    </row>
    <row r="363" spans="1:11" x14ac:dyDescent="0.25">
      <c r="A363"/>
      <c r="B363"/>
      <c r="C363"/>
      <c r="D363"/>
      <c r="E363"/>
      <c r="F363"/>
      <c r="G363"/>
      <c r="H363"/>
      <c r="I363"/>
      <c r="J363"/>
      <c r="K363"/>
    </row>
    <row r="364" spans="1:11" x14ac:dyDescent="0.25">
      <c r="A364"/>
      <c r="B364"/>
      <c r="C364"/>
      <c r="D364"/>
      <c r="E364"/>
      <c r="F364"/>
      <c r="G364"/>
      <c r="H364"/>
      <c r="I364"/>
      <c r="J364"/>
      <c r="K364"/>
    </row>
    <row r="365" spans="1:11" x14ac:dyDescent="0.25">
      <c r="A365"/>
      <c r="B365"/>
      <c r="C365"/>
      <c r="D365"/>
      <c r="E365"/>
      <c r="F365"/>
      <c r="G365"/>
      <c r="H365"/>
      <c r="I365"/>
      <c r="J365"/>
      <c r="K365"/>
    </row>
    <row r="366" spans="1:11" x14ac:dyDescent="0.25">
      <c r="A366"/>
      <c r="B366"/>
      <c r="C366"/>
      <c r="D366"/>
      <c r="E366"/>
      <c r="F366"/>
      <c r="G366"/>
      <c r="H366"/>
      <c r="I366"/>
      <c r="J366"/>
      <c r="K366"/>
    </row>
    <row r="367" spans="1:11" x14ac:dyDescent="0.25">
      <c r="A367"/>
      <c r="B367"/>
      <c r="C367"/>
      <c r="D367"/>
      <c r="E367"/>
      <c r="F367"/>
      <c r="G367"/>
      <c r="H367"/>
      <c r="I367"/>
      <c r="J367"/>
      <c r="K367"/>
    </row>
    <row r="368" spans="1:11" x14ac:dyDescent="0.25">
      <c r="A368"/>
      <c r="B368"/>
      <c r="C368"/>
      <c r="D368"/>
      <c r="E368"/>
      <c r="F368"/>
      <c r="G368"/>
      <c r="H368"/>
      <c r="I368"/>
      <c r="J368"/>
      <c r="K368"/>
    </row>
    <row r="369" spans="1:11" x14ac:dyDescent="0.25">
      <c r="A369"/>
      <c r="B369"/>
      <c r="C369"/>
      <c r="D369"/>
      <c r="E369"/>
      <c r="F369"/>
      <c r="G369"/>
      <c r="H369"/>
      <c r="I369"/>
      <c r="J369"/>
      <c r="K369"/>
    </row>
    <row r="370" spans="1:11" x14ac:dyDescent="0.25">
      <c r="A370"/>
      <c r="B370"/>
      <c r="C370"/>
      <c r="D370"/>
      <c r="E370"/>
      <c r="F370"/>
      <c r="G370"/>
      <c r="H370"/>
      <c r="I370"/>
      <c r="J370"/>
      <c r="K370"/>
    </row>
    <row r="371" spans="1:11" x14ac:dyDescent="0.25">
      <c r="A371"/>
      <c r="B371"/>
      <c r="C371"/>
      <c r="D371"/>
      <c r="E371"/>
      <c r="F371"/>
      <c r="G371"/>
      <c r="H371"/>
      <c r="I371"/>
      <c r="J371"/>
      <c r="K371"/>
    </row>
    <row r="372" spans="1:11" x14ac:dyDescent="0.25">
      <c r="A372"/>
      <c r="B372"/>
      <c r="C372"/>
      <c r="D372"/>
      <c r="E372"/>
      <c r="F372"/>
      <c r="G372"/>
      <c r="H372"/>
      <c r="I372"/>
      <c r="J372"/>
      <c r="K372"/>
    </row>
    <row r="373" spans="1:11" x14ac:dyDescent="0.25">
      <c r="A373"/>
      <c r="B373"/>
      <c r="C373"/>
      <c r="D373"/>
      <c r="E373"/>
      <c r="F373"/>
      <c r="G373"/>
      <c r="H373"/>
      <c r="I373"/>
      <c r="J373"/>
      <c r="K373"/>
    </row>
    <row r="374" spans="1:11" x14ac:dyDescent="0.25">
      <c r="A374"/>
      <c r="B374"/>
      <c r="C374"/>
      <c r="D374"/>
      <c r="E374"/>
      <c r="F374"/>
      <c r="G374"/>
      <c r="H374"/>
      <c r="I374"/>
      <c r="J374"/>
      <c r="K374"/>
    </row>
    <row r="375" spans="1:11" x14ac:dyDescent="0.25">
      <c r="A375"/>
      <c r="B375"/>
      <c r="C375"/>
      <c r="D375"/>
      <c r="E375"/>
      <c r="F375"/>
      <c r="G375"/>
      <c r="H375"/>
      <c r="I375"/>
      <c r="J375"/>
      <c r="K375"/>
    </row>
    <row r="376" spans="1:11" x14ac:dyDescent="0.25">
      <c r="A376"/>
      <c r="B376"/>
      <c r="C376"/>
      <c r="D376"/>
      <c r="E376"/>
      <c r="F376"/>
      <c r="G376"/>
      <c r="H376"/>
      <c r="I376"/>
      <c r="J376"/>
      <c r="K376"/>
    </row>
    <row r="377" spans="1:11" x14ac:dyDescent="0.25">
      <c r="A377"/>
      <c r="B377"/>
      <c r="C377"/>
      <c r="D377"/>
      <c r="E377"/>
      <c r="F377"/>
      <c r="G377"/>
      <c r="H377"/>
      <c r="I377"/>
      <c r="J377"/>
      <c r="K377"/>
    </row>
    <row r="378" spans="1:11" x14ac:dyDescent="0.25">
      <c r="A378"/>
      <c r="B378"/>
      <c r="C378"/>
      <c r="D378"/>
      <c r="E378"/>
      <c r="F378"/>
      <c r="G378"/>
      <c r="H378"/>
      <c r="I378"/>
      <c r="J378"/>
      <c r="K378"/>
    </row>
    <row r="379" spans="1:11" x14ac:dyDescent="0.25">
      <c r="A379"/>
      <c r="B379"/>
      <c r="C379"/>
      <c r="D379"/>
      <c r="E379"/>
      <c r="F379"/>
      <c r="G379"/>
      <c r="H379"/>
      <c r="I379"/>
      <c r="J379"/>
      <c r="K379"/>
    </row>
    <row r="380" spans="1:11" x14ac:dyDescent="0.25">
      <c r="A380"/>
      <c r="B380"/>
      <c r="C380"/>
      <c r="D380"/>
      <c r="E380"/>
      <c r="F380"/>
      <c r="G380"/>
      <c r="H380"/>
      <c r="I380"/>
      <c r="J380"/>
      <c r="K380"/>
    </row>
    <row r="381" spans="1:11" x14ac:dyDescent="0.25">
      <c r="A381"/>
      <c r="B381"/>
      <c r="C381"/>
      <c r="D381"/>
      <c r="E381"/>
      <c r="F381"/>
      <c r="G381"/>
      <c r="H381"/>
      <c r="I381"/>
      <c r="J381"/>
      <c r="K381"/>
    </row>
    <row r="382" spans="1:11" x14ac:dyDescent="0.25">
      <c r="A382"/>
      <c r="B382"/>
      <c r="C382"/>
      <c r="D382"/>
      <c r="E382"/>
      <c r="F382"/>
      <c r="G382"/>
      <c r="H382"/>
      <c r="I382"/>
      <c r="J382"/>
      <c r="K382"/>
    </row>
    <row r="383" spans="1:11" x14ac:dyDescent="0.25">
      <c r="A383"/>
      <c r="B383"/>
      <c r="C383"/>
      <c r="D383"/>
      <c r="E383"/>
      <c r="F383"/>
      <c r="G383"/>
      <c r="H383"/>
      <c r="I383"/>
      <c r="J383"/>
      <c r="K383"/>
    </row>
    <row r="384" spans="1:11" x14ac:dyDescent="0.25">
      <c r="A384"/>
      <c r="B384"/>
      <c r="C384"/>
      <c r="D384"/>
      <c r="E384"/>
      <c r="F384"/>
      <c r="G384"/>
      <c r="H384"/>
      <c r="I384"/>
      <c r="J384"/>
      <c r="K384"/>
    </row>
    <row r="385" spans="1:11" x14ac:dyDescent="0.25">
      <c r="A385"/>
      <c r="B385"/>
      <c r="C385"/>
      <c r="D385"/>
      <c r="E385"/>
      <c r="F385"/>
      <c r="G385"/>
      <c r="H385"/>
      <c r="I385"/>
      <c r="J385"/>
      <c r="K385"/>
    </row>
    <row r="386" spans="1:11" x14ac:dyDescent="0.25">
      <c r="A386"/>
      <c r="B386"/>
      <c r="C386"/>
      <c r="D386"/>
      <c r="E386"/>
      <c r="F386"/>
      <c r="G386"/>
      <c r="H386"/>
      <c r="I386"/>
      <c r="J386"/>
      <c r="K386"/>
    </row>
    <row r="387" spans="1:11" x14ac:dyDescent="0.25">
      <c r="A387"/>
      <c r="B387"/>
      <c r="C387"/>
      <c r="D387"/>
      <c r="E387"/>
      <c r="F387"/>
      <c r="G387"/>
      <c r="H387"/>
      <c r="I387"/>
      <c r="J387"/>
      <c r="K387"/>
    </row>
    <row r="388" spans="1:11" x14ac:dyDescent="0.25">
      <c r="A388"/>
      <c r="B388"/>
      <c r="C388"/>
      <c r="D388"/>
      <c r="E388"/>
      <c r="F388"/>
      <c r="G388"/>
      <c r="H388"/>
      <c r="I388"/>
      <c r="J388"/>
      <c r="K388"/>
    </row>
    <row r="389" spans="1:11" x14ac:dyDescent="0.25">
      <c r="A389"/>
      <c r="B389"/>
      <c r="C389"/>
      <c r="D389"/>
      <c r="E389"/>
      <c r="F389"/>
      <c r="G389"/>
      <c r="H389"/>
      <c r="I389"/>
      <c r="J389"/>
      <c r="K389"/>
    </row>
    <row r="390" spans="1:11" x14ac:dyDescent="0.25">
      <c r="A390"/>
      <c r="B390"/>
      <c r="C390"/>
      <c r="D390"/>
      <c r="E390"/>
      <c r="F390"/>
      <c r="G390"/>
      <c r="H390"/>
      <c r="I390"/>
      <c r="J390"/>
      <c r="K390"/>
    </row>
    <row r="391" spans="1:11" x14ac:dyDescent="0.25">
      <c r="A391"/>
      <c r="B391"/>
      <c r="C391"/>
      <c r="D391"/>
      <c r="E391"/>
      <c r="F391"/>
      <c r="G391"/>
      <c r="H391"/>
      <c r="I391"/>
      <c r="J391"/>
      <c r="K391"/>
    </row>
    <row r="392" spans="1:11" x14ac:dyDescent="0.25">
      <c r="A392"/>
      <c r="B392"/>
      <c r="C392"/>
      <c r="D392"/>
      <c r="E392"/>
      <c r="F392"/>
      <c r="G392"/>
      <c r="H392"/>
      <c r="I392"/>
      <c r="J392"/>
      <c r="K392"/>
    </row>
    <row r="393" spans="1:11" x14ac:dyDescent="0.25">
      <c r="A393"/>
      <c r="B393"/>
      <c r="C393"/>
      <c r="D393"/>
      <c r="E393"/>
      <c r="F393"/>
      <c r="G393"/>
      <c r="H393"/>
      <c r="I393"/>
      <c r="J393"/>
      <c r="K393"/>
    </row>
    <row r="394" spans="1:11" x14ac:dyDescent="0.25">
      <c r="A394"/>
      <c r="B394"/>
      <c r="C394"/>
      <c r="D394"/>
      <c r="E394"/>
      <c r="F394"/>
      <c r="G394"/>
      <c r="H394"/>
      <c r="I394"/>
      <c r="J394"/>
      <c r="K394"/>
    </row>
    <row r="395" spans="1:11" x14ac:dyDescent="0.25">
      <c r="A395"/>
      <c r="B395"/>
      <c r="C395"/>
      <c r="D395"/>
      <c r="E395"/>
      <c r="F395"/>
      <c r="G395"/>
      <c r="H395"/>
      <c r="I395"/>
      <c r="J395"/>
      <c r="K395"/>
    </row>
    <row r="396" spans="1:11" x14ac:dyDescent="0.25">
      <c r="A396"/>
      <c r="B396"/>
      <c r="C396"/>
      <c r="D396"/>
      <c r="E396"/>
      <c r="F396"/>
      <c r="G396"/>
      <c r="H396"/>
      <c r="I396"/>
      <c r="J396"/>
      <c r="K396"/>
    </row>
    <row r="397" spans="1:11" x14ac:dyDescent="0.25">
      <c r="A397"/>
      <c r="B397"/>
      <c r="C397"/>
      <c r="D397"/>
      <c r="E397"/>
      <c r="F397"/>
      <c r="G397"/>
      <c r="H397"/>
      <c r="I397"/>
      <c r="J397"/>
      <c r="K397"/>
    </row>
    <row r="398" spans="1:11" x14ac:dyDescent="0.25">
      <c r="A398"/>
      <c r="B398"/>
      <c r="C398"/>
      <c r="D398"/>
      <c r="E398"/>
      <c r="F398"/>
      <c r="G398"/>
      <c r="H398"/>
      <c r="I398"/>
      <c r="J398"/>
      <c r="K398"/>
    </row>
    <row r="399" spans="1:11" x14ac:dyDescent="0.25">
      <c r="A399"/>
      <c r="B399"/>
      <c r="C399"/>
      <c r="D399"/>
      <c r="E399"/>
      <c r="F399"/>
      <c r="G399"/>
      <c r="H399"/>
      <c r="I399"/>
      <c r="J399"/>
      <c r="K399"/>
    </row>
    <row r="400" spans="1:11" x14ac:dyDescent="0.25">
      <c r="A400"/>
      <c r="B400"/>
      <c r="C400"/>
      <c r="D400"/>
      <c r="E400"/>
      <c r="F400"/>
      <c r="G400"/>
      <c r="H400"/>
      <c r="I400"/>
      <c r="J400"/>
      <c r="K400"/>
    </row>
    <row r="401" spans="1:11" x14ac:dyDescent="0.25">
      <c r="A401"/>
      <c r="B401"/>
      <c r="C401"/>
      <c r="D401"/>
      <c r="E401"/>
      <c r="F401"/>
      <c r="G401"/>
      <c r="H401"/>
      <c r="I401"/>
      <c r="J401"/>
      <c r="K401"/>
    </row>
    <row r="402" spans="1:11" x14ac:dyDescent="0.25">
      <c r="A402"/>
      <c r="B402"/>
      <c r="C402"/>
      <c r="D402"/>
      <c r="E402"/>
      <c r="F402"/>
      <c r="G402"/>
      <c r="H402"/>
      <c r="I402"/>
      <c r="J402"/>
      <c r="K402"/>
    </row>
    <row r="403" spans="1:11" x14ac:dyDescent="0.25">
      <c r="A403"/>
      <c r="B403"/>
      <c r="C403"/>
      <c r="D403"/>
      <c r="E403"/>
      <c r="F403"/>
      <c r="G403"/>
      <c r="H403"/>
      <c r="I403"/>
      <c r="J403"/>
      <c r="K403"/>
    </row>
    <row r="404" spans="1:11" x14ac:dyDescent="0.25">
      <c r="A404"/>
      <c r="B404"/>
      <c r="C404"/>
      <c r="D404"/>
      <c r="E404"/>
      <c r="F404"/>
      <c r="G404"/>
      <c r="H404"/>
      <c r="I404"/>
      <c r="J404"/>
      <c r="K404"/>
    </row>
    <row r="405" spans="1:11" x14ac:dyDescent="0.25">
      <c r="A405"/>
      <c r="B405"/>
      <c r="C405"/>
      <c r="D405"/>
      <c r="E405"/>
      <c r="F405"/>
      <c r="G405"/>
      <c r="H405"/>
      <c r="I405"/>
      <c r="J405"/>
      <c r="K405"/>
    </row>
    <row r="406" spans="1:11" x14ac:dyDescent="0.25">
      <c r="A406"/>
      <c r="B406"/>
      <c r="C406"/>
      <c r="D406"/>
      <c r="E406"/>
      <c r="F406"/>
      <c r="G406"/>
      <c r="H406"/>
      <c r="I406"/>
      <c r="J406"/>
      <c r="K406"/>
    </row>
    <row r="407" spans="1:11" x14ac:dyDescent="0.25">
      <c r="A407"/>
      <c r="B407"/>
      <c r="C407"/>
      <c r="D407"/>
      <c r="E407"/>
      <c r="F407"/>
      <c r="G407"/>
      <c r="H407"/>
      <c r="I407"/>
      <c r="J407"/>
      <c r="K407"/>
    </row>
    <row r="408" spans="1:11" x14ac:dyDescent="0.25">
      <c r="A408"/>
      <c r="B408"/>
      <c r="C408"/>
      <c r="D408"/>
      <c r="E408"/>
      <c r="F408"/>
      <c r="G408"/>
      <c r="H408"/>
      <c r="I408"/>
      <c r="J408"/>
      <c r="K408"/>
    </row>
    <row r="409" spans="1:11" x14ac:dyDescent="0.25">
      <c r="A409"/>
      <c r="B409"/>
      <c r="C409"/>
      <c r="D409"/>
      <c r="E409"/>
      <c r="F409"/>
      <c r="G409"/>
      <c r="H409"/>
      <c r="I409"/>
      <c r="J409"/>
      <c r="K409"/>
    </row>
    <row r="410" spans="1:11" x14ac:dyDescent="0.25">
      <c r="A410"/>
      <c r="B410"/>
      <c r="C410"/>
      <c r="D410"/>
      <c r="E410"/>
      <c r="F410"/>
      <c r="G410"/>
      <c r="H410"/>
      <c r="I410"/>
      <c r="J410"/>
      <c r="K410"/>
    </row>
    <row r="411" spans="1:11" x14ac:dyDescent="0.25">
      <c r="A411"/>
      <c r="B411"/>
      <c r="C411"/>
      <c r="D411"/>
      <c r="E411"/>
      <c r="F411"/>
      <c r="G411"/>
      <c r="H411"/>
      <c r="I411"/>
      <c r="J411"/>
      <c r="K411"/>
    </row>
    <row r="412" spans="1:11" x14ac:dyDescent="0.25">
      <c r="A412"/>
      <c r="B412"/>
      <c r="C412"/>
      <c r="D412"/>
      <c r="E412"/>
      <c r="F412"/>
      <c r="G412"/>
      <c r="H412"/>
      <c r="I412"/>
      <c r="J412"/>
      <c r="K412"/>
    </row>
    <row r="413" spans="1:11" x14ac:dyDescent="0.25">
      <c r="A413"/>
      <c r="B413"/>
      <c r="C413"/>
      <c r="D413"/>
      <c r="E413"/>
      <c r="F413"/>
      <c r="G413"/>
      <c r="H413"/>
      <c r="I413"/>
      <c r="J413"/>
      <c r="K413"/>
    </row>
    <row r="414" spans="1:11" x14ac:dyDescent="0.25">
      <c r="A414"/>
      <c r="B414"/>
      <c r="C414"/>
      <c r="D414"/>
      <c r="E414"/>
      <c r="F414"/>
      <c r="G414"/>
      <c r="H414"/>
      <c r="I414"/>
      <c r="J414"/>
      <c r="K414"/>
    </row>
    <row r="415" spans="1:11" x14ac:dyDescent="0.25">
      <c r="A415"/>
      <c r="B415"/>
      <c r="C415"/>
      <c r="D415"/>
      <c r="E415"/>
      <c r="F415"/>
      <c r="G415"/>
      <c r="H415"/>
      <c r="I415"/>
      <c r="J415"/>
      <c r="K415"/>
    </row>
    <row r="416" spans="1:11" x14ac:dyDescent="0.25">
      <c r="A416"/>
      <c r="B416"/>
      <c r="C416"/>
      <c r="D416"/>
      <c r="E416"/>
      <c r="F416"/>
      <c r="G416"/>
      <c r="H416"/>
      <c r="I416"/>
      <c r="J416"/>
      <c r="K416"/>
    </row>
    <row r="417" spans="1:11" x14ac:dyDescent="0.25">
      <c r="A417"/>
      <c r="B417"/>
      <c r="C417"/>
      <c r="D417"/>
      <c r="E417"/>
      <c r="F417"/>
      <c r="G417"/>
      <c r="H417"/>
      <c r="I417"/>
      <c r="J417"/>
      <c r="K417"/>
    </row>
    <row r="418" spans="1:11" x14ac:dyDescent="0.25">
      <c r="A418"/>
      <c r="B418"/>
      <c r="C418"/>
      <c r="D418"/>
      <c r="E418"/>
      <c r="F418"/>
      <c r="G418"/>
      <c r="H418"/>
      <c r="I418"/>
      <c r="J418"/>
      <c r="K418"/>
    </row>
    <row r="419" spans="1:11" x14ac:dyDescent="0.25">
      <c r="A419"/>
      <c r="B419"/>
      <c r="C419"/>
      <c r="D419"/>
      <c r="E419"/>
      <c r="F419"/>
      <c r="G419"/>
      <c r="H419"/>
      <c r="I419"/>
      <c r="J419"/>
      <c r="K419"/>
    </row>
    <row r="420" spans="1:11" x14ac:dyDescent="0.25">
      <c r="A420"/>
      <c r="B420"/>
      <c r="C420"/>
      <c r="D420"/>
      <c r="E420"/>
      <c r="F420"/>
      <c r="G420"/>
      <c r="H420"/>
      <c r="I420"/>
      <c r="J420"/>
      <c r="K420"/>
    </row>
    <row r="421" spans="1:11" x14ac:dyDescent="0.25">
      <c r="A421"/>
      <c r="B421"/>
      <c r="C421"/>
      <c r="D421"/>
      <c r="E421"/>
      <c r="F421"/>
      <c r="G421"/>
      <c r="H421"/>
      <c r="I421"/>
      <c r="J421"/>
      <c r="K421"/>
    </row>
    <row r="422" spans="1:11" x14ac:dyDescent="0.25">
      <c r="A422"/>
      <c r="B422"/>
      <c r="C422"/>
      <c r="D422"/>
      <c r="E422"/>
      <c r="F422"/>
      <c r="G422"/>
      <c r="H422"/>
      <c r="I422"/>
      <c r="J422"/>
      <c r="K422"/>
    </row>
    <row r="423" spans="1:11" x14ac:dyDescent="0.25">
      <c r="A423"/>
      <c r="B423"/>
      <c r="C423"/>
      <c r="D423"/>
      <c r="E423"/>
      <c r="F423"/>
      <c r="G423"/>
      <c r="H423"/>
      <c r="I423"/>
      <c r="J423"/>
      <c r="K423"/>
    </row>
    <row r="424" spans="1:11" x14ac:dyDescent="0.25">
      <c r="A424"/>
      <c r="B424"/>
      <c r="C424"/>
      <c r="D424"/>
      <c r="E424"/>
      <c r="F424"/>
      <c r="G424"/>
      <c r="H424"/>
      <c r="I424"/>
      <c r="J424"/>
      <c r="K424"/>
    </row>
    <row r="425" spans="1:11" x14ac:dyDescent="0.25">
      <c r="A425"/>
      <c r="B425"/>
      <c r="C425"/>
      <c r="D425"/>
      <c r="E425"/>
      <c r="F425"/>
      <c r="G425"/>
      <c r="H425"/>
      <c r="I425"/>
      <c r="J425"/>
      <c r="K425"/>
    </row>
    <row r="426" spans="1:11" x14ac:dyDescent="0.25">
      <c r="A426"/>
      <c r="B426"/>
      <c r="C426"/>
      <c r="D426"/>
      <c r="E426"/>
      <c r="F426"/>
      <c r="G426"/>
      <c r="H426"/>
      <c r="I426"/>
      <c r="J426"/>
      <c r="K426"/>
    </row>
    <row r="427" spans="1:11" x14ac:dyDescent="0.25">
      <c r="A427"/>
      <c r="B427"/>
      <c r="C427"/>
      <c r="D427"/>
      <c r="E427"/>
      <c r="F427"/>
      <c r="G427"/>
      <c r="H427"/>
      <c r="I427"/>
      <c r="J427"/>
      <c r="K427"/>
    </row>
    <row r="428" spans="1:11" x14ac:dyDescent="0.25">
      <c r="A428"/>
      <c r="B428"/>
      <c r="C428"/>
      <c r="D428"/>
      <c r="E428"/>
      <c r="F428"/>
      <c r="G428"/>
      <c r="H428"/>
      <c r="I428"/>
      <c r="J428"/>
      <c r="K428"/>
    </row>
    <row r="429" spans="1:11" x14ac:dyDescent="0.25">
      <c r="A429"/>
      <c r="B429"/>
      <c r="C429"/>
      <c r="D429"/>
      <c r="E429"/>
      <c r="F429"/>
      <c r="G429"/>
      <c r="H429"/>
      <c r="I429"/>
      <c r="J429"/>
      <c r="K429"/>
    </row>
  </sheetData>
  <mergeCells count="24">
    <mergeCell ref="A10:G10"/>
    <mergeCell ref="I10:J10"/>
    <mergeCell ref="B1:J1"/>
    <mergeCell ref="A2:J2"/>
    <mergeCell ref="A3:J3"/>
    <mergeCell ref="A6:I6"/>
    <mergeCell ref="A7:J7"/>
    <mergeCell ref="A24:B24"/>
    <mergeCell ref="A11:J11"/>
    <mergeCell ref="A13:G13"/>
    <mergeCell ref="I13:J13"/>
    <mergeCell ref="A14:B14"/>
    <mergeCell ref="A15:I15"/>
    <mergeCell ref="A16:I16"/>
    <mergeCell ref="A19:G19"/>
    <mergeCell ref="I19:J19"/>
    <mergeCell ref="A20:I20"/>
    <mergeCell ref="A23:G23"/>
    <mergeCell ref="I23:J23"/>
    <mergeCell ref="A25:G25"/>
    <mergeCell ref="A26:J26"/>
    <mergeCell ref="A28:J28"/>
    <mergeCell ref="A30:J30"/>
    <mergeCell ref="A32:J32"/>
  </mergeCells>
  <pageMargins left="0.31496062992125984" right="0.31496062992125984" top="0.15748031496062992" bottom="0.35433070866141736" header="0" footer="0.11811023622047245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1"/>
  <sheetViews>
    <sheetView workbookViewId="0">
      <selection activeCell="H27" sqref="H27"/>
    </sheetView>
  </sheetViews>
  <sheetFormatPr defaultRowHeight="15" x14ac:dyDescent="0.25"/>
  <cols>
    <col min="1" max="1" width="6.28515625" style="19" customWidth="1"/>
    <col min="2" max="2" width="28.5703125" style="19" customWidth="1"/>
    <col min="3" max="3" width="14.42578125" style="19" customWidth="1"/>
    <col min="4" max="4" width="48.140625" style="20" customWidth="1"/>
    <col min="5" max="5" width="11.85546875" style="19" customWidth="1"/>
    <col min="6" max="6" width="10.7109375" style="19" customWidth="1"/>
    <col min="7" max="7" width="13.85546875" style="21" customWidth="1"/>
    <col min="8" max="8" width="16.85546875" style="19" customWidth="1"/>
    <col min="9" max="9" width="13" style="11" customWidth="1"/>
    <col min="10" max="10" width="12.5703125" style="44" customWidth="1"/>
    <col min="11" max="11" width="7.28515625" style="24" customWidth="1"/>
    <col min="12" max="12" width="14" customWidth="1"/>
    <col min="13" max="13" width="53" customWidth="1"/>
    <col min="14" max="22" width="9.140625" customWidth="1"/>
  </cols>
  <sheetData>
    <row r="1" spans="1:14" s="1" customFormat="1" ht="27" customHeight="1" x14ac:dyDescent="0.25">
      <c r="A1" s="14"/>
      <c r="B1" s="85" t="s">
        <v>51</v>
      </c>
      <c r="C1" s="85"/>
      <c r="D1" s="85"/>
      <c r="E1" s="85"/>
      <c r="F1" s="85"/>
      <c r="G1" s="85"/>
      <c r="H1" s="85"/>
      <c r="I1" s="85"/>
      <c r="J1" s="85"/>
      <c r="K1" s="22"/>
    </row>
    <row r="2" spans="1:14" s="1" customFormat="1" ht="11.25" customHeight="1" x14ac:dyDescent="0.25">
      <c r="A2" s="86" t="s">
        <v>20</v>
      </c>
      <c r="B2" s="86"/>
      <c r="C2" s="86"/>
      <c r="D2" s="86"/>
      <c r="E2" s="86"/>
      <c r="F2" s="86"/>
      <c r="G2" s="86"/>
      <c r="H2" s="86"/>
      <c r="I2" s="86"/>
      <c r="J2" s="86"/>
      <c r="K2" s="22"/>
    </row>
    <row r="3" spans="1:14" s="1" customFormat="1" ht="20.25" customHeight="1" x14ac:dyDescent="0.25">
      <c r="A3" s="86" t="s">
        <v>65</v>
      </c>
      <c r="B3" s="86"/>
      <c r="C3" s="86"/>
      <c r="D3" s="86"/>
      <c r="E3" s="86"/>
      <c r="F3" s="86"/>
      <c r="G3" s="86"/>
      <c r="H3" s="86"/>
      <c r="I3" s="86"/>
      <c r="J3" s="86"/>
      <c r="K3" s="22"/>
    </row>
    <row r="4" spans="1:14" s="2" customFormat="1" ht="51" customHeight="1" x14ac:dyDescent="0.25">
      <c r="A4" s="15" t="s">
        <v>0</v>
      </c>
      <c r="B4" s="15" t="s">
        <v>1</v>
      </c>
      <c r="C4" s="15" t="s">
        <v>5</v>
      </c>
      <c r="D4" s="16" t="s">
        <v>2</v>
      </c>
      <c r="E4" s="15" t="s">
        <v>8</v>
      </c>
      <c r="F4" s="15" t="s">
        <v>3</v>
      </c>
      <c r="G4" s="17" t="s">
        <v>9</v>
      </c>
      <c r="H4" s="15" t="s">
        <v>6</v>
      </c>
      <c r="I4" s="6" t="s">
        <v>4</v>
      </c>
      <c r="J4" s="15" t="s">
        <v>7</v>
      </c>
      <c r="K4" s="13"/>
      <c r="L4" s="10"/>
      <c r="N4" s="10"/>
    </row>
    <row r="5" spans="1:14" s="3" customFormat="1" ht="12.75" customHeigh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18">
        <v>7</v>
      </c>
      <c r="H5" s="9">
        <v>8</v>
      </c>
      <c r="I5" s="5">
        <v>9</v>
      </c>
      <c r="J5" s="30">
        <v>10</v>
      </c>
      <c r="K5" s="23"/>
    </row>
    <row r="6" spans="1:14" s="3" customFormat="1" ht="20.25" customHeight="1" x14ac:dyDescent="0.25">
      <c r="A6" s="81" t="s">
        <v>18</v>
      </c>
      <c r="B6" s="82"/>
      <c r="C6" s="82"/>
      <c r="D6" s="82"/>
      <c r="E6" s="82"/>
      <c r="F6" s="82"/>
      <c r="G6" s="82"/>
      <c r="H6" s="82"/>
      <c r="I6" s="84"/>
      <c r="J6" s="30"/>
      <c r="K6" s="23"/>
    </row>
    <row r="7" spans="1:14" s="7" customFormat="1" ht="15.75" customHeight="1" x14ac:dyDescent="0.25">
      <c r="A7" s="87" t="s">
        <v>12</v>
      </c>
      <c r="B7" s="88"/>
      <c r="C7" s="88"/>
      <c r="D7" s="88"/>
      <c r="E7" s="88"/>
      <c r="F7" s="88"/>
      <c r="G7" s="88"/>
      <c r="H7" s="88"/>
      <c r="I7" s="88"/>
      <c r="J7" s="89"/>
      <c r="K7" s="25"/>
      <c r="M7" s="34"/>
    </row>
    <row r="8" spans="1:14" s="7" customFormat="1" ht="38.25" x14ac:dyDescent="0.25">
      <c r="A8" s="64">
        <v>1</v>
      </c>
      <c r="B8" s="66" t="s">
        <v>52</v>
      </c>
      <c r="C8" s="66" t="s">
        <v>11</v>
      </c>
      <c r="D8" s="65" t="s">
        <v>53</v>
      </c>
      <c r="E8" s="56">
        <v>1</v>
      </c>
      <c r="F8" s="31" t="s">
        <v>54</v>
      </c>
      <c r="G8" s="31">
        <v>4884285</v>
      </c>
      <c r="H8" s="31">
        <v>4884285</v>
      </c>
      <c r="I8" s="30" t="s">
        <v>10</v>
      </c>
      <c r="J8" s="28" t="s">
        <v>55</v>
      </c>
      <c r="K8" s="25"/>
    </row>
    <row r="9" spans="1:14" s="7" customFormat="1" ht="25.5" x14ac:dyDescent="0.25">
      <c r="A9" s="64">
        <v>2</v>
      </c>
      <c r="B9" s="66" t="s">
        <v>56</v>
      </c>
      <c r="C9" s="66" t="s">
        <v>11</v>
      </c>
      <c r="D9" s="65" t="s">
        <v>57</v>
      </c>
      <c r="E9" s="56">
        <v>1</v>
      </c>
      <c r="F9" s="31" t="s">
        <v>54</v>
      </c>
      <c r="G9" s="31">
        <v>1944998.88</v>
      </c>
      <c r="H9" s="31">
        <v>1944998.88</v>
      </c>
      <c r="I9" s="30" t="s">
        <v>10</v>
      </c>
      <c r="J9" s="28" t="s">
        <v>55</v>
      </c>
      <c r="K9" s="25"/>
    </row>
    <row r="10" spans="1:14" s="8" customFormat="1" ht="15.75" x14ac:dyDescent="0.25">
      <c r="A10" s="81" t="s">
        <v>13</v>
      </c>
      <c r="B10" s="82"/>
      <c r="C10" s="82"/>
      <c r="D10" s="82"/>
      <c r="E10" s="82"/>
      <c r="F10" s="82"/>
      <c r="G10" s="84"/>
      <c r="H10" s="27">
        <f>SUM(H8:H8)</f>
        <v>4884285</v>
      </c>
      <c r="I10" s="80"/>
      <c r="J10" s="80"/>
      <c r="K10" s="26"/>
      <c r="M10" s="35"/>
    </row>
    <row r="11" spans="1:14" s="8" customFormat="1" ht="15.75" customHeight="1" x14ac:dyDescent="0.25">
      <c r="A11" s="81" t="s">
        <v>21</v>
      </c>
      <c r="B11" s="82"/>
      <c r="C11" s="82"/>
      <c r="D11" s="82"/>
      <c r="E11" s="82"/>
      <c r="F11" s="82"/>
      <c r="G11" s="82"/>
      <c r="H11" s="82"/>
      <c r="I11" s="82"/>
      <c r="J11" s="82"/>
      <c r="L11" s="40"/>
    </row>
    <row r="12" spans="1:14" s="7" customFormat="1" ht="15.75" x14ac:dyDescent="0.25">
      <c r="A12" s="63"/>
      <c r="B12" s="64"/>
      <c r="C12" s="66"/>
      <c r="D12" s="66"/>
      <c r="E12" s="65"/>
      <c r="F12" s="56"/>
      <c r="G12" s="31"/>
      <c r="H12" s="31"/>
      <c r="I12" s="56"/>
      <c r="J12" s="61"/>
      <c r="M12" s="8"/>
    </row>
    <row r="13" spans="1:14" s="8" customFormat="1" ht="15.75" x14ac:dyDescent="0.25">
      <c r="A13" s="81" t="s">
        <v>23</v>
      </c>
      <c r="B13" s="82"/>
      <c r="C13" s="83"/>
      <c r="D13" s="83"/>
      <c r="E13" s="82"/>
      <c r="F13" s="82"/>
      <c r="G13" s="84"/>
      <c r="H13" s="27">
        <f>SUM(H12:H12)</f>
        <v>0</v>
      </c>
      <c r="I13" s="80"/>
      <c r="J13" s="80"/>
      <c r="K13" s="26"/>
      <c r="M13" s="35"/>
    </row>
    <row r="14" spans="1:14" s="8" customFormat="1" ht="18" customHeight="1" x14ac:dyDescent="0.25">
      <c r="A14" s="81" t="s">
        <v>19</v>
      </c>
      <c r="B14" s="82"/>
      <c r="C14" s="58"/>
      <c r="D14" s="58"/>
      <c r="E14" s="58"/>
      <c r="F14" s="58"/>
      <c r="G14" s="58"/>
      <c r="H14" s="41">
        <f>H10+H13</f>
        <v>4884285</v>
      </c>
      <c r="I14" s="42"/>
      <c r="J14" s="59"/>
      <c r="K14" s="26"/>
      <c r="M14" s="40"/>
    </row>
    <row r="15" spans="1:14" s="3" customFormat="1" ht="20.25" customHeight="1" x14ac:dyDescent="0.25">
      <c r="A15" s="81" t="s">
        <v>50</v>
      </c>
      <c r="B15" s="82"/>
      <c r="C15" s="82"/>
      <c r="D15" s="82"/>
      <c r="E15" s="82"/>
      <c r="F15" s="82"/>
      <c r="G15" s="82"/>
      <c r="H15" s="82"/>
      <c r="I15" s="84"/>
      <c r="J15" s="30"/>
      <c r="K15" s="23"/>
    </row>
    <row r="16" spans="1:14" s="8" customFormat="1" ht="15.75" x14ac:dyDescent="0.25">
      <c r="A16" s="81" t="s">
        <v>12</v>
      </c>
      <c r="B16" s="82"/>
      <c r="C16" s="82"/>
      <c r="D16" s="82"/>
      <c r="E16" s="82"/>
      <c r="F16" s="82"/>
      <c r="G16" s="82"/>
      <c r="H16" s="82"/>
      <c r="I16" s="84"/>
      <c r="J16" s="59"/>
      <c r="K16" s="26"/>
      <c r="M16" s="40"/>
    </row>
    <row r="17" spans="1:13" s="7" customFormat="1" ht="15.75" x14ac:dyDescent="0.25">
      <c r="A17" s="50"/>
      <c r="B17" s="28"/>
      <c r="C17" s="66"/>
      <c r="D17" s="50"/>
      <c r="E17" s="29"/>
      <c r="F17" s="30"/>
      <c r="G17" s="32"/>
      <c r="H17" s="32"/>
      <c r="I17" s="9"/>
      <c r="J17" s="30"/>
      <c r="K17" s="25"/>
    </row>
    <row r="18" spans="1:13" s="7" customFormat="1" ht="15.75" x14ac:dyDescent="0.25">
      <c r="A18" s="50"/>
      <c r="B18" s="28"/>
      <c r="C18" s="66"/>
      <c r="D18" s="50"/>
      <c r="E18" s="29"/>
      <c r="F18" s="30"/>
      <c r="G18" s="32"/>
      <c r="H18" s="32"/>
      <c r="I18" s="9"/>
      <c r="J18" s="68"/>
      <c r="K18" s="25"/>
    </row>
    <row r="19" spans="1:13" s="8" customFormat="1" ht="15.75" x14ac:dyDescent="0.25">
      <c r="A19" s="79" t="s">
        <v>13</v>
      </c>
      <c r="B19" s="79"/>
      <c r="C19" s="79"/>
      <c r="D19" s="79"/>
      <c r="E19" s="79"/>
      <c r="F19" s="79"/>
      <c r="G19" s="79"/>
      <c r="H19" s="27">
        <f>SUM(H17:H18)</f>
        <v>0</v>
      </c>
      <c r="I19" s="80"/>
      <c r="J19" s="80"/>
      <c r="K19" s="26"/>
      <c r="M19" s="35"/>
    </row>
    <row r="20" spans="1:13" s="8" customFormat="1" ht="15.75" x14ac:dyDescent="0.25">
      <c r="A20" s="79" t="s">
        <v>21</v>
      </c>
      <c r="B20" s="79"/>
      <c r="C20" s="79"/>
      <c r="D20" s="79"/>
      <c r="E20" s="79"/>
      <c r="F20" s="79"/>
      <c r="G20" s="79"/>
      <c r="H20" s="79"/>
      <c r="I20" s="79"/>
      <c r="J20" s="67"/>
      <c r="K20" s="26"/>
      <c r="M20" s="40"/>
    </row>
    <row r="21" spans="1:13" s="7" customFormat="1" ht="15.75" x14ac:dyDescent="0.25">
      <c r="A21" s="50"/>
      <c r="B21" s="66"/>
      <c r="C21" s="66"/>
      <c r="D21" s="50"/>
      <c r="E21" s="50"/>
      <c r="F21" s="50"/>
      <c r="G21" s="32"/>
      <c r="H21" s="32"/>
      <c r="I21" s="9"/>
      <c r="J21" s="68"/>
      <c r="K21" s="25"/>
    </row>
    <row r="22" spans="1:13" s="7" customFormat="1" ht="15.75" x14ac:dyDescent="0.25">
      <c r="A22" s="50"/>
      <c r="B22" s="66"/>
      <c r="C22" s="66"/>
      <c r="D22" s="50"/>
      <c r="E22" s="50"/>
      <c r="F22" s="50"/>
      <c r="G22" s="32"/>
      <c r="H22" s="32"/>
      <c r="I22" s="9"/>
      <c r="J22" s="68"/>
      <c r="K22" s="25"/>
    </row>
    <row r="23" spans="1:13" s="7" customFormat="1" ht="15.75" x14ac:dyDescent="0.25">
      <c r="A23" s="50"/>
      <c r="B23" s="66"/>
      <c r="C23" s="66"/>
      <c r="D23" s="50"/>
      <c r="E23" s="50"/>
      <c r="F23" s="50"/>
      <c r="G23" s="32"/>
      <c r="H23" s="32"/>
      <c r="I23" s="9"/>
      <c r="J23" s="68"/>
      <c r="K23" s="25"/>
    </row>
    <row r="24" spans="1:13" s="8" customFormat="1" ht="15.75" x14ac:dyDescent="0.25">
      <c r="A24" s="79" t="s">
        <v>23</v>
      </c>
      <c r="B24" s="79"/>
      <c r="C24" s="79"/>
      <c r="D24" s="79"/>
      <c r="E24" s="79"/>
      <c r="F24" s="79"/>
      <c r="G24" s="79"/>
      <c r="H24" s="27">
        <f>SUM(H21:H23)</f>
        <v>0</v>
      </c>
      <c r="I24" s="80"/>
      <c r="J24" s="80"/>
      <c r="K24" s="26"/>
      <c r="M24" s="35"/>
    </row>
    <row r="25" spans="1:13" s="8" customFormat="1" ht="17.25" customHeight="1" x14ac:dyDescent="0.25">
      <c r="A25" s="79" t="s">
        <v>24</v>
      </c>
      <c r="B25" s="79"/>
      <c r="C25" s="69"/>
      <c r="D25" s="69"/>
      <c r="E25" s="69"/>
      <c r="F25" s="69"/>
      <c r="G25" s="69"/>
      <c r="H25" s="27">
        <f>H24+H19</f>
        <v>0</v>
      </c>
      <c r="I25" s="67"/>
      <c r="J25" s="67"/>
      <c r="K25" s="26"/>
      <c r="M25" s="40"/>
    </row>
    <row r="26" spans="1:13" ht="15.75" customHeight="1" x14ac:dyDescent="0.25">
      <c r="A26" s="77" t="s">
        <v>25</v>
      </c>
      <c r="B26" s="77"/>
      <c r="C26" s="77"/>
      <c r="D26" s="77"/>
      <c r="E26" s="77"/>
      <c r="F26" s="77"/>
      <c r="G26" s="77"/>
      <c r="H26" s="27">
        <f>H14+H25</f>
        <v>4884285</v>
      </c>
      <c r="I26" s="30"/>
      <c r="J26" s="30"/>
    </row>
    <row r="27" spans="1:13" ht="27" customHeight="1" x14ac:dyDescent="0.25">
      <c r="A27" s="70"/>
      <c r="B27" s="70"/>
      <c r="C27" s="70"/>
      <c r="D27" s="70"/>
      <c r="E27" s="70"/>
      <c r="F27" s="70"/>
      <c r="G27" s="70"/>
      <c r="H27" s="71"/>
      <c r="I27" s="72"/>
      <c r="J27" s="72"/>
    </row>
    <row r="28" spans="1:13" x14ac:dyDescent="0.25">
      <c r="A28" s="78" t="s">
        <v>33</v>
      </c>
      <c r="B28" s="78"/>
      <c r="C28" s="78"/>
      <c r="D28" s="78"/>
      <c r="E28" s="78"/>
      <c r="F28" s="78"/>
      <c r="G28" s="78"/>
      <c r="H28" s="78"/>
      <c r="I28" s="78"/>
      <c r="J28" s="78"/>
    </row>
    <row r="29" spans="1:13" ht="6.75" customHeight="1" x14ac:dyDescent="0.25">
      <c r="A29" s="62"/>
      <c r="B29" s="47"/>
      <c r="C29" s="47"/>
      <c r="D29" s="47"/>
      <c r="E29" s="47"/>
      <c r="F29" s="47"/>
      <c r="G29" s="47"/>
      <c r="H29" s="47"/>
      <c r="I29" s="48"/>
      <c r="J29" s="49"/>
    </row>
    <row r="30" spans="1:13" ht="17.25" customHeight="1" x14ac:dyDescent="0.25">
      <c r="A30" s="78" t="s">
        <v>34</v>
      </c>
      <c r="B30" s="78"/>
      <c r="C30" s="78"/>
      <c r="D30" s="78"/>
      <c r="E30" s="78"/>
      <c r="F30" s="78"/>
      <c r="G30" s="78"/>
      <c r="H30" s="78"/>
      <c r="I30" s="78"/>
      <c r="J30" s="78"/>
    </row>
    <row r="31" spans="1:13" x14ac:dyDescent="0.25">
      <c r="A31" s="12"/>
      <c r="B31"/>
      <c r="C31"/>
      <c r="D31"/>
      <c r="E31"/>
      <c r="F31"/>
      <c r="G31"/>
      <c r="H31"/>
    </row>
    <row r="32" spans="1:13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</row>
    <row r="33" spans="1:11" x14ac:dyDescent="0.25">
      <c r="A33" s="60"/>
      <c r="B33" s="47"/>
      <c r="C33" s="47"/>
      <c r="D33" s="47"/>
      <c r="E33" s="47"/>
      <c r="F33" s="47"/>
      <c r="G33" s="47"/>
      <c r="H33" s="47"/>
      <c r="I33" s="48"/>
      <c r="J33" s="49"/>
    </row>
    <row r="34" spans="1:11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</row>
    <row r="35" spans="1:11" x14ac:dyDescent="0.25">
      <c r="B35"/>
      <c r="C35"/>
      <c r="D35"/>
      <c r="E35"/>
      <c r="F35"/>
      <c r="G35"/>
      <c r="H35"/>
    </row>
    <row r="36" spans="1:11" x14ac:dyDescent="0.25">
      <c r="B36"/>
      <c r="C36"/>
      <c r="D36"/>
      <c r="E36"/>
      <c r="F36"/>
      <c r="G36"/>
      <c r="H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25">
      <c r="A325"/>
      <c r="B325"/>
      <c r="C325"/>
      <c r="D325"/>
      <c r="E325"/>
      <c r="F325"/>
      <c r="G325"/>
      <c r="H325"/>
      <c r="I325"/>
      <c r="J325"/>
      <c r="K325"/>
    </row>
    <row r="326" spans="1:11" x14ac:dyDescent="0.25">
      <c r="A326"/>
      <c r="B326"/>
      <c r="C326"/>
      <c r="D326"/>
      <c r="E326"/>
      <c r="F326"/>
      <c r="G326"/>
      <c r="H326"/>
      <c r="I326"/>
      <c r="J326"/>
      <c r="K326"/>
    </row>
    <row r="327" spans="1:11" x14ac:dyDescent="0.25">
      <c r="A327"/>
      <c r="B327"/>
      <c r="C327"/>
      <c r="D327"/>
      <c r="E327"/>
      <c r="F327"/>
      <c r="G327"/>
      <c r="H327"/>
      <c r="I327"/>
      <c r="J327"/>
      <c r="K327"/>
    </row>
    <row r="328" spans="1:11" x14ac:dyDescent="0.25">
      <c r="A328"/>
      <c r="B328"/>
      <c r="C328"/>
      <c r="D328"/>
      <c r="E328"/>
      <c r="F328"/>
      <c r="G328"/>
      <c r="H328"/>
      <c r="I328"/>
      <c r="J328"/>
      <c r="K328"/>
    </row>
    <row r="329" spans="1:11" x14ac:dyDescent="0.25">
      <c r="A329"/>
      <c r="B329"/>
      <c r="C329"/>
      <c r="D329"/>
      <c r="E329"/>
      <c r="F329"/>
      <c r="G329"/>
      <c r="H329"/>
      <c r="I329"/>
      <c r="J329"/>
      <c r="K329"/>
    </row>
    <row r="330" spans="1:11" x14ac:dyDescent="0.25">
      <c r="A330"/>
      <c r="B330"/>
      <c r="C330"/>
      <c r="D330"/>
      <c r="E330"/>
      <c r="F330"/>
      <c r="G330"/>
      <c r="H330"/>
      <c r="I330"/>
      <c r="J330"/>
      <c r="K330"/>
    </row>
    <row r="331" spans="1:11" x14ac:dyDescent="0.25">
      <c r="A331"/>
      <c r="B331"/>
      <c r="C331"/>
      <c r="D331"/>
      <c r="E331"/>
      <c r="F331"/>
      <c r="G331"/>
      <c r="H331"/>
      <c r="I331"/>
      <c r="J331"/>
      <c r="K331"/>
    </row>
    <row r="332" spans="1:11" x14ac:dyDescent="0.25">
      <c r="A332"/>
      <c r="B332"/>
      <c r="C332"/>
      <c r="D332"/>
      <c r="E332"/>
      <c r="F332"/>
      <c r="G332"/>
      <c r="H332"/>
      <c r="I332"/>
      <c r="J332"/>
      <c r="K332"/>
    </row>
    <row r="333" spans="1:11" x14ac:dyDescent="0.25">
      <c r="A333"/>
      <c r="B333"/>
      <c r="C333"/>
      <c r="D333"/>
      <c r="E333"/>
      <c r="F333"/>
      <c r="G333"/>
      <c r="H333"/>
      <c r="I333"/>
      <c r="J333"/>
      <c r="K333"/>
    </row>
    <row r="334" spans="1:11" x14ac:dyDescent="0.25">
      <c r="A334"/>
      <c r="B334"/>
      <c r="C334"/>
      <c r="D334"/>
      <c r="E334"/>
      <c r="F334"/>
      <c r="G334"/>
      <c r="H334"/>
      <c r="I334"/>
      <c r="J334"/>
      <c r="K334"/>
    </row>
    <row r="335" spans="1:11" x14ac:dyDescent="0.25">
      <c r="A335"/>
      <c r="B335"/>
      <c r="C335"/>
      <c r="D335"/>
      <c r="E335"/>
      <c r="F335"/>
      <c r="G335"/>
      <c r="H335"/>
      <c r="I335"/>
      <c r="J335"/>
      <c r="K335"/>
    </row>
    <row r="336" spans="1:11" x14ac:dyDescent="0.25">
      <c r="A336"/>
      <c r="B336"/>
      <c r="C336"/>
      <c r="D336"/>
      <c r="E336"/>
      <c r="F336"/>
      <c r="G336"/>
      <c r="H336"/>
      <c r="I336"/>
      <c r="J336"/>
      <c r="K336"/>
    </row>
    <row r="337" spans="1:11" x14ac:dyDescent="0.25">
      <c r="A337"/>
      <c r="B337"/>
      <c r="C337"/>
      <c r="D337"/>
      <c r="E337"/>
      <c r="F337"/>
      <c r="G337"/>
      <c r="H337"/>
      <c r="I337"/>
      <c r="J337"/>
      <c r="K337"/>
    </row>
    <row r="338" spans="1:11" x14ac:dyDescent="0.25">
      <c r="A338"/>
      <c r="B338"/>
      <c r="C338"/>
      <c r="D338"/>
      <c r="E338"/>
      <c r="F338"/>
      <c r="G338"/>
      <c r="H338"/>
      <c r="I338"/>
      <c r="J338"/>
      <c r="K338"/>
    </row>
    <row r="339" spans="1:11" x14ac:dyDescent="0.25">
      <c r="A339"/>
      <c r="B339"/>
      <c r="C339"/>
      <c r="D339"/>
      <c r="E339"/>
      <c r="F339"/>
      <c r="G339"/>
      <c r="H339"/>
      <c r="I339"/>
      <c r="J339"/>
      <c r="K339"/>
    </row>
    <row r="340" spans="1:11" x14ac:dyDescent="0.25">
      <c r="A340"/>
      <c r="B340"/>
      <c r="C340"/>
      <c r="D340"/>
      <c r="E340"/>
      <c r="F340"/>
      <c r="G340"/>
      <c r="H340"/>
      <c r="I340"/>
      <c r="J340"/>
      <c r="K340"/>
    </row>
    <row r="341" spans="1:11" x14ac:dyDescent="0.25">
      <c r="A341"/>
      <c r="B341"/>
      <c r="C341"/>
      <c r="D341"/>
      <c r="E341"/>
      <c r="F341"/>
      <c r="G341"/>
      <c r="H341"/>
      <c r="I341"/>
      <c r="J341"/>
      <c r="K341"/>
    </row>
    <row r="342" spans="1:11" x14ac:dyDescent="0.25">
      <c r="A342"/>
      <c r="B342"/>
      <c r="C342"/>
      <c r="D342"/>
      <c r="E342"/>
      <c r="F342"/>
      <c r="G342"/>
      <c r="H342"/>
      <c r="I342"/>
      <c r="J342"/>
      <c r="K342"/>
    </row>
    <row r="343" spans="1:11" x14ac:dyDescent="0.25">
      <c r="A343"/>
      <c r="B343"/>
      <c r="C343"/>
      <c r="D343"/>
      <c r="E343"/>
      <c r="F343"/>
      <c r="G343"/>
      <c r="H343"/>
      <c r="I343"/>
      <c r="J343"/>
      <c r="K343"/>
    </row>
    <row r="344" spans="1:11" x14ac:dyDescent="0.25">
      <c r="A344"/>
      <c r="B344"/>
      <c r="C344"/>
      <c r="D344"/>
      <c r="E344"/>
      <c r="F344"/>
      <c r="G344"/>
      <c r="H344"/>
      <c r="I344"/>
      <c r="J344"/>
      <c r="K344"/>
    </row>
    <row r="345" spans="1:11" x14ac:dyDescent="0.25">
      <c r="A345"/>
      <c r="B345"/>
      <c r="C345"/>
      <c r="D345"/>
      <c r="E345"/>
      <c r="F345"/>
      <c r="G345"/>
      <c r="H345"/>
      <c r="I345"/>
      <c r="J345"/>
      <c r="K345"/>
    </row>
    <row r="346" spans="1:11" x14ac:dyDescent="0.25">
      <c r="A346"/>
      <c r="B346"/>
      <c r="C346"/>
      <c r="D346"/>
      <c r="E346"/>
      <c r="F346"/>
      <c r="G346"/>
      <c r="H346"/>
      <c r="I346"/>
      <c r="J346"/>
      <c r="K346"/>
    </row>
    <row r="347" spans="1:11" x14ac:dyDescent="0.25">
      <c r="A347"/>
      <c r="B347"/>
      <c r="C347"/>
      <c r="D347"/>
      <c r="E347"/>
      <c r="F347"/>
      <c r="G347"/>
      <c r="H347"/>
      <c r="I347"/>
      <c r="J347"/>
      <c r="K347"/>
    </row>
    <row r="348" spans="1:11" x14ac:dyDescent="0.25">
      <c r="A348"/>
      <c r="B348"/>
      <c r="C348"/>
      <c r="D348"/>
      <c r="E348"/>
      <c r="F348"/>
      <c r="G348"/>
      <c r="H348"/>
      <c r="I348"/>
      <c r="J348"/>
      <c r="K348"/>
    </row>
    <row r="349" spans="1:11" x14ac:dyDescent="0.25">
      <c r="A349"/>
      <c r="B349"/>
      <c r="C349"/>
      <c r="D349"/>
      <c r="E349"/>
      <c r="F349"/>
      <c r="G349"/>
      <c r="H349"/>
      <c r="I349"/>
      <c r="J349"/>
      <c r="K349"/>
    </row>
    <row r="350" spans="1:11" x14ac:dyDescent="0.25">
      <c r="A350"/>
      <c r="B350"/>
      <c r="C350"/>
      <c r="D350"/>
      <c r="E350"/>
      <c r="F350"/>
      <c r="G350"/>
      <c r="H350"/>
      <c r="I350"/>
      <c r="J350"/>
      <c r="K350"/>
    </row>
    <row r="351" spans="1:11" x14ac:dyDescent="0.25">
      <c r="A351"/>
      <c r="B351"/>
      <c r="C351"/>
      <c r="D351"/>
      <c r="E351"/>
      <c r="F351"/>
      <c r="G351"/>
      <c r="H351"/>
      <c r="I351"/>
      <c r="J351"/>
      <c r="K351"/>
    </row>
    <row r="352" spans="1:11" x14ac:dyDescent="0.25">
      <c r="A352"/>
      <c r="B352"/>
      <c r="C352"/>
      <c r="D352"/>
      <c r="E352"/>
      <c r="F352"/>
      <c r="G352"/>
      <c r="H352"/>
      <c r="I352"/>
      <c r="J352"/>
      <c r="K352"/>
    </row>
    <row r="353" spans="1:11" x14ac:dyDescent="0.25">
      <c r="A353"/>
      <c r="B353"/>
      <c r="C353"/>
      <c r="D353"/>
      <c r="E353"/>
      <c r="F353"/>
      <c r="G353"/>
      <c r="H353"/>
      <c r="I353"/>
      <c r="J353"/>
      <c r="K353"/>
    </row>
    <row r="354" spans="1:11" x14ac:dyDescent="0.25">
      <c r="A354"/>
      <c r="B354"/>
      <c r="C354"/>
      <c r="D354"/>
      <c r="E354"/>
      <c r="F354"/>
      <c r="G354"/>
      <c r="H354"/>
      <c r="I354"/>
      <c r="J354"/>
      <c r="K354"/>
    </row>
    <row r="355" spans="1:11" x14ac:dyDescent="0.25">
      <c r="A355"/>
      <c r="B355"/>
      <c r="C355"/>
      <c r="D355"/>
      <c r="E355"/>
      <c r="F355"/>
      <c r="G355"/>
      <c r="H355"/>
      <c r="I355"/>
      <c r="J355"/>
      <c r="K355"/>
    </row>
    <row r="356" spans="1:11" x14ac:dyDescent="0.25">
      <c r="A356"/>
      <c r="B356"/>
      <c r="C356"/>
      <c r="D356"/>
      <c r="E356"/>
      <c r="F356"/>
      <c r="G356"/>
      <c r="H356"/>
      <c r="I356"/>
      <c r="J356"/>
      <c r="K356"/>
    </row>
    <row r="357" spans="1:11" x14ac:dyDescent="0.25">
      <c r="A357"/>
      <c r="B357"/>
      <c r="C357"/>
      <c r="D357"/>
      <c r="E357"/>
      <c r="F357"/>
      <c r="G357"/>
      <c r="H357"/>
      <c r="I357"/>
      <c r="J357"/>
      <c r="K357"/>
    </row>
    <row r="358" spans="1:11" x14ac:dyDescent="0.25">
      <c r="A358"/>
      <c r="B358"/>
      <c r="C358"/>
      <c r="D358"/>
      <c r="E358"/>
      <c r="F358"/>
      <c r="G358"/>
      <c r="H358"/>
      <c r="I358"/>
      <c r="J358"/>
      <c r="K358"/>
    </row>
    <row r="359" spans="1:11" x14ac:dyDescent="0.25">
      <c r="A359"/>
      <c r="B359"/>
      <c r="C359"/>
      <c r="D359"/>
      <c r="E359"/>
      <c r="F359"/>
      <c r="G359"/>
      <c r="H359"/>
      <c r="I359"/>
      <c r="J359"/>
      <c r="K359"/>
    </row>
    <row r="360" spans="1:11" x14ac:dyDescent="0.25">
      <c r="A360"/>
      <c r="B360"/>
      <c r="C360"/>
      <c r="D360"/>
      <c r="E360"/>
      <c r="F360"/>
      <c r="G360"/>
      <c r="H360"/>
      <c r="I360"/>
      <c r="J360"/>
      <c r="K360"/>
    </row>
    <row r="361" spans="1:11" x14ac:dyDescent="0.25">
      <c r="A361"/>
      <c r="B361"/>
      <c r="C361"/>
      <c r="D361"/>
      <c r="E361"/>
      <c r="F361"/>
      <c r="G361"/>
      <c r="H361"/>
      <c r="I361"/>
      <c r="J361"/>
      <c r="K361"/>
    </row>
    <row r="362" spans="1:11" x14ac:dyDescent="0.25">
      <c r="A362"/>
      <c r="B362"/>
      <c r="C362"/>
      <c r="D362"/>
      <c r="E362"/>
      <c r="F362"/>
      <c r="G362"/>
      <c r="H362"/>
      <c r="I362"/>
      <c r="J362"/>
      <c r="K362"/>
    </row>
    <row r="363" spans="1:11" x14ac:dyDescent="0.25">
      <c r="A363"/>
      <c r="B363"/>
      <c r="C363"/>
      <c r="D363"/>
      <c r="E363"/>
      <c r="F363"/>
      <c r="G363"/>
      <c r="H363"/>
      <c r="I363"/>
      <c r="J363"/>
      <c r="K363"/>
    </row>
    <row r="364" spans="1:11" x14ac:dyDescent="0.25">
      <c r="A364"/>
      <c r="B364"/>
      <c r="C364"/>
      <c r="D364"/>
      <c r="E364"/>
      <c r="F364"/>
      <c r="G364"/>
      <c r="H364"/>
      <c r="I364"/>
      <c r="J364"/>
      <c r="K364"/>
    </row>
    <row r="365" spans="1:11" x14ac:dyDescent="0.25">
      <c r="A365"/>
      <c r="B365"/>
      <c r="C365"/>
      <c r="D365"/>
      <c r="E365"/>
      <c r="F365"/>
      <c r="G365"/>
      <c r="H365"/>
      <c r="I365"/>
      <c r="J365"/>
      <c r="K365"/>
    </row>
    <row r="366" spans="1:11" x14ac:dyDescent="0.25">
      <c r="A366"/>
      <c r="B366"/>
      <c r="C366"/>
      <c r="D366"/>
      <c r="E366"/>
      <c r="F366"/>
      <c r="G366"/>
      <c r="H366"/>
      <c r="I366"/>
      <c r="J366"/>
      <c r="K366"/>
    </row>
    <row r="367" spans="1:11" x14ac:dyDescent="0.25">
      <c r="A367"/>
      <c r="B367"/>
      <c r="C367"/>
      <c r="D367"/>
      <c r="E367"/>
      <c r="F367"/>
      <c r="G367"/>
      <c r="H367"/>
      <c r="I367"/>
      <c r="J367"/>
      <c r="K367"/>
    </row>
    <row r="368" spans="1:11" x14ac:dyDescent="0.25">
      <c r="A368"/>
      <c r="B368"/>
      <c r="C368"/>
      <c r="D368"/>
      <c r="E368"/>
      <c r="F368"/>
      <c r="G368"/>
      <c r="H368"/>
      <c r="I368"/>
      <c r="J368"/>
      <c r="K368"/>
    </row>
    <row r="369" spans="1:11" x14ac:dyDescent="0.25">
      <c r="A369"/>
      <c r="B369"/>
      <c r="C369"/>
      <c r="D369"/>
      <c r="E369"/>
      <c r="F369"/>
      <c r="G369"/>
      <c r="H369"/>
      <c r="I369"/>
      <c r="J369"/>
      <c r="K369"/>
    </row>
    <row r="370" spans="1:11" x14ac:dyDescent="0.25">
      <c r="A370"/>
      <c r="B370"/>
      <c r="C370"/>
      <c r="D370"/>
      <c r="E370"/>
      <c r="F370"/>
      <c r="G370"/>
      <c r="H370"/>
      <c r="I370"/>
      <c r="J370"/>
      <c r="K370"/>
    </row>
    <row r="371" spans="1:11" x14ac:dyDescent="0.25">
      <c r="A371"/>
      <c r="B371"/>
      <c r="C371"/>
      <c r="D371"/>
      <c r="E371"/>
      <c r="F371"/>
      <c r="G371"/>
      <c r="H371"/>
      <c r="I371"/>
      <c r="J371"/>
      <c r="K371"/>
    </row>
    <row r="372" spans="1:11" x14ac:dyDescent="0.25">
      <c r="A372"/>
      <c r="B372"/>
      <c r="C372"/>
      <c r="D372"/>
      <c r="E372"/>
      <c r="F372"/>
      <c r="G372"/>
      <c r="H372"/>
      <c r="I372"/>
      <c r="J372"/>
      <c r="K372"/>
    </row>
    <row r="373" spans="1:11" x14ac:dyDescent="0.25">
      <c r="A373"/>
      <c r="B373"/>
      <c r="C373"/>
      <c r="D373"/>
      <c r="E373"/>
      <c r="F373"/>
      <c r="G373"/>
      <c r="H373"/>
      <c r="I373"/>
      <c r="J373"/>
      <c r="K373"/>
    </row>
    <row r="374" spans="1:11" x14ac:dyDescent="0.25">
      <c r="A374"/>
      <c r="B374"/>
      <c r="C374"/>
      <c r="D374"/>
      <c r="E374"/>
      <c r="F374"/>
      <c r="G374"/>
      <c r="H374"/>
      <c r="I374"/>
      <c r="J374"/>
      <c r="K374"/>
    </row>
    <row r="375" spans="1:11" x14ac:dyDescent="0.25">
      <c r="A375"/>
      <c r="B375"/>
      <c r="C375"/>
      <c r="D375"/>
      <c r="E375"/>
      <c r="F375"/>
      <c r="G375"/>
      <c r="H375"/>
      <c r="I375"/>
      <c r="J375"/>
      <c r="K375"/>
    </row>
    <row r="376" spans="1:11" x14ac:dyDescent="0.25">
      <c r="A376"/>
      <c r="B376"/>
      <c r="C376"/>
      <c r="D376"/>
      <c r="E376"/>
      <c r="F376"/>
      <c r="G376"/>
      <c r="H376"/>
      <c r="I376"/>
      <c r="J376"/>
      <c r="K376"/>
    </row>
    <row r="377" spans="1:11" x14ac:dyDescent="0.25">
      <c r="A377"/>
      <c r="B377"/>
      <c r="C377"/>
      <c r="D377"/>
      <c r="E377"/>
      <c r="F377"/>
      <c r="G377"/>
      <c r="H377"/>
      <c r="I377"/>
      <c r="J377"/>
      <c r="K377"/>
    </row>
    <row r="378" spans="1:11" x14ac:dyDescent="0.25">
      <c r="A378"/>
      <c r="B378"/>
      <c r="C378"/>
      <c r="D378"/>
      <c r="E378"/>
      <c r="F378"/>
      <c r="G378"/>
      <c r="H378"/>
      <c r="I378"/>
      <c r="J378"/>
      <c r="K378"/>
    </row>
    <row r="379" spans="1:11" x14ac:dyDescent="0.25">
      <c r="A379"/>
      <c r="B379"/>
      <c r="C379"/>
      <c r="D379"/>
      <c r="E379"/>
      <c r="F379"/>
      <c r="G379"/>
      <c r="H379"/>
      <c r="I379"/>
      <c r="J379"/>
      <c r="K379"/>
    </row>
    <row r="380" spans="1:11" x14ac:dyDescent="0.25">
      <c r="A380"/>
      <c r="B380"/>
      <c r="C380"/>
      <c r="D380"/>
      <c r="E380"/>
      <c r="F380"/>
      <c r="G380"/>
      <c r="H380"/>
      <c r="I380"/>
      <c r="J380"/>
      <c r="K380"/>
    </row>
    <row r="381" spans="1:11" x14ac:dyDescent="0.25">
      <c r="A381"/>
      <c r="B381"/>
      <c r="C381"/>
      <c r="D381"/>
      <c r="E381"/>
      <c r="F381"/>
      <c r="G381"/>
      <c r="H381"/>
      <c r="I381"/>
      <c r="J381"/>
      <c r="K381"/>
    </row>
    <row r="382" spans="1:11" x14ac:dyDescent="0.25">
      <c r="A382"/>
      <c r="B382"/>
      <c r="C382"/>
      <c r="D382"/>
      <c r="E382"/>
      <c r="F382"/>
      <c r="G382"/>
      <c r="H382"/>
      <c r="I382"/>
      <c r="J382"/>
      <c r="K382"/>
    </row>
    <row r="383" spans="1:11" x14ac:dyDescent="0.25">
      <c r="A383"/>
      <c r="B383"/>
      <c r="C383"/>
      <c r="D383"/>
      <c r="E383"/>
      <c r="F383"/>
      <c r="G383"/>
      <c r="H383"/>
      <c r="I383"/>
      <c r="J383"/>
      <c r="K383"/>
    </row>
    <row r="384" spans="1:11" x14ac:dyDescent="0.25">
      <c r="A384"/>
      <c r="B384"/>
      <c r="C384"/>
      <c r="D384"/>
      <c r="E384"/>
      <c r="F384"/>
      <c r="G384"/>
      <c r="H384"/>
      <c r="I384"/>
      <c r="J384"/>
      <c r="K384"/>
    </row>
    <row r="385" spans="1:11" x14ac:dyDescent="0.25">
      <c r="A385"/>
      <c r="B385"/>
      <c r="C385"/>
      <c r="D385"/>
      <c r="E385"/>
      <c r="F385"/>
      <c r="G385"/>
      <c r="H385"/>
      <c r="I385"/>
      <c r="J385"/>
      <c r="K385"/>
    </row>
    <row r="386" spans="1:11" x14ac:dyDescent="0.25">
      <c r="A386"/>
      <c r="B386"/>
      <c r="C386"/>
      <c r="D386"/>
      <c r="E386"/>
      <c r="F386"/>
      <c r="G386"/>
      <c r="H386"/>
      <c r="I386"/>
      <c r="J386"/>
      <c r="K386"/>
    </row>
    <row r="387" spans="1:11" x14ac:dyDescent="0.25">
      <c r="A387"/>
      <c r="B387"/>
      <c r="C387"/>
      <c r="D387"/>
      <c r="E387"/>
      <c r="F387"/>
      <c r="G387"/>
      <c r="H387"/>
      <c r="I387"/>
      <c r="J387"/>
      <c r="K387"/>
    </row>
    <row r="388" spans="1:11" x14ac:dyDescent="0.25">
      <c r="A388"/>
      <c r="B388"/>
      <c r="C388"/>
      <c r="D388"/>
      <c r="E388"/>
      <c r="F388"/>
      <c r="G388"/>
      <c r="H388"/>
      <c r="I388"/>
      <c r="J388"/>
      <c r="K388"/>
    </row>
    <row r="389" spans="1:11" x14ac:dyDescent="0.25">
      <c r="A389"/>
      <c r="B389"/>
      <c r="C389"/>
      <c r="D389"/>
      <c r="E389"/>
      <c r="F389"/>
      <c r="G389"/>
      <c r="H389"/>
      <c r="I389"/>
      <c r="J389"/>
      <c r="K389"/>
    </row>
    <row r="390" spans="1:11" x14ac:dyDescent="0.25">
      <c r="A390"/>
      <c r="B390"/>
      <c r="C390"/>
      <c r="D390"/>
      <c r="E390"/>
      <c r="F390"/>
      <c r="G390"/>
      <c r="H390"/>
      <c r="I390"/>
      <c r="J390"/>
      <c r="K390"/>
    </row>
    <row r="391" spans="1:11" x14ac:dyDescent="0.25">
      <c r="A391"/>
      <c r="B391"/>
      <c r="C391"/>
      <c r="D391"/>
      <c r="E391"/>
      <c r="F391"/>
      <c r="G391"/>
      <c r="H391"/>
      <c r="I391"/>
      <c r="J391"/>
      <c r="K391"/>
    </row>
    <row r="392" spans="1:11" x14ac:dyDescent="0.25">
      <c r="A392"/>
      <c r="B392"/>
      <c r="C392"/>
      <c r="D392"/>
      <c r="E392"/>
      <c r="F392"/>
      <c r="G392"/>
      <c r="H392"/>
      <c r="I392"/>
      <c r="J392"/>
      <c r="K392"/>
    </row>
    <row r="393" spans="1:11" x14ac:dyDescent="0.25">
      <c r="A393"/>
      <c r="B393"/>
      <c r="C393"/>
      <c r="D393"/>
      <c r="E393"/>
      <c r="F393"/>
      <c r="G393"/>
      <c r="H393"/>
      <c r="I393"/>
      <c r="J393"/>
      <c r="K393"/>
    </row>
    <row r="394" spans="1:11" x14ac:dyDescent="0.25">
      <c r="A394"/>
      <c r="B394"/>
      <c r="C394"/>
      <c r="D394"/>
      <c r="E394"/>
      <c r="F394"/>
      <c r="G394"/>
      <c r="H394"/>
      <c r="I394"/>
      <c r="J394"/>
      <c r="K394"/>
    </row>
    <row r="395" spans="1:11" x14ac:dyDescent="0.25">
      <c r="A395"/>
      <c r="B395"/>
      <c r="C395"/>
      <c r="D395"/>
      <c r="E395"/>
      <c r="F395"/>
      <c r="G395"/>
      <c r="H395"/>
      <c r="I395"/>
      <c r="J395"/>
      <c r="K395"/>
    </row>
    <row r="396" spans="1:11" x14ac:dyDescent="0.25">
      <c r="A396"/>
      <c r="B396"/>
      <c r="C396"/>
      <c r="D396"/>
      <c r="E396"/>
      <c r="F396"/>
      <c r="G396"/>
      <c r="H396"/>
      <c r="I396"/>
      <c r="J396"/>
      <c r="K396"/>
    </row>
    <row r="397" spans="1:11" x14ac:dyDescent="0.25">
      <c r="A397"/>
      <c r="B397"/>
      <c r="C397"/>
      <c r="D397"/>
      <c r="E397"/>
      <c r="F397"/>
      <c r="G397"/>
      <c r="H397"/>
      <c r="I397"/>
      <c r="J397"/>
      <c r="K397"/>
    </row>
    <row r="398" spans="1:11" x14ac:dyDescent="0.25">
      <c r="A398"/>
      <c r="B398"/>
      <c r="C398"/>
      <c r="D398"/>
      <c r="E398"/>
      <c r="F398"/>
      <c r="G398"/>
      <c r="H398"/>
      <c r="I398"/>
      <c r="J398"/>
      <c r="K398"/>
    </row>
    <row r="399" spans="1:11" x14ac:dyDescent="0.25">
      <c r="A399"/>
      <c r="B399"/>
      <c r="C399"/>
      <c r="D399"/>
      <c r="E399"/>
      <c r="F399"/>
      <c r="G399"/>
      <c r="H399"/>
      <c r="I399"/>
      <c r="J399"/>
      <c r="K399"/>
    </row>
    <row r="400" spans="1:11" x14ac:dyDescent="0.25">
      <c r="A400"/>
      <c r="B400"/>
      <c r="C400"/>
      <c r="D400"/>
      <c r="E400"/>
      <c r="F400"/>
      <c r="G400"/>
      <c r="H400"/>
      <c r="I400"/>
      <c r="J400"/>
      <c r="K400"/>
    </row>
    <row r="401" spans="1:11" x14ac:dyDescent="0.25">
      <c r="A401"/>
      <c r="B401"/>
      <c r="C401"/>
      <c r="D401"/>
      <c r="E401"/>
      <c r="F401"/>
      <c r="G401"/>
      <c r="H401"/>
      <c r="I401"/>
      <c r="J401"/>
      <c r="K401"/>
    </row>
    <row r="402" spans="1:11" x14ac:dyDescent="0.25">
      <c r="A402"/>
      <c r="B402"/>
      <c r="C402"/>
      <c r="D402"/>
      <c r="E402"/>
      <c r="F402"/>
      <c r="G402"/>
      <c r="H402"/>
      <c r="I402"/>
      <c r="J402"/>
      <c r="K402"/>
    </row>
    <row r="403" spans="1:11" x14ac:dyDescent="0.25">
      <c r="A403"/>
      <c r="B403"/>
      <c r="C403"/>
      <c r="D403"/>
      <c r="E403"/>
      <c r="F403"/>
      <c r="G403"/>
      <c r="H403"/>
      <c r="I403"/>
      <c r="J403"/>
      <c r="K403"/>
    </row>
    <row r="404" spans="1:11" x14ac:dyDescent="0.25">
      <c r="A404"/>
      <c r="B404"/>
      <c r="C404"/>
      <c r="D404"/>
      <c r="E404"/>
      <c r="F404"/>
      <c r="G404"/>
      <c r="H404"/>
      <c r="I404"/>
      <c r="J404"/>
      <c r="K404"/>
    </row>
    <row r="405" spans="1:11" x14ac:dyDescent="0.25">
      <c r="A405"/>
      <c r="B405"/>
      <c r="C405"/>
      <c r="D405"/>
      <c r="E405"/>
      <c r="F405"/>
      <c r="G405"/>
      <c r="H405"/>
      <c r="I405"/>
      <c r="J405"/>
      <c r="K405"/>
    </row>
    <row r="406" spans="1:11" x14ac:dyDescent="0.25">
      <c r="A406"/>
      <c r="B406"/>
      <c r="C406"/>
      <c r="D406"/>
      <c r="E406"/>
      <c r="F406"/>
      <c r="G406"/>
      <c r="H406"/>
      <c r="I406"/>
      <c r="J406"/>
      <c r="K406"/>
    </row>
    <row r="407" spans="1:11" x14ac:dyDescent="0.25">
      <c r="A407"/>
      <c r="B407"/>
      <c r="C407"/>
      <c r="D407"/>
      <c r="E407"/>
      <c r="F407"/>
      <c r="G407"/>
      <c r="H407"/>
      <c r="I407"/>
      <c r="J407"/>
      <c r="K407"/>
    </row>
    <row r="408" spans="1:11" x14ac:dyDescent="0.25">
      <c r="A408"/>
      <c r="B408"/>
      <c r="C408"/>
      <c r="D408"/>
      <c r="E408"/>
      <c r="F408"/>
      <c r="G408"/>
      <c r="H408"/>
      <c r="I408"/>
      <c r="J408"/>
      <c r="K408"/>
    </row>
    <row r="409" spans="1:11" x14ac:dyDescent="0.25">
      <c r="A409"/>
      <c r="B409"/>
      <c r="C409"/>
      <c r="D409"/>
      <c r="E409"/>
      <c r="F409"/>
      <c r="G409"/>
      <c r="H409"/>
      <c r="I409"/>
      <c r="J409"/>
      <c r="K409"/>
    </row>
    <row r="410" spans="1:11" x14ac:dyDescent="0.25">
      <c r="A410"/>
      <c r="B410"/>
      <c r="C410"/>
      <c r="D410"/>
      <c r="E410"/>
      <c r="F410"/>
      <c r="G410"/>
      <c r="H410"/>
      <c r="I410"/>
      <c r="J410"/>
      <c r="K410"/>
    </row>
    <row r="411" spans="1:11" x14ac:dyDescent="0.25">
      <c r="A411"/>
      <c r="B411"/>
      <c r="C411"/>
      <c r="D411"/>
      <c r="E411"/>
      <c r="F411"/>
      <c r="G411"/>
      <c r="H411"/>
      <c r="I411"/>
      <c r="J411"/>
      <c r="K411"/>
    </row>
    <row r="412" spans="1:11" x14ac:dyDescent="0.25">
      <c r="A412"/>
      <c r="B412"/>
      <c r="C412"/>
      <c r="D412"/>
      <c r="E412"/>
      <c r="F412"/>
      <c r="G412"/>
      <c r="H412"/>
      <c r="I412"/>
      <c r="J412"/>
      <c r="K412"/>
    </row>
    <row r="413" spans="1:11" x14ac:dyDescent="0.25">
      <c r="A413"/>
      <c r="B413"/>
      <c r="C413"/>
      <c r="D413"/>
      <c r="E413"/>
      <c r="F413"/>
      <c r="G413"/>
      <c r="H413"/>
      <c r="I413"/>
      <c r="J413"/>
      <c r="K413"/>
    </row>
    <row r="414" spans="1:11" x14ac:dyDescent="0.25">
      <c r="A414"/>
      <c r="B414"/>
      <c r="C414"/>
      <c r="D414"/>
      <c r="E414"/>
      <c r="F414"/>
      <c r="G414"/>
      <c r="H414"/>
      <c r="I414"/>
      <c r="J414"/>
      <c r="K414"/>
    </row>
    <row r="415" spans="1:11" x14ac:dyDescent="0.25">
      <c r="A415"/>
      <c r="B415"/>
      <c r="C415"/>
      <c r="D415"/>
      <c r="E415"/>
      <c r="F415"/>
      <c r="G415"/>
      <c r="H415"/>
      <c r="I415"/>
      <c r="J415"/>
      <c r="K415"/>
    </row>
    <row r="416" spans="1:11" x14ac:dyDescent="0.25">
      <c r="A416"/>
      <c r="B416"/>
      <c r="C416"/>
      <c r="D416"/>
      <c r="E416"/>
      <c r="F416"/>
      <c r="G416"/>
      <c r="H416"/>
      <c r="I416"/>
      <c r="J416"/>
      <c r="K416"/>
    </row>
    <row r="417" spans="1:11" x14ac:dyDescent="0.25">
      <c r="A417"/>
      <c r="B417"/>
      <c r="C417"/>
      <c r="D417"/>
      <c r="E417"/>
      <c r="F417"/>
      <c r="G417"/>
      <c r="H417"/>
      <c r="I417"/>
      <c r="J417"/>
      <c r="K417"/>
    </row>
    <row r="418" spans="1:11" x14ac:dyDescent="0.25">
      <c r="A418"/>
      <c r="B418"/>
      <c r="C418"/>
      <c r="D418"/>
      <c r="E418"/>
      <c r="F418"/>
      <c r="G418"/>
      <c r="H418"/>
      <c r="I418"/>
      <c r="J418"/>
      <c r="K418"/>
    </row>
    <row r="419" spans="1:11" x14ac:dyDescent="0.25">
      <c r="A419"/>
      <c r="B419"/>
      <c r="C419"/>
      <c r="D419"/>
      <c r="E419"/>
      <c r="F419"/>
      <c r="G419"/>
      <c r="H419"/>
      <c r="I419"/>
      <c r="J419"/>
      <c r="K419"/>
    </row>
    <row r="420" spans="1:11" x14ac:dyDescent="0.25">
      <c r="A420"/>
      <c r="B420"/>
      <c r="C420"/>
      <c r="D420"/>
      <c r="E420"/>
      <c r="F420"/>
      <c r="G420"/>
      <c r="H420"/>
      <c r="I420"/>
      <c r="J420"/>
      <c r="K420"/>
    </row>
    <row r="421" spans="1:11" x14ac:dyDescent="0.25">
      <c r="A421"/>
      <c r="B421"/>
      <c r="C421"/>
      <c r="D421"/>
      <c r="E421"/>
      <c r="F421"/>
      <c r="G421"/>
      <c r="H421"/>
      <c r="I421"/>
      <c r="J421"/>
      <c r="K421"/>
    </row>
    <row r="422" spans="1:11" x14ac:dyDescent="0.25">
      <c r="A422"/>
      <c r="B422"/>
      <c r="C422"/>
      <c r="D422"/>
      <c r="E422"/>
      <c r="F422"/>
      <c r="G422"/>
      <c r="H422"/>
      <c r="I422"/>
      <c r="J422"/>
      <c r="K422"/>
    </row>
    <row r="423" spans="1:11" x14ac:dyDescent="0.25">
      <c r="A423"/>
      <c r="B423"/>
      <c r="C423"/>
      <c r="D423"/>
      <c r="E423"/>
      <c r="F423"/>
      <c r="G423"/>
      <c r="H423"/>
      <c r="I423"/>
      <c r="J423"/>
      <c r="K423"/>
    </row>
    <row r="424" spans="1:11" x14ac:dyDescent="0.25">
      <c r="A424"/>
      <c r="B424"/>
      <c r="C424"/>
      <c r="D424"/>
      <c r="E424"/>
      <c r="F424"/>
      <c r="G424"/>
      <c r="H424"/>
      <c r="I424"/>
      <c r="J424"/>
      <c r="K424"/>
    </row>
    <row r="425" spans="1:11" x14ac:dyDescent="0.25">
      <c r="A425"/>
      <c r="B425"/>
      <c r="C425"/>
      <c r="D425"/>
      <c r="E425"/>
      <c r="F425"/>
      <c r="G425"/>
      <c r="H425"/>
      <c r="I425"/>
      <c r="J425"/>
      <c r="K425"/>
    </row>
    <row r="426" spans="1:11" x14ac:dyDescent="0.25">
      <c r="A426"/>
      <c r="B426"/>
      <c r="C426"/>
      <c r="D426"/>
      <c r="E426"/>
      <c r="F426"/>
      <c r="G426"/>
      <c r="H426"/>
      <c r="I426"/>
      <c r="J426"/>
      <c r="K426"/>
    </row>
    <row r="427" spans="1:11" x14ac:dyDescent="0.25">
      <c r="A427"/>
      <c r="B427"/>
      <c r="C427"/>
      <c r="D427"/>
      <c r="E427"/>
      <c r="F427"/>
      <c r="G427"/>
      <c r="H427"/>
      <c r="I427"/>
      <c r="J427"/>
      <c r="K427"/>
    </row>
    <row r="428" spans="1:11" x14ac:dyDescent="0.25">
      <c r="A428"/>
      <c r="B428"/>
      <c r="C428"/>
      <c r="D428"/>
      <c r="E428"/>
      <c r="F428"/>
      <c r="G428"/>
      <c r="H428"/>
      <c r="I428"/>
      <c r="J428"/>
      <c r="K428"/>
    </row>
    <row r="429" spans="1:11" x14ac:dyDescent="0.25">
      <c r="A429"/>
      <c r="B429"/>
      <c r="C429"/>
      <c r="D429"/>
      <c r="E429"/>
      <c r="F429"/>
      <c r="G429"/>
      <c r="H429"/>
      <c r="I429"/>
      <c r="J429"/>
      <c r="K429"/>
    </row>
    <row r="430" spans="1:11" x14ac:dyDescent="0.25">
      <c r="A430"/>
      <c r="B430"/>
      <c r="C430"/>
      <c r="D430"/>
      <c r="E430"/>
      <c r="F430"/>
      <c r="G430"/>
      <c r="H430"/>
      <c r="I430"/>
      <c r="J430"/>
      <c r="K430"/>
    </row>
    <row r="431" spans="1:11" x14ac:dyDescent="0.25">
      <c r="A431"/>
      <c r="B431"/>
      <c r="C431"/>
      <c r="D431"/>
      <c r="E431"/>
      <c r="F431"/>
      <c r="G431"/>
      <c r="H431"/>
      <c r="I431"/>
      <c r="J431"/>
      <c r="K431"/>
    </row>
  </sheetData>
  <mergeCells count="24">
    <mergeCell ref="A32:J32"/>
    <mergeCell ref="A34:J34"/>
    <mergeCell ref="A26:G26"/>
    <mergeCell ref="A19:G19"/>
    <mergeCell ref="I19:J19"/>
    <mergeCell ref="A20:I20"/>
    <mergeCell ref="A24:G24"/>
    <mergeCell ref="I24:J24"/>
    <mergeCell ref="A25:B25"/>
    <mergeCell ref="A28:J28"/>
    <mergeCell ref="A30:J30"/>
    <mergeCell ref="A16:I16"/>
    <mergeCell ref="B1:J1"/>
    <mergeCell ref="A2:J2"/>
    <mergeCell ref="A3:J3"/>
    <mergeCell ref="A6:I6"/>
    <mergeCell ref="A7:J7"/>
    <mergeCell ref="A10:G10"/>
    <mergeCell ref="I10:J10"/>
    <mergeCell ref="A11:J11"/>
    <mergeCell ref="A13:G13"/>
    <mergeCell ref="I13:J13"/>
    <mergeCell ref="A14:B14"/>
    <mergeCell ref="A15:I15"/>
  </mergeCells>
  <pageMargins left="0.31496062992125984" right="0.31496062992125984" top="0.15748031496062992" bottom="0.15748031496062992" header="0" footer="0.11811023622047245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8"/>
  <sheetViews>
    <sheetView zoomScaleNormal="100" workbookViewId="0">
      <selection activeCell="A17" sqref="A17:G17"/>
    </sheetView>
  </sheetViews>
  <sheetFormatPr defaultRowHeight="15" x14ac:dyDescent="0.25"/>
  <cols>
    <col min="1" max="1" width="6.28515625" style="19" customWidth="1"/>
    <col min="2" max="2" width="28.5703125" style="19" customWidth="1"/>
    <col min="3" max="3" width="15.140625" style="19" customWidth="1"/>
    <col min="4" max="4" width="55.85546875" style="20" customWidth="1"/>
    <col min="5" max="5" width="14.42578125" style="19" customWidth="1"/>
    <col min="6" max="6" width="10.7109375" style="19" customWidth="1"/>
    <col min="7" max="7" width="13" style="21" customWidth="1"/>
    <col min="8" max="8" width="18" style="19" customWidth="1"/>
    <col min="9" max="9" width="12.5703125" style="11" customWidth="1"/>
    <col min="10" max="10" width="14" style="44" customWidth="1"/>
    <col min="11" max="11" width="12.7109375" style="24" customWidth="1"/>
    <col min="12" max="12" width="14" customWidth="1"/>
    <col min="13" max="13" width="53" customWidth="1"/>
    <col min="14" max="22" width="9.140625" customWidth="1"/>
  </cols>
  <sheetData>
    <row r="1" spans="1:14" x14ac:dyDescent="0.25">
      <c r="H1" s="90" t="s">
        <v>44</v>
      </c>
      <c r="I1" s="90"/>
      <c r="J1" s="90"/>
    </row>
    <row r="2" spans="1:14" x14ac:dyDescent="0.25">
      <c r="H2" s="90" t="s">
        <v>45</v>
      </c>
      <c r="I2" s="90"/>
      <c r="J2" s="90"/>
    </row>
    <row r="3" spans="1:14" s="1" customFormat="1" ht="27" customHeight="1" x14ac:dyDescent="0.25">
      <c r="A3" s="14"/>
      <c r="B3" s="85" t="s">
        <v>14</v>
      </c>
      <c r="C3" s="85"/>
      <c r="D3" s="85"/>
      <c r="E3" s="85"/>
      <c r="F3" s="85"/>
      <c r="G3" s="85"/>
      <c r="H3" s="85"/>
      <c r="I3" s="85"/>
      <c r="J3" s="85"/>
      <c r="K3" s="22"/>
    </row>
    <row r="4" spans="1:14" s="1" customFormat="1" ht="20.25" customHeight="1" x14ac:dyDescent="0.25">
      <c r="A4" s="86" t="s">
        <v>20</v>
      </c>
      <c r="B4" s="86"/>
      <c r="C4" s="86"/>
      <c r="D4" s="86"/>
      <c r="E4" s="86"/>
      <c r="F4" s="86"/>
      <c r="G4" s="86"/>
      <c r="H4" s="86"/>
      <c r="I4" s="86"/>
      <c r="J4" s="86"/>
      <c r="K4" s="22"/>
    </row>
    <row r="5" spans="1:14" s="1" customFormat="1" ht="20.25" customHeight="1" x14ac:dyDescent="0.25">
      <c r="A5" s="86" t="s">
        <v>43</v>
      </c>
      <c r="B5" s="86"/>
      <c r="C5" s="86"/>
      <c r="D5" s="86"/>
      <c r="E5" s="86"/>
      <c r="F5" s="86"/>
      <c r="G5" s="86"/>
      <c r="H5" s="86"/>
      <c r="I5" s="86"/>
      <c r="J5" s="86"/>
      <c r="K5" s="22"/>
    </row>
    <row r="6" spans="1:14" s="1" customFormat="1" ht="12.7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22"/>
    </row>
    <row r="7" spans="1:14" s="2" customFormat="1" ht="46.5" customHeight="1" x14ac:dyDescent="0.25">
      <c r="A7" s="15" t="s">
        <v>0</v>
      </c>
      <c r="B7" s="15" t="s">
        <v>1</v>
      </c>
      <c r="C7" s="15" t="s">
        <v>5</v>
      </c>
      <c r="D7" s="16" t="s">
        <v>2</v>
      </c>
      <c r="E7" s="15" t="s">
        <v>8</v>
      </c>
      <c r="F7" s="15" t="s">
        <v>3</v>
      </c>
      <c r="G7" s="17" t="s">
        <v>9</v>
      </c>
      <c r="H7" s="15" t="s">
        <v>6</v>
      </c>
      <c r="I7" s="6" t="s">
        <v>4</v>
      </c>
      <c r="J7" s="15" t="s">
        <v>7</v>
      </c>
      <c r="K7" s="13"/>
      <c r="L7" s="10"/>
      <c r="N7" s="10"/>
    </row>
    <row r="8" spans="1:14" s="3" customFormat="1" ht="20.25" customHeight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18">
        <v>7</v>
      </c>
      <c r="H8" s="9">
        <v>8</v>
      </c>
      <c r="I8" s="5">
        <v>9</v>
      </c>
      <c r="J8" s="30">
        <v>10</v>
      </c>
      <c r="K8" s="23"/>
    </row>
    <row r="9" spans="1:14" s="3" customFormat="1" ht="20.25" customHeight="1" x14ac:dyDescent="0.25">
      <c r="A9" s="81" t="s">
        <v>18</v>
      </c>
      <c r="B9" s="82"/>
      <c r="C9" s="82"/>
      <c r="D9" s="82"/>
      <c r="E9" s="82"/>
      <c r="F9" s="82"/>
      <c r="G9" s="82"/>
      <c r="H9" s="82"/>
      <c r="I9" s="84"/>
      <c r="J9" s="30"/>
      <c r="K9" s="23"/>
    </row>
    <row r="10" spans="1:14" s="7" customFormat="1" ht="15.75" customHeight="1" x14ac:dyDescent="0.25">
      <c r="A10" s="87" t="s">
        <v>12</v>
      </c>
      <c r="B10" s="88"/>
      <c r="C10" s="88"/>
      <c r="D10" s="88"/>
      <c r="E10" s="88"/>
      <c r="F10" s="88"/>
      <c r="G10" s="88"/>
      <c r="H10" s="88"/>
      <c r="I10" s="88"/>
      <c r="J10" s="89"/>
      <c r="K10" s="25"/>
      <c r="M10" s="34"/>
    </row>
    <row r="11" spans="1:14" s="7" customFormat="1" ht="25.5" x14ac:dyDescent="0.25">
      <c r="A11" s="33">
        <v>1</v>
      </c>
      <c r="B11" s="28" t="s">
        <v>15</v>
      </c>
      <c r="C11" s="28" t="s">
        <v>11</v>
      </c>
      <c r="D11" s="28" t="s">
        <v>17</v>
      </c>
      <c r="E11" s="29">
        <v>460</v>
      </c>
      <c r="F11" s="30" t="s">
        <v>16</v>
      </c>
      <c r="G11" s="31">
        <v>1785.71</v>
      </c>
      <c r="H11" s="32">
        <f t="shared" ref="H11" si="0">E11*G11</f>
        <v>821426.6</v>
      </c>
      <c r="I11" s="30" t="s">
        <v>10</v>
      </c>
      <c r="J11" s="45" t="s">
        <v>31</v>
      </c>
      <c r="K11" s="25"/>
    </row>
    <row r="12" spans="1:14" s="8" customFormat="1" ht="15.75" x14ac:dyDescent="0.25">
      <c r="A12" s="81" t="s">
        <v>13</v>
      </c>
      <c r="B12" s="82"/>
      <c r="C12" s="82"/>
      <c r="D12" s="82"/>
      <c r="E12" s="82"/>
      <c r="F12" s="82"/>
      <c r="G12" s="84"/>
      <c r="H12" s="27">
        <f>SUM(H11:H11)</f>
        <v>821426.6</v>
      </c>
      <c r="I12" s="80"/>
      <c r="J12" s="80"/>
      <c r="K12" s="26"/>
      <c r="M12" s="35"/>
    </row>
    <row r="13" spans="1:14" s="8" customFormat="1" ht="18" customHeight="1" x14ac:dyDescent="0.25">
      <c r="A13" s="81" t="s">
        <v>19</v>
      </c>
      <c r="B13" s="82"/>
      <c r="C13" s="36"/>
      <c r="D13" s="36"/>
      <c r="E13" s="36"/>
      <c r="F13" s="36"/>
      <c r="G13" s="36"/>
      <c r="H13" s="41">
        <f>H12</f>
        <v>821426.6</v>
      </c>
      <c r="I13" s="42"/>
      <c r="J13" s="38"/>
      <c r="K13" s="26"/>
      <c r="M13" s="40"/>
    </row>
    <row r="14" spans="1:14" s="3" customFormat="1" ht="20.25" customHeight="1" x14ac:dyDescent="0.25">
      <c r="A14" s="81" t="s">
        <v>22</v>
      </c>
      <c r="B14" s="82"/>
      <c r="C14" s="82"/>
      <c r="D14" s="82"/>
      <c r="E14" s="82"/>
      <c r="F14" s="82"/>
      <c r="G14" s="82"/>
      <c r="H14" s="82"/>
      <c r="I14" s="84"/>
      <c r="J14" s="30"/>
      <c r="K14" s="23"/>
    </row>
    <row r="15" spans="1:14" s="8" customFormat="1" ht="15.75" x14ac:dyDescent="0.25">
      <c r="A15" s="81" t="s">
        <v>12</v>
      </c>
      <c r="B15" s="82"/>
      <c r="C15" s="82"/>
      <c r="D15" s="82"/>
      <c r="E15" s="82"/>
      <c r="F15" s="82"/>
      <c r="G15" s="82"/>
      <c r="H15" s="82"/>
      <c r="I15" s="84"/>
      <c r="J15" s="38"/>
      <c r="K15" s="26"/>
      <c r="M15" s="40"/>
    </row>
    <row r="16" spans="1:14" s="7" customFormat="1" ht="15.75" x14ac:dyDescent="0.25">
      <c r="A16" s="33">
        <v>1</v>
      </c>
      <c r="B16" s="28"/>
      <c r="C16" s="28"/>
      <c r="D16" s="28"/>
      <c r="E16" s="29"/>
      <c r="F16" s="30"/>
      <c r="G16" s="31"/>
      <c r="H16" s="32"/>
      <c r="I16" s="30"/>
      <c r="J16" s="45"/>
      <c r="K16" s="25"/>
    </row>
    <row r="17" spans="1:13" s="8" customFormat="1" ht="15.75" x14ac:dyDescent="0.25">
      <c r="A17" s="81" t="s">
        <v>13</v>
      </c>
      <c r="B17" s="82"/>
      <c r="C17" s="82"/>
      <c r="D17" s="82"/>
      <c r="E17" s="82"/>
      <c r="F17" s="82"/>
      <c r="G17" s="84"/>
      <c r="H17" s="27">
        <f>SUM(H16:H16)</f>
        <v>0</v>
      </c>
      <c r="I17" s="80"/>
      <c r="J17" s="80"/>
      <c r="K17" s="26"/>
      <c r="M17" s="35"/>
    </row>
    <row r="18" spans="1:13" s="8" customFormat="1" ht="15.75" x14ac:dyDescent="0.25">
      <c r="A18" s="81" t="s">
        <v>21</v>
      </c>
      <c r="B18" s="82"/>
      <c r="C18" s="82"/>
      <c r="D18" s="82"/>
      <c r="E18" s="82"/>
      <c r="F18" s="82"/>
      <c r="G18" s="82"/>
      <c r="H18" s="82"/>
      <c r="I18" s="84"/>
      <c r="J18" s="38"/>
      <c r="K18" s="26"/>
      <c r="M18" s="40"/>
    </row>
    <row r="19" spans="1:13" s="7" customFormat="1" ht="38.25" x14ac:dyDescent="0.25">
      <c r="A19" s="33">
        <v>1</v>
      </c>
      <c r="B19" s="28" t="s">
        <v>27</v>
      </c>
      <c r="C19" s="28" t="s">
        <v>26</v>
      </c>
      <c r="D19" s="28" t="s">
        <v>28</v>
      </c>
      <c r="E19" s="29">
        <v>60.4</v>
      </c>
      <c r="F19" s="30" t="s">
        <v>29</v>
      </c>
      <c r="G19" s="31" t="s">
        <v>30</v>
      </c>
      <c r="H19" s="32">
        <f>1947044.76/1.12</f>
        <v>1738432.8214285714</v>
      </c>
      <c r="I19" s="30"/>
      <c r="J19" s="45" t="s">
        <v>32</v>
      </c>
      <c r="K19" s="25"/>
    </row>
    <row r="20" spans="1:13" s="8" customFormat="1" ht="15.75" x14ac:dyDescent="0.25">
      <c r="A20" s="81" t="s">
        <v>23</v>
      </c>
      <c r="B20" s="82"/>
      <c r="C20" s="82"/>
      <c r="D20" s="82"/>
      <c r="E20" s="82"/>
      <c r="F20" s="82"/>
      <c r="G20" s="84"/>
      <c r="H20" s="27">
        <f>SUM(H19:H19)</f>
        <v>1738432.8214285714</v>
      </c>
      <c r="I20" s="80"/>
      <c r="J20" s="80"/>
      <c r="K20" s="26"/>
      <c r="M20" s="35"/>
    </row>
    <row r="21" spans="1:13" s="8" customFormat="1" ht="17.25" customHeight="1" x14ac:dyDescent="0.25">
      <c r="A21" s="81" t="s">
        <v>24</v>
      </c>
      <c r="B21" s="82"/>
      <c r="C21" s="36"/>
      <c r="D21" s="36"/>
      <c r="E21" s="36"/>
      <c r="F21" s="36"/>
      <c r="G21" s="37"/>
      <c r="H21" s="27">
        <f>H20</f>
        <v>1738432.8214285714</v>
      </c>
      <c r="I21" s="38"/>
      <c r="J21" s="38"/>
      <c r="K21" s="26"/>
      <c r="M21" s="40"/>
    </row>
    <row r="22" spans="1:13" ht="15.75" customHeight="1" x14ac:dyDescent="0.25">
      <c r="A22" s="91" t="s">
        <v>25</v>
      </c>
      <c r="B22" s="92"/>
      <c r="C22" s="92"/>
      <c r="D22" s="92"/>
      <c r="E22" s="92"/>
      <c r="F22" s="92"/>
      <c r="G22" s="93"/>
      <c r="H22" s="27">
        <f>H13+H21</f>
        <v>2559859.4214285715</v>
      </c>
      <c r="I22" s="30"/>
      <c r="J22" s="30"/>
    </row>
    <row r="23" spans="1:13" x14ac:dyDescent="0.25">
      <c r="A23" s="12"/>
      <c r="B23"/>
      <c r="C23"/>
      <c r="D23"/>
      <c r="E23"/>
      <c r="F23"/>
      <c r="G23"/>
      <c r="H23"/>
      <c r="I23" s="4"/>
      <c r="J23" s="43"/>
    </row>
    <row r="24" spans="1:13" x14ac:dyDescent="0.25">
      <c r="A24" s="12"/>
      <c r="B24"/>
      <c r="C24"/>
      <c r="D24"/>
      <c r="E24"/>
      <c r="F24"/>
      <c r="G24"/>
      <c r="H24"/>
    </row>
    <row r="25" spans="1:13" x14ac:dyDescent="0.25">
      <c r="A25" s="78" t="s">
        <v>33</v>
      </c>
      <c r="B25" s="78"/>
      <c r="C25" s="78"/>
      <c r="D25" s="78"/>
      <c r="E25" s="78"/>
      <c r="F25" s="78"/>
      <c r="G25" s="78"/>
      <c r="H25" s="78"/>
      <c r="I25" s="78"/>
      <c r="J25" s="78"/>
    </row>
    <row r="26" spans="1:13" x14ac:dyDescent="0.25">
      <c r="A26" s="46"/>
      <c r="B26" s="47"/>
      <c r="C26" s="47"/>
      <c r="D26" s="47"/>
      <c r="E26" s="47"/>
      <c r="F26" s="47"/>
      <c r="G26" s="47"/>
      <c r="H26" s="47"/>
      <c r="I26" s="48"/>
      <c r="J26" s="49"/>
    </row>
    <row r="27" spans="1:13" x14ac:dyDescent="0.25">
      <c r="A27" s="78" t="s">
        <v>34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3" x14ac:dyDescent="0.25">
      <c r="B28"/>
      <c r="C28"/>
      <c r="D28"/>
      <c r="E28"/>
      <c r="F28"/>
      <c r="G28"/>
      <c r="H28"/>
    </row>
    <row r="29" spans="1:13" x14ac:dyDescent="0.25">
      <c r="B29"/>
      <c r="C29"/>
      <c r="D29"/>
      <c r="E29"/>
      <c r="F29"/>
      <c r="G29"/>
      <c r="H29"/>
    </row>
    <row r="30" spans="1:13" x14ac:dyDescent="0.25">
      <c r="B30"/>
      <c r="C30"/>
      <c r="D30"/>
      <c r="E30"/>
      <c r="F30"/>
      <c r="G30"/>
      <c r="H30"/>
    </row>
    <row r="31" spans="1:13" x14ac:dyDescent="0.25">
      <c r="B31"/>
      <c r="C31"/>
      <c r="D31"/>
      <c r="E31"/>
      <c r="F31"/>
      <c r="G31"/>
      <c r="H31"/>
    </row>
    <row r="32" spans="1:13" x14ac:dyDescent="0.25">
      <c r="B32"/>
      <c r="C32"/>
      <c r="D32"/>
      <c r="E32"/>
      <c r="F32"/>
      <c r="G32"/>
      <c r="H32"/>
    </row>
    <row r="33" spans="1:11" x14ac:dyDescent="0.25">
      <c r="B33"/>
      <c r="C33"/>
      <c r="D33"/>
      <c r="E33"/>
      <c r="F33"/>
      <c r="G33"/>
      <c r="H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25">
      <c r="A325"/>
      <c r="B325"/>
      <c r="C325"/>
      <c r="D325"/>
      <c r="E325"/>
      <c r="F325"/>
      <c r="G325"/>
      <c r="H325"/>
      <c r="I325"/>
      <c r="J325"/>
      <c r="K325"/>
    </row>
    <row r="326" spans="1:11" x14ac:dyDescent="0.25">
      <c r="A326"/>
      <c r="B326"/>
      <c r="C326"/>
      <c r="D326"/>
      <c r="E326"/>
      <c r="F326"/>
      <c r="G326"/>
      <c r="H326"/>
      <c r="I326"/>
      <c r="J326"/>
      <c r="K326"/>
    </row>
    <row r="327" spans="1:11" x14ac:dyDescent="0.25">
      <c r="A327"/>
      <c r="B327"/>
      <c r="C327"/>
      <c r="D327"/>
      <c r="E327"/>
      <c r="F327"/>
      <c r="G327"/>
      <c r="H327"/>
      <c r="I327"/>
      <c r="J327"/>
      <c r="K327"/>
    </row>
    <row r="328" spans="1:11" x14ac:dyDescent="0.25">
      <c r="A328"/>
      <c r="B328"/>
      <c r="C328"/>
      <c r="D328"/>
      <c r="E328"/>
      <c r="F328"/>
      <c r="G328"/>
      <c r="H328"/>
      <c r="I328"/>
      <c r="J328"/>
      <c r="K328"/>
    </row>
    <row r="329" spans="1:11" x14ac:dyDescent="0.25">
      <c r="A329"/>
      <c r="B329"/>
      <c r="C329"/>
      <c r="D329"/>
      <c r="E329"/>
      <c r="F329"/>
      <c r="G329"/>
      <c r="H329"/>
      <c r="I329"/>
      <c r="J329"/>
      <c r="K329"/>
    </row>
    <row r="330" spans="1:11" x14ac:dyDescent="0.25">
      <c r="A330"/>
      <c r="B330"/>
      <c r="C330"/>
      <c r="D330"/>
      <c r="E330"/>
      <c r="F330"/>
      <c r="G330"/>
      <c r="H330"/>
      <c r="I330"/>
      <c r="J330"/>
      <c r="K330"/>
    </row>
    <row r="331" spans="1:11" x14ac:dyDescent="0.25">
      <c r="A331"/>
      <c r="B331"/>
      <c r="C331"/>
      <c r="D331"/>
      <c r="E331"/>
      <c r="F331"/>
      <c r="G331"/>
      <c r="H331"/>
      <c r="I331"/>
      <c r="J331"/>
      <c r="K331"/>
    </row>
    <row r="332" spans="1:11" x14ac:dyDescent="0.25">
      <c r="A332"/>
      <c r="B332"/>
      <c r="C332"/>
      <c r="D332"/>
      <c r="E332"/>
      <c r="F332"/>
      <c r="G332"/>
      <c r="H332"/>
      <c r="I332"/>
      <c r="J332"/>
      <c r="K332"/>
    </row>
    <row r="333" spans="1:11" x14ac:dyDescent="0.25">
      <c r="A333"/>
      <c r="B333"/>
      <c r="C333"/>
      <c r="D333"/>
      <c r="E333"/>
      <c r="F333"/>
      <c r="G333"/>
      <c r="H333"/>
      <c r="I333"/>
      <c r="J333"/>
      <c r="K333"/>
    </row>
    <row r="334" spans="1:11" x14ac:dyDescent="0.25">
      <c r="A334"/>
      <c r="B334"/>
      <c r="C334"/>
      <c r="D334"/>
      <c r="E334"/>
      <c r="F334"/>
      <c r="G334"/>
      <c r="H334"/>
      <c r="I334"/>
      <c r="J334"/>
      <c r="K334"/>
    </row>
    <row r="335" spans="1:11" x14ac:dyDescent="0.25">
      <c r="A335"/>
      <c r="B335"/>
      <c r="C335"/>
      <c r="D335"/>
      <c r="E335"/>
      <c r="F335"/>
      <c r="G335"/>
      <c r="H335"/>
      <c r="I335"/>
      <c r="J335"/>
      <c r="K335"/>
    </row>
    <row r="336" spans="1:11" x14ac:dyDescent="0.25">
      <c r="A336"/>
      <c r="B336"/>
      <c r="C336"/>
      <c r="D336"/>
      <c r="E336"/>
      <c r="F336"/>
      <c r="G336"/>
      <c r="H336"/>
      <c r="I336"/>
      <c r="J336"/>
      <c r="K336"/>
    </row>
    <row r="337" spans="1:11" x14ac:dyDescent="0.25">
      <c r="A337"/>
      <c r="B337"/>
      <c r="C337"/>
      <c r="D337"/>
      <c r="E337"/>
      <c r="F337"/>
      <c r="G337"/>
      <c r="H337"/>
      <c r="I337"/>
      <c r="J337"/>
      <c r="K337"/>
    </row>
    <row r="338" spans="1:11" x14ac:dyDescent="0.25">
      <c r="A338"/>
      <c r="B338"/>
      <c r="C338"/>
      <c r="D338"/>
      <c r="E338"/>
      <c r="F338"/>
      <c r="G338"/>
      <c r="H338"/>
      <c r="I338"/>
      <c r="J338"/>
      <c r="K338"/>
    </row>
    <row r="339" spans="1:11" x14ac:dyDescent="0.25">
      <c r="A339"/>
      <c r="B339"/>
      <c r="C339"/>
      <c r="D339"/>
      <c r="E339"/>
      <c r="F339"/>
      <c r="G339"/>
      <c r="H339"/>
      <c r="I339"/>
      <c r="J339"/>
      <c r="K339"/>
    </row>
    <row r="340" spans="1:11" x14ac:dyDescent="0.25">
      <c r="A340"/>
      <c r="B340"/>
      <c r="C340"/>
      <c r="D340"/>
      <c r="E340"/>
      <c r="F340"/>
      <c r="G340"/>
      <c r="H340"/>
      <c r="I340"/>
      <c r="J340"/>
      <c r="K340"/>
    </row>
    <row r="341" spans="1:11" x14ac:dyDescent="0.25">
      <c r="A341"/>
      <c r="B341"/>
      <c r="C341"/>
      <c r="D341"/>
      <c r="E341"/>
      <c r="F341"/>
      <c r="G341"/>
      <c r="H341"/>
      <c r="I341"/>
      <c r="J341"/>
      <c r="K341"/>
    </row>
    <row r="342" spans="1:11" x14ac:dyDescent="0.25">
      <c r="A342"/>
      <c r="B342"/>
      <c r="C342"/>
      <c r="D342"/>
      <c r="E342"/>
      <c r="F342"/>
      <c r="G342"/>
      <c r="H342"/>
      <c r="I342"/>
      <c r="J342"/>
      <c r="K342"/>
    </row>
    <row r="343" spans="1:11" x14ac:dyDescent="0.25">
      <c r="A343"/>
      <c r="B343"/>
      <c r="C343"/>
      <c r="D343"/>
      <c r="E343"/>
      <c r="F343"/>
      <c r="G343"/>
      <c r="H343"/>
      <c r="I343"/>
      <c r="J343"/>
      <c r="K343"/>
    </row>
    <row r="344" spans="1:11" x14ac:dyDescent="0.25">
      <c r="A344"/>
      <c r="B344"/>
      <c r="C344"/>
      <c r="D344"/>
      <c r="E344"/>
      <c r="F344"/>
      <c r="G344"/>
      <c r="H344"/>
      <c r="I344"/>
      <c r="J344"/>
      <c r="K344"/>
    </row>
    <row r="345" spans="1:11" x14ac:dyDescent="0.25">
      <c r="A345"/>
      <c r="B345"/>
      <c r="C345"/>
      <c r="D345"/>
      <c r="E345"/>
      <c r="F345"/>
      <c r="G345"/>
      <c r="H345"/>
      <c r="I345"/>
      <c r="J345"/>
      <c r="K345"/>
    </row>
    <row r="346" spans="1:11" x14ac:dyDescent="0.25">
      <c r="A346"/>
      <c r="B346"/>
      <c r="C346"/>
      <c r="D346"/>
      <c r="E346"/>
      <c r="F346"/>
      <c r="G346"/>
      <c r="H346"/>
      <c r="I346"/>
      <c r="J346"/>
      <c r="K346"/>
    </row>
    <row r="347" spans="1:11" x14ac:dyDescent="0.25">
      <c r="A347"/>
      <c r="B347"/>
      <c r="C347"/>
      <c r="D347"/>
      <c r="E347"/>
      <c r="F347"/>
      <c r="G347"/>
      <c r="H347"/>
      <c r="I347"/>
      <c r="J347"/>
      <c r="K347"/>
    </row>
    <row r="348" spans="1:11" x14ac:dyDescent="0.25">
      <c r="A348"/>
      <c r="B348"/>
      <c r="C348"/>
      <c r="D348"/>
      <c r="E348"/>
      <c r="F348"/>
      <c r="G348"/>
      <c r="H348"/>
      <c r="I348"/>
      <c r="J348"/>
      <c r="K348"/>
    </row>
    <row r="349" spans="1:11" x14ac:dyDescent="0.25">
      <c r="A349"/>
      <c r="B349"/>
      <c r="C349"/>
      <c r="D349"/>
      <c r="E349"/>
      <c r="F349"/>
      <c r="G349"/>
      <c r="H349"/>
      <c r="I349"/>
      <c r="J349"/>
      <c r="K349"/>
    </row>
    <row r="350" spans="1:11" x14ac:dyDescent="0.25">
      <c r="A350"/>
      <c r="B350"/>
      <c r="C350"/>
      <c r="D350"/>
      <c r="E350"/>
      <c r="F350"/>
      <c r="G350"/>
      <c r="H350"/>
      <c r="I350"/>
      <c r="J350"/>
      <c r="K350"/>
    </row>
    <row r="351" spans="1:11" x14ac:dyDescent="0.25">
      <c r="A351"/>
      <c r="B351"/>
      <c r="C351"/>
      <c r="D351"/>
      <c r="E351"/>
      <c r="F351"/>
      <c r="G351"/>
      <c r="H351"/>
      <c r="I351"/>
      <c r="J351"/>
      <c r="K351"/>
    </row>
    <row r="352" spans="1:11" x14ac:dyDescent="0.25">
      <c r="A352"/>
      <c r="B352"/>
      <c r="C352"/>
      <c r="D352"/>
      <c r="E352"/>
      <c r="F352"/>
      <c r="G352"/>
      <c r="H352"/>
      <c r="I352"/>
      <c r="J352"/>
      <c r="K352"/>
    </row>
    <row r="353" spans="1:11" x14ac:dyDescent="0.25">
      <c r="A353"/>
      <c r="B353"/>
      <c r="C353"/>
      <c r="D353"/>
      <c r="E353"/>
      <c r="F353"/>
      <c r="G353"/>
      <c r="H353"/>
      <c r="I353"/>
      <c r="J353"/>
      <c r="K353"/>
    </row>
    <row r="354" spans="1:11" x14ac:dyDescent="0.25">
      <c r="A354"/>
      <c r="B354"/>
      <c r="C354"/>
      <c r="D354"/>
      <c r="E354"/>
      <c r="F354"/>
      <c r="G354"/>
      <c r="H354"/>
      <c r="I354"/>
      <c r="J354"/>
      <c r="K354"/>
    </row>
    <row r="355" spans="1:11" x14ac:dyDescent="0.25">
      <c r="A355"/>
      <c r="B355"/>
      <c r="C355"/>
      <c r="D355"/>
      <c r="E355"/>
      <c r="F355"/>
      <c r="G355"/>
      <c r="H355"/>
      <c r="I355"/>
      <c r="J355"/>
      <c r="K355"/>
    </row>
    <row r="356" spans="1:11" x14ac:dyDescent="0.25">
      <c r="A356"/>
      <c r="B356"/>
      <c r="C356"/>
      <c r="D356"/>
      <c r="E356"/>
      <c r="F356"/>
      <c r="G356"/>
      <c r="H356"/>
      <c r="I356"/>
      <c r="J356"/>
      <c r="K356"/>
    </row>
    <row r="357" spans="1:11" x14ac:dyDescent="0.25">
      <c r="A357"/>
      <c r="B357"/>
      <c r="C357"/>
      <c r="D357"/>
      <c r="E357"/>
      <c r="F357"/>
      <c r="G357"/>
      <c r="H357"/>
      <c r="I357"/>
      <c r="J357"/>
      <c r="K357"/>
    </row>
    <row r="358" spans="1:11" x14ac:dyDescent="0.25">
      <c r="A358"/>
      <c r="B358"/>
      <c r="C358"/>
      <c r="D358"/>
      <c r="E358"/>
      <c r="F358"/>
      <c r="G358"/>
      <c r="H358"/>
      <c r="I358"/>
      <c r="J358"/>
      <c r="K358"/>
    </row>
    <row r="359" spans="1:11" x14ac:dyDescent="0.25">
      <c r="A359"/>
      <c r="B359"/>
      <c r="C359"/>
      <c r="D359"/>
      <c r="E359"/>
      <c r="F359"/>
      <c r="G359"/>
      <c r="H359"/>
      <c r="I359"/>
      <c r="J359"/>
      <c r="K359"/>
    </row>
    <row r="360" spans="1:11" x14ac:dyDescent="0.25">
      <c r="A360"/>
      <c r="B360"/>
      <c r="C360"/>
      <c r="D360"/>
      <c r="E360"/>
      <c r="F360"/>
      <c r="G360"/>
      <c r="H360"/>
      <c r="I360"/>
      <c r="J360"/>
      <c r="K360"/>
    </row>
    <row r="361" spans="1:11" x14ac:dyDescent="0.25">
      <c r="A361"/>
      <c r="B361"/>
      <c r="C361"/>
      <c r="D361"/>
      <c r="E361"/>
      <c r="F361"/>
      <c r="G361"/>
      <c r="H361"/>
      <c r="I361"/>
      <c r="J361"/>
      <c r="K361"/>
    </row>
    <row r="362" spans="1:11" x14ac:dyDescent="0.25">
      <c r="A362"/>
      <c r="B362"/>
      <c r="C362"/>
      <c r="D362"/>
      <c r="E362"/>
      <c r="F362"/>
      <c r="G362"/>
      <c r="H362"/>
      <c r="I362"/>
      <c r="J362"/>
      <c r="K362"/>
    </row>
    <row r="363" spans="1:11" x14ac:dyDescent="0.25">
      <c r="A363"/>
      <c r="B363"/>
      <c r="C363"/>
      <c r="D363"/>
      <c r="E363"/>
      <c r="F363"/>
      <c r="G363"/>
      <c r="H363"/>
      <c r="I363"/>
      <c r="J363"/>
      <c r="K363"/>
    </row>
    <row r="364" spans="1:11" x14ac:dyDescent="0.25">
      <c r="A364"/>
      <c r="B364"/>
      <c r="C364"/>
      <c r="D364"/>
      <c r="E364"/>
      <c r="F364"/>
      <c r="G364"/>
      <c r="H364"/>
      <c r="I364"/>
      <c r="J364"/>
      <c r="K364"/>
    </row>
    <row r="365" spans="1:11" x14ac:dyDescent="0.25">
      <c r="A365"/>
      <c r="B365"/>
      <c r="C365"/>
      <c r="D365"/>
      <c r="E365"/>
      <c r="F365"/>
      <c r="G365"/>
      <c r="H365"/>
      <c r="I365"/>
      <c r="J365"/>
      <c r="K365"/>
    </row>
    <row r="366" spans="1:11" x14ac:dyDescent="0.25">
      <c r="A366"/>
      <c r="B366"/>
      <c r="C366"/>
      <c r="D366"/>
      <c r="E366"/>
      <c r="F366"/>
      <c r="G366"/>
      <c r="H366"/>
      <c r="I366"/>
      <c r="J366"/>
      <c r="K366"/>
    </row>
    <row r="367" spans="1:11" x14ac:dyDescent="0.25">
      <c r="A367"/>
      <c r="B367"/>
      <c r="C367"/>
      <c r="D367"/>
      <c r="E367"/>
      <c r="F367"/>
      <c r="G367"/>
      <c r="H367"/>
      <c r="I367"/>
      <c r="J367"/>
      <c r="K367"/>
    </row>
    <row r="368" spans="1:11" x14ac:dyDescent="0.25">
      <c r="A368"/>
      <c r="B368"/>
      <c r="C368"/>
      <c r="D368"/>
      <c r="E368"/>
      <c r="F368"/>
      <c r="G368"/>
      <c r="H368"/>
      <c r="I368"/>
      <c r="J368"/>
      <c r="K368"/>
    </row>
    <row r="369" spans="1:11" x14ac:dyDescent="0.25">
      <c r="A369"/>
      <c r="B369"/>
      <c r="C369"/>
      <c r="D369"/>
      <c r="E369"/>
      <c r="F369"/>
      <c r="G369"/>
      <c r="H369"/>
      <c r="I369"/>
      <c r="J369"/>
      <c r="K369"/>
    </row>
    <row r="370" spans="1:11" x14ac:dyDescent="0.25">
      <c r="A370"/>
      <c r="B370"/>
      <c r="C370"/>
      <c r="D370"/>
      <c r="E370"/>
      <c r="F370"/>
      <c r="G370"/>
      <c r="H370"/>
      <c r="I370"/>
      <c r="J370"/>
      <c r="K370"/>
    </row>
    <row r="371" spans="1:11" x14ac:dyDescent="0.25">
      <c r="A371"/>
      <c r="B371"/>
      <c r="C371"/>
      <c r="D371"/>
      <c r="E371"/>
      <c r="F371"/>
      <c r="G371"/>
      <c r="H371"/>
      <c r="I371"/>
      <c r="J371"/>
      <c r="K371"/>
    </row>
    <row r="372" spans="1:11" x14ac:dyDescent="0.25">
      <c r="A372"/>
      <c r="B372"/>
      <c r="C372"/>
      <c r="D372"/>
      <c r="E372"/>
      <c r="F372"/>
      <c r="G372"/>
      <c r="H372"/>
      <c r="I372"/>
      <c r="J372"/>
      <c r="K372"/>
    </row>
    <row r="373" spans="1:11" x14ac:dyDescent="0.25">
      <c r="A373"/>
      <c r="B373"/>
      <c r="C373"/>
      <c r="D373"/>
      <c r="E373"/>
      <c r="F373"/>
      <c r="G373"/>
      <c r="H373"/>
      <c r="I373"/>
      <c r="J373"/>
      <c r="K373"/>
    </row>
    <row r="374" spans="1:11" x14ac:dyDescent="0.25">
      <c r="A374"/>
      <c r="B374"/>
      <c r="C374"/>
      <c r="D374"/>
      <c r="E374"/>
      <c r="F374"/>
      <c r="G374"/>
      <c r="H374"/>
      <c r="I374"/>
      <c r="J374"/>
      <c r="K374"/>
    </row>
    <row r="375" spans="1:11" x14ac:dyDescent="0.25">
      <c r="A375"/>
      <c r="B375"/>
      <c r="C375"/>
      <c r="D375"/>
      <c r="E375"/>
      <c r="F375"/>
      <c r="G375"/>
      <c r="H375"/>
      <c r="I375"/>
      <c r="J375"/>
      <c r="K375"/>
    </row>
    <row r="376" spans="1:11" x14ac:dyDescent="0.25">
      <c r="A376"/>
      <c r="B376"/>
      <c r="C376"/>
      <c r="D376"/>
      <c r="E376"/>
      <c r="F376"/>
      <c r="G376"/>
      <c r="H376"/>
      <c r="I376"/>
      <c r="J376"/>
      <c r="K376"/>
    </row>
    <row r="377" spans="1:11" x14ac:dyDescent="0.25">
      <c r="A377"/>
      <c r="B377"/>
      <c r="C377"/>
      <c r="D377"/>
      <c r="E377"/>
      <c r="F377"/>
      <c r="G377"/>
      <c r="H377"/>
      <c r="I377"/>
      <c r="J377"/>
      <c r="K377"/>
    </row>
    <row r="378" spans="1:11" x14ac:dyDescent="0.25">
      <c r="A378"/>
      <c r="B378"/>
      <c r="C378"/>
      <c r="D378"/>
      <c r="E378"/>
      <c r="F378"/>
      <c r="G378"/>
      <c r="H378"/>
      <c r="I378"/>
      <c r="J378"/>
      <c r="K378"/>
    </row>
    <row r="379" spans="1:11" x14ac:dyDescent="0.25">
      <c r="A379"/>
      <c r="B379"/>
      <c r="C379"/>
      <c r="D379"/>
      <c r="E379"/>
      <c r="F379"/>
      <c r="G379"/>
      <c r="H379"/>
      <c r="I379"/>
      <c r="J379"/>
      <c r="K379"/>
    </row>
    <row r="380" spans="1:11" x14ac:dyDescent="0.25">
      <c r="A380"/>
      <c r="B380"/>
      <c r="C380"/>
      <c r="D380"/>
      <c r="E380"/>
      <c r="F380"/>
      <c r="G380"/>
      <c r="H380"/>
      <c r="I380"/>
      <c r="J380"/>
      <c r="K380"/>
    </row>
    <row r="381" spans="1:11" x14ac:dyDescent="0.25">
      <c r="A381"/>
      <c r="B381"/>
      <c r="C381"/>
      <c r="D381"/>
      <c r="E381"/>
      <c r="F381"/>
      <c r="G381"/>
      <c r="H381"/>
      <c r="I381"/>
      <c r="J381"/>
      <c r="K381"/>
    </row>
    <row r="382" spans="1:11" x14ac:dyDescent="0.25">
      <c r="A382"/>
      <c r="B382"/>
      <c r="C382"/>
      <c r="D382"/>
      <c r="E382"/>
      <c r="F382"/>
      <c r="G382"/>
      <c r="H382"/>
      <c r="I382"/>
      <c r="J382"/>
      <c r="K382"/>
    </row>
    <row r="383" spans="1:11" x14ac:dyDescent="0.25">
      <c r="A383"/>
      <c r="B383"/>
      <c r="C383"/>
      <c r="D383"/>
      <c r="E383"/>
      <c r="F383"/>
      <c r="G383"/>
      <c r="H383"/>
      <c r="I383"/>
      <c r="J383"/>
      <c r="K383"/>
    </row>
    <row r="384" spans="1:11" x14ac:dyDescent="0.25">
      <c r="A384"/>
      <c r="B384"/>
      <c r="C384"/>
      <c r="D384"/>
      <c r="E384"/>
      <c r="F384"/>
      <c r="G384"/>
      <c r="H384"/>
      <c r="I384"/>
      <c r="J384"/>
      <c r="K384"/>
    </row>
    <row r="385" spans="1:11" x14ac:dyDescent="0.25">
      <c r="A385"/>
      <c r="B385"/>
      <c r="C385"/>
      <c r="D385"/>
      <c r="E385"/>
      <c r="F385"/>
      <c r="G385"/>
      <c r="H385"/>
      <c r="I385"/>
      <c r="J385"/>
      <c r="K385"/>
    </row>
    <row r="386" spans="1:11" x14ac:dyDescent="0.25">
      <c r="A386"/>
      <c r="B386"/>
      <c r="C386"/>
      <c r="D386"/>
      <c r="E386"/>
      <c r="F386"/>
      <c r="G386"/>
      <c r="H386"/>
      <c r="I386"/>
      <c r="J386"/>
      <c r="K386"/>
    </row>
    <row r="387" spans="1:11" x14ac:dyDescent="0.25">
      <c r="A387"/>
      <c r="B387"/>
      <c r="C387"/>
      <c r="D387"/>
      <c r="E387"/>
      <c r="F387"/>
      <c r="G387"/>
      <c r="H387"/>
      <c r="I387"/>
      <c r="J387"/>
      <c r="K387"/>
    </row>
    <row r="388" spans="1:11" x14ac:dyDescent="0.25">
      <c r="A388"/>
      <c r="B388"/>
      <c r="C388"/>
      <c r="D388"/>
      <c r="E388"/>
      <c r="F388"/>
      <c r="G388"/>
      <c r="H388"/>
      <c r="I388"/>
      <c r="J388"/>
      <c r="K388"/>
    </row>
    <row r="389" spans="1:11" x14ac:dyDescent="0.25">
      <c r="A389"/>
      <c r="B389"/>
      <c r="C389"/>
      <c r="D389"/>
      <c r="E389"/>
      <c r="F389"/>
      <c r="G389"/>
      <c r="H389"/>
      <c r="I389"/>
      <c r="J389"/>
      <c r="K389"/>
    </row>
    <row r="390" spans="1:11" x14ac:dyDescent="0.25">
      <c r="A390"/>
      <c r="B390"/>
      <c r="C390"/>
      <c r="D390"/>
      <c r="E390"/>
      <c r="F390"/>
      <c r="G390"/>
      <c r="H390"/>
      <c r="I390"/>
      <c r="J390"/>
      <c r="K390"/>
    </row>
    <row r="391" spans="1:11" x14ac:dyDescent="0.25">
      <c r="A391"/>
      <c r="B391"/>
      <c r="C391"/>
      <c r="D391"/>
      <c r="E391"/>
      <c r="F391"/>
      <c r="G391"/>
      <c r="H391"/>
      <c r="I391"/>
      <c r="J391"/>
      <c r="K391"/>
    </row>
    <row r="392" spans="1:11" x14ac:dyDescent="0.25">
      <c r="A392"/>
      <c r="B392"/>
      <c r="C392"/>
      <c r="D392"/>
      <c r="E392"/>
      <c r="F392"/>
      <c r="G392"/>
      <c r="H392"/>
      <c r="I392"/>
      <c r="J392"/>
      <c r="K392"/>
    </row>
    <row r="393" spans="1:11" x14ac:dyDescent="0.25">
      <c r="A393"/>
      <c r="B393"/>
      <c r="C393"/>
      <c r="D393"/>
      <c r="E393"/>
      <c r="F393"/>
      <c r="G393"/>
      <c r="H393"/>
      <c r="I393"/>
      <c r="J393"/>
      <c r="K393"/>
    </row>
    <row r="394" spans="1:11" x14ac:dyDescent="0.25">
      <c r="A394"/>
      <c r="B394"/>
      <c r="C394"/>
      <c r="D394"/>
      <c r="E394"/>
      <c r="F394"/>
      <c r="G394"/>
      <c r="H394"/>
      <c r="I394"/>
      <c r="J394"/>
      <c r="K394"/>
    </row>
    <row r="395" spans="1:11" x14ac:dyDescent="0.25">
      <c r="A395"/>
      <c r="B395"/>
      <c r="C395"/>
      <c r="D395"/>
      <c r="E395"/>
      <c r="F395"/>
      <c r="G395"/>
      <c r="H395"/>
      <c r="I395"/>
      <c r="J395"/>
      <c r="K395"/>
    </row>
    <row r="396" spans="1:11" x14ac:dyDescent="0.25">
      <c r="A396"/>
      <c r="B396"/>
      <c r="C396"/>
      <c r="D396"/>
      <c r="E396"/>
      <c r="F396"/>
      <c r="G396"/>
      <c r="H396"/>
      <c r="I396"/>
      <c r="J396"/>
      <c r="K396"/>
    </row>
    <row r="397" spans="1:11" x14ac:dyDescent="0.25">
      <c r="A397"/>
      <c r="B397"/>
      <c r="C397"/>
      <c r="D397"/>
      <c r="E397"/>
      <c r="F397"/>
      <c r="G397"/>
      <c r="H397"/>
      <c r="I397"/>
      <c r="J397"/>
      <c r="K397"/>
    </row>
    <row r="398" spans="1:11" x14ac:dyDescent="0.25">
      <c r="A398"/>
      <c r="B398"/>
      <c r="C398"/>
      <c r="D398"/>
      <c r="E398"/>
      <c r="F398"/>
      <c r="G398"/>
      <c r="H398"/>
      <c r="I398"/>
      <c r="J398"/>
      <c r="K398"/>
    </row>
    <row r="399" spans="1:11" x14ac:dyDescent="0.25">
      <c r="A399"/>
      <c r="B399"/>
      <c r="C399"/>
      <c r="D399"/>
      <c r="E399"/>
      <c r="F399"/>
      <c r="G399"/>
      <c r="H399"/>
      <c r="I399"/>
      <c r="J399"/>
      <c r="K399"/>
    </row>
    <row r="400" spans="1:11" x14ac:dyDescent="0.25">
      <c r="A400"/>
      <c r="B400"/>
      <c r="C400"/>
      <c r="D400"/>
      <c r="E400"/>
      <c r="F400"/>
      <c r="G400"/>
      <c r="H400"/>
      <c r="I400"/>
      <c r="J400"/>
      <c r="K400"/>
    </row>
    <row r="401" spans="1:11" x14ac:dyDescent="0.25">
      <c r="A401"/>
      <c r="B401"/>
      <c r="C401"/>
      <c r="D401"/>
      <c r="E401"/>
      <c r="F401"/>
      <c r="G401"/>
      <c r="H401"/>
      <c r="I401"/>
      <c r="J401"/>
      <c r="K401"/>
    </row>
    <row r="402" spans="1:11" x14ac:dyDescent="0.25">
      <c r="A402"/>
      <c r="B402"/>
      <c r="C402"/>
      <c r="D402"/>
      <c r="E402"/>
      <c r="F402"/>
      <c r="G402"/>
      <c r="H402"/>
      <c r="I402"/>
      <c r="J402"/>
      <c r="K402"/>
    </row>
    <row r="403" spans="1:11" x14ac:dyDescent="0.25">
      <c r="A403"/>
      <c r="B403"/>
      <c r="C403"/>
      <c r="D403"/>
      <c r="E403"/>
      <c r="F403"/>
      <c r="G403"/>
      <c r="H403"/>
      <c r="I403"/>
      <c r="J403"/>
      <c r="K403"/>
    </row>
    <row r="404" spans="1:11" x14ac:dyDescent="0.25">
      <c r="A404"/>
      <c r="B404"/>
      <c r="C404"/>
      <c r="D404"/>
      <c r="E404"/>
      <c r="F404"/>
      <c r="G404"/>
      <c r="H404"/>
      <c r="I404"/>
      <c r="J404"/>
      <c r="K404"/>
    </row>
    <row r="405" spans="1:11" x14ac:dyDescent="0.25">
      <c r="A405"/>
      <c r="B405"/>
      <c r="C405"/>
      <c r="D405"/>
      <c r="E405"/>
      <c r="F405"/>
      <c r="G405"/>
      <c r="H405"/>
      <c r="I405"/>
      <c r="J405"/>
      <c r="K405"/>
    </row>
    <row r="406" spans="1:11" x14ac:dyDescent="0.25">
      <c r="A406"/>
      <c r="B406"/>
      <c r="C406"/>
      <c r="D406"/>
      <c r="E406"/>
      <c r="F406"/>
      <c r="G406"/>
      <c r="H406"/>
      <c r="I406"/>
      <c r="J406"/>
      <c r="K406"/>
    </row>
    <row r="407" spans="1:11" x14ac:dyDescent="0.25">
      <c r="A407"/>
      <c r="B407"/>
      <c r="C407"/>
      <c r="D407"/>
      <c r="E407"/>
      <c r="F407"/>
      <c r="G407"/>
      <c r="H407"/>
      <c r="I407"/>
      <c r="J407"/>
      <c r="K407"/>
    </row>
    <row r="408" spans="1:11" x14ac:dyDescent="0.25">
      <c r="A408"/>
      <c r="B408"/>
      <c r="C408"/>
      <c r="D408"/>
      <c r="E408"/>
      <c r="F408"/>
      <c r="G408"/>
      <c r="H408"/>
      <c r="I408"/>
      <c r="J408"/>
      <c r="K408"/>
    </row>
    <row r="409" spans="1:11" x14ac:dyDescent="0.25">
      <c r="A409"/>
      <c r="B409"/>
      <c r="C409"/>
      <c r="D409"/>
      <c r="E409"/>
      <c r="F409"/>
      <c r="G409"/>
      <c r="H409"/>
      <c r="I409"/>
      <c r="J409"/>
      <c r="K409"/>
    </row>
    <row r="410" spans="1:11" x14ac:dyDescent="0.25">
      <c r="A410"/>
      <c r="B410"/>
      <c r="C410"/>
      <c r="D410"/>
      <c r="E410"/>
      <c r="F410"/>
      <c r="G410"/>
      <c r="H410"/>
      <c r="I410"/>
      <c r="J410"/>
      <c r="K410"/>
    </row>
    <row r="411" spans="1:11" x14ac:dyDescent="0.25">
      <c r="A411"/>
      <c r="B411"/>
      <c r="C411"/>
      <c r="D411"/>
      <c r="E411"/>
      <c r="F411"/>
      <c r="G411"/>
      <c r="H411"/>
      <c r="I411"/>
      <c r="J411"/>
      <c r="K411"/>
    </row>
    <row r="412" spans="1:11" x14ac:dyDescent="0.25">
      <c r="A412"/>
      <c r="B412"/>
      <c r="C412"/>
      <c r="D412"/>
      <c r="E412"/>
      <c r="F412"/>
      <c r="G412"/>
      <c r="H412"/>
      <c r="I412"/>
      <c r="J412"/>
      <c r="K412"/>
    </row>
    <row r="413" spans="1:11" x14ac:dyDescent="0.25">
      <c r="A413"/>
      <c r="B413"/>
      <c r="C413"/>
      <c r="D413"/>
      <c r="E413"/>
      <c r="F413"/>
      <c r="G413"/>
      <c r="H413"/>
      <c r="I413"/>
      <c r="J413"/>
      <c r="K413"/>
    </row>
    <row r="414" spans="1:11" x14ac:dyDescent="0.25">
      <c r="A414"/>
      <c r="B414"/>
      <c r="C414"/>
      <c r="D414"/>
      <c r="E414"/>
      <c r="F414"/>
      <c r="G414"/>
      <c r="H414"/>
      <c r="I414"/>
      <c r="J414"/>
      <c r="K414"/>
    </row>
    <row r="415" spans="1:11" x14ac:dyDescent="0.25">
      <c r="A415"/>
      <c r="B415"/>
      <c r="C415"/>
      <c r="D415"/>
      <c r="E415"/>
      <c r="F415"/>
      <c r="G415"/>
      <c r="H415"/>
      <c r="I415"/>
      <c r="J415"/>
      <c r="K415"/>
    </row>
    <row r="416" spans="1:11" x14ac:dyDescent="0.25">
      <c r="A416"/>
      <c r="B416"/>
      <c r="C416"/>
      <c r="D416"/>
      <c r="E416"/>
      <c r="F416"/>
      <c r="G416"/>
      <c r="H416"/>
      <c r="I416"/>
      <c r="J416"/>
      <c r="K416"/>
    </row>
    <row r="417" spans="1:11" x14ac:dyDescent="0.25">
      <c r="A417"/>
      <c r="B417"/>
      <c r="C417"/>
      <c r="D417"/>
      <c r="E417"/>
      <c r="F417"/>
      <c r="G417"/>
      <c r="H417"/>
      <c r="I417"/>
      <c r="J417"/>
      <c r="K417"/>
    </row>
    <row r="418" spans="1:11" x14ac:dyDescent="0.25">
      <c r="A418"/>
      <c r="B418"/>
      <c r="C418"/>
      <c r="D418"/>
      <c r="E418"/>
      <c r="F418"/>
      <c r="G418"/>
      <c r="H418"/>
      <c r="I418"/>
      <c r="J418"/>
      <c r="K418"/>
    </row>
    <row r="419" spans="1:11" x14ac:dyDescent="0.25">
      <c r="A419"/>
      <c r="B419"/>
      <c r="C419"/>
      <c r="D419"/>
      <c r="E419"/>
      <c r="F419"/>
      <c r="G419"/>
      <c r="H419"/>
      <c r="I419"/>
      <c r="J419"/>
      <c r="K419"/>
    </row>
    <row r="420" spans="1:11" x14ac:dyDescent="0.25">
      <c r="A420"/>
      <c r="B420"/>
      <c r="C420"/>
      <c r="D420"/>
      <c r="E420"/>
      <c r="F420"/>
      <c r="G420"/>
      <c r="H420"/>
      <c r="I420"/>
      <c r="J420"/>
      <c r="K420"/>
    </row>
    <row r="421" spans="1:11" x14ac:dyDescent="0.25">
      <c r="A421"/>
      <c r="B421"/>
      <c r="C421"/>
      <c r="D421"/>
      <c r="E421"/>
      <c r="F421"/>
      <c r="G421"/>
      <c r="H421"/>
      <c r="I421"/>
      <c r="J421"/>
      <c r="K421"/>
    </row>
    <row r="422" spans="1:11" x14ac:dyDescent="0.25">
      <c r="A422"/>
      <c r="B422"/>
      <c r="C422"/>
      <c r="D422"/>
      <c r="E422"/>
      <c r="F422"/>
      <c r="G422"/>
      <c r="H422"/>
      <c r="I422"/>
      <c r="J422"/>
      <c r="K422"/>
    </row>
    <row r="423" spans="1:11" x14ac:dyDescent="0.25">
      <c r="A423"/>
      <c r="B423"/>
      <c r="C423"/>
      <c r="D423"/>
      <c r="E423"/>
      <c r="F423"/>
      <c r="G423"/>
      <c r="H423"/>
      <c r="I423"/>
      <c r="J423"/>
      <c r="K423"/>
    </row>
    <row r="424" spans="1:11" x14ac:dyDescent="0.25">
      <c r="A424"/>
      <c r="B424"/>
      <c r="C424"/>
      <c r="D424"/>
      <c r="E424"/>
      <c r="F424"/>
      <c r="G424"/>
      <c r="H424"/>
      <c r="I424"/>
      <c r="J424"/>
      <c r="K424"/>
    </row>
    <row r="425" spans="1:11" x14ac:dyDescent="0.25">
      <c r="A425"/>
      <c r="B425"/>
      <c r="C425"/>
      <c r="D425"/>
      <c r="E425"/>
      <c r="F425"/>
      <c r="G425"/>
      <c r="H425"/>
      <c r="I425"/>
      <c r="J425"/>
      <c r="K425"/>
    </row>
    <row r="426" spans="1:11" x14ac:dyDescent="0.25">
      <c r="A426"/>
      <c r="B426"/>
      <c r="C426"/>
      <c r="D426"/>
      <c r="E426"/>
      <c r="F426"/>
      <c r="G426"/>
      <c r="H426"/>
      <c r="I426"/>
      <c r="J426"/>
      <c r="K426"/>
    </row>
    <row r="427" spans="1:11" x14ac:dyDescent="0.25">
      <c r="A427"/>
      <c r="B427"/>
      <c r="C427"/>
      <c r="D427"/>
      <c r="E427"/>
      <c r="F427"/>
      <c r="G427"/>
      <c r="H427"/>
      <c r="I427"/>
      <c r="J427"/>
      <c r="K427"/>
    </row>
    <row r="428" spans="1:11" x14ac:dyDescent="0.25">
      <c r="A428"/>
      <c r="B428"/>
      <c r="C428"/>
      <c r="D428"/>
      <c r="E428"/>
      <c r="F428"/>
      <c r="G428"/>
      <c r="H428"/>
      <c r="I428"/>
      <c r="J428"/>
      <c r="K428"/>
    </row>
  </sheetData>
  <sheetProtection formatCells="0" formatColumns="0" formatRows="0" insertColumns="0" insertRows="0" insertHyperlinks="0" deleteColumns="0" deleteRows="0" sort="0" autoFilter="0" pivotTables="0"/>
  <autoFilter ref="A7:J12"/>
  <mergeCells count="21">
    <mergeCell ref="A5:J5"/>
    <mergeCell ref="A27:J27"/>
    <mergeCell ref="A21:B21"/>
    <mergeCell ref="A13:B13"/>
    <mergeCell ref="H1:J1"/>
    <mergeCell ref="H2:J2"/>
    <mergeCell ref="B3:J3"/>
    <mergeCell ref="A4:J4"/>
    <mergeCell ref="A22:G22"/>
    <mergeCell ref="A9:I9"/>
    <mergeCell ref="A12:G12"/>
    <mergeCell ref="I12:J12"/>
    <mergeCell ref="A10:J10"/>
    <mergeCell ref="A15:I15"/>
    <mergeCell ref="A14:I14"/>
    <mergeCell ref="A17:G17"/>
    <mergeCell ref="I17:J17"/>
    <mergeCell ref="A18:I18"/>
    <mergeCell ref="A20:G20"/>
    <mergeCell ref="I20:J20"/>
    <mergeCell ref="A25:J25"/>
  </mergeCells>
  <printOptions horizontalCentered="1"/>
  <pageMargins left="0.19685039370078741" right="0" top="0" bottom="0" header="0" footer="0"/>
  <pageSetup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0"/>
  <sheetViews>
    <sheetView workbookViewId="0">
      <selection activeCell="H28" sqref="H28"/>
    </sheetView>
  </sheetViews>
  <sheetFormatPr defaultRowHeight="15" x14ac:dyDescent="0.25"/>
  <cols>
    <col min="1" max="1" width="6.28515625" style="19" customWidth="1"/>
    <col min="2" max="2" width="28.5703125" style="19" customWidth="1"/>
    <col min="3" max="3" width="15.140625" style="19" customWidth="1"/>
    <col min="4" max="4" width="48.140625" style="20" customWidth="1"/>
    <col min="5" max="5" width="11.85546875" style="19" customWidth="1"/>
    <col min="6" max="6" width="10.7109375" style="19" customWidth="1"/>
    <col min="7" max="7" width="11" style="21" customWidth="1"/>
    <col min="8" max="8" width="18" style="19" customWidth="1"/>
    <col min="9" max="9" width="10.5703125" style="11" customWidth="1"/>
    <col min="10" max="10" width="14" style="44" customWidth="1"/>
    <col min="11" max="11" width="7.28515625" style="24" customWidth="1"/>
    <col min="12" max="12" width="14" customWidth="1"/>
    <col min="13" max="13" width="53" customWidth="1"/>
    <col min="14" max="22" width="9.140625" customWidth="1"/>
  </cols>
  <sheetData>
    <row r="1" spans="1:14" s="1" customFormat="1" ht="27" customHeight="1" x14ac:dyDescent="0.25">
      <c r="A1" s="14"/>
      <c r="B1" s="85" t="s">
        <v>14</v>
      </c>
      <c r="C1" s="85"/>
      <c r="D1" s="85"/>
      <c r="E1" s="85"/>
      <c r="F1" s="85"/>
      <c r="G1" s="85"/>
      <c r="H1" s="85"/>
      <c r="I1" s="85"/>
      <c r="J1" s="85"/>
      <c r="K1" s="22"/>
    </row>
    <row r="2" spans="1:14" s="1" customFormat="1" ht="20.25" customHeight="1" x14ac:dyDescent="0.25">
      <c r="A2" s="86" t="s">
        <v>20</v>
      </c>
      <c r="B2" s="86"/>
      <c r="C2" s="86"/>
      <c r="D2" s="86"/>
      <c r="E2" s="86"/>
      <c r="F2" s="86"/>
      <c r="G2" s="86"/>
      <c r="H2" s="86"/>
      <c r="I2" s="86"/>
      <c r="J2" s="86"/>
      <c r="K2" s="22"/>
    </row>
    <row r="3" spans="1:14" s="1" customFormat="1" ht="20.25" customHeight="1" x14ac:dyDescent="0.25">
      <c r="A3" s="86" t="s">
        <v>42</v>
      </c>
      <c r="B3" s="86"/>
      <c r="C3" s="86"/>
      <c r="D3" s="86"/>
      <c r="E3" s="86"/>
      <c r="F3" s="86"/>
      <c r="G3" s="86"/>
      <c r="H3" s="86"/>
      <c r="I3" s="86"/>
      <c r="J3" s="86"/>
      <c r="K3" s="22"/>
    </row>
    <row r="4" spans="1:14" s="1" customFormat="1" ht="12.7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22"/>
    </row>
    <row r="5" spans="1:14" s="2" customFormat="1" ht="46.5" customHeight="1" x14ac:dyDescent="0.25">
      <c r="A5" s="15" t="s">
        <v>0</v>
      </c>
      <c r="B5" s="15" t="s">
        <v>1</v>
      </c>
      <c r="C5" s="15" t="s">
        <v>5</v>
      </c>
      <c r="D5" s="16" t="s">
        <v>2</v>
      </c>
      <c r="E5" s="15" t="s">
        <v>8</v>
      </c>
      <c r="F5" s="15" t="s">
        <v>3</v>
      </c>
      <c r="G5" s="17" t="s">
        <v>9</v>
      </c>
      <c r="H5" s="15" t="s">
        <v>6</v>
      </c>
      <c r="I5" s="6" t="s">
        <v>4</v>
      </c>
      <c r="J5" s="15" t="s">
        <v>7</v>
      </c>
      <c r="K5" s="13"/>
      <c r="L5" s="10"/>
      <c r="N5" s="10"/>
    </row>
    <row r="6" spans="1:14" s="3" customFormat="1" ht="20.2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18">
        <v>7</v>
      </c>
      <c r="H6" s="9">
        <v>8</v>
      </c>
      <c r="I6" s="5">
        <v>9</v>
      </c>
      <c r="J6" s="30">
        <v>10</v>
      </c>
      <c r="K6" s="23"/>
    </row>
    <row r="7" spans="1:14" s="3" customFormat="1" ht="20.25" customHeight="1" x14ac:dyDescent="0.25">
      <c r="A7" s="81" t="s">
        <v>18</v>
      </c>
      <c r="B7" s="82"/>
      <c r="C7" s="82"/>
      <c r="D7" s="82"/>
      <c r="E7" s="82"/>
      <c r="F7" s="82"/>
      <c r="G7" s="82"/>
      <c r="H7" s="82"/>
      <c r="I7" s="84"/>
      <c r="J7" s="30"/>
      <c r="K7" s="23"/>
    </row>
    <row r="8" spans="1:14" s="7" customFormat="1" ht="15.75" customHeight="1" x14ac:dyDescent="0.25">
      <c r="A8" s="87" t="s">
        <v>12</v>
      </c>
      <c r="B8" s="88"/>
      <c r="C8" s="88"/>
      <c r="D8" s="88"/>
      <c r="E8" s="88"/>
      <c r="F8" s="88"/>
      <c r="G8" s="88"/>
      <c r="H8" s="88"/>
      <c r="I8" s="88"/>
      <c r="J8" s="89"/>
      <c r="K8" s="25"/>
      <c r="M8" s="34"/>
    </row>
    <row r="9" spans="1:14" s="7" customFormat="1" ht="25.5" x14ac:dyDescent="0.25">
      <c r="A9" s="33">
        <v>1</v>
      </c>
      <c r="B9" s="28" t="s">
        <v>15</v>
      </c>
      <c r="C9" s="28" t="s">
        <v>11</v>
      </c>
      <c r="D9" s="28" t="s">
        <v>17</v>
      </c>
      <c r="E9" s="29">
        <v>460</v>
      </c>
      <c r="F9" s="30" t="s">
        <v>16</v>
      </c>
      <c r="G9" s="31">
        <v>1785.71</v>
      </c>
      <c r="H9" s="32">
        <f t="shared" ref="H9" si="0">E9*G9</f>
        <v>821426.6</v>
      </c>
      <c r="I9" s="30" t="s">
        <v>10</v>
      </c>
      <c r="J9" s="45" t="s">
        <v>31</v>
      </c>
      <c r="K9" s="25"/>
    </row>
    <row r="10" spans="1:14" s="8" customFormat="1" ht="15.75" x14ac:dyDescent="0.25">
      <c r="A10" s="81" t="s">
        <v>13</v>
      </c>
      <c r="B10" s="82"/>
      <c r="C10" s="82"/>
      <c r="D10" s="82"/>
      <c r="E10" s="82"/>
      <c r="F10" s="82"/>
      <c r="G10" s="84"/>
      <c r="H10" s="27">
        <f>SUM(H9:H9)</f>
        <v>821426.6</v>
      </c>
      <c r="I10" s="80"/>
      <c r="J10" s="80"/>
      <c r="K10" s="26"/>
      <c r="M10" s="35"/>
    </row>
    <row r="11" spans="1:14" s="8" customFormat="1" ht="15.75" customHeight="1" x14ac:dyDescent="0.25">
      <c r="A11" s="81" t="s">
        <v>21</v>
      </c>
      <c r="B11" s="82"/>
      <c r="C11" s="82"/>
      <c r="D11" s="82"/>
      <c r="E11" s="82"/>
      <c r="F11" s="82"/>
      <c r="G11" s="82"/>
      <c r="H11" s="82"/>
      <c r="I11" s="82"/>
      <c r="J11" s="82"/>
      <c r="L11" s="40"/>
    </row>
    <row r="12" spans="1:14" s="7" customFormat="1" ht="38.25" x14ac:dyDescent="0.25">
      <c r="A12" s="55">
        <v>1</v>
      </c>
      <c r="B12" s="50" t="s">
        <v>47</v>
      </c>
      <c r="C12" s="56" t="s">
        <v>11</v>
      </c>
      <c r="D12" s="56" t="s">
        <v>38</v>
      </c>
      <c r="E12" s="56">
        <v>1</v>
      </c>
      <c r="F12" s="56" t="s">
        <v>35</v>
      </c>
      <c r="G12" s="56" t="s">
        <v>36</v>
      </c>
      <c r="H12" s="57">
        <v>2322000</v>
      </c>
      <c r="I12" s="56" t="s">
        <v>37</v>
      </c>
      <c r="J12" s="45" t="s">
        <v>39</v>
      </c>
    </row>
    <row r="13" spans="1:14" s="8" customFormat="1" ht="15.75" x14ac:dyDescent="0.25">
      <c r="A13" s="81" t="s">
        <v>23</v>
      </c>
      <c r="B13" s="82"/>
      <c r="C13" s="82"/>
      <c r="D13" s="82"/>
      <c r="E13" s="82"/>
      <c r="F13" s="82"/>
      <c r="G13" s="84"/>
      <c r="H13" s="27">
        <f>SUM(H12:H12)</f>
        <v>2322000</v>
      </c>
      <c r="I13" s="80"/>
      <c r="J13" s="80"/>
      <c r="K13" s="26"/>
      <c r="M13" s="35"/>
    </row>
    <row r="14" spans="1:14" s="8" customFormat="1" ht="18" customHeight="1" x14ac:dyDescent="0.25">
      <c r="A14" s="81" t="s">
        <v>19</v>
      </c>
      <c r="B14" s="82"/>
      <c r="C14" s="51"/>
      <c r="D14" s="51"/>
      <c r="E14" s="51"/>
      <c r="F14" s="51"/>
      <c r="G14" s="51"/>
      <c r="H14" s="41">
        <f>H10+H13</f>
        <v>3143426.6</v>
      </c>
      <c r="I14" s="42"/>
      <c r="J14" s="54"/>
      <c r="K14" s="26"/>
      <c r="M14" s="40"/>
    </row>
    <row r="15" spans="1:14" s="3" customFormat="1" ht="20.25" customHeight="1" x14ac:dyDescent="0.25">
      <c r="A15" s="81" t="s">
        <v>22</v>
      </c>
      <c r="B15" s="82"/>
      <c r="C15" s="82"/>
      <c r="D15" s="82"/>
      <c r="E15" s="82"/>
      <c r="F15" s="82"/>
      <c r="G15" s="82"/>
      <c r="H15" s="82"/>
      <c r="I15" s="84"/>
      <c r="J15" s="30"/>
      <c r="K15" s="23"/>
    </row>
    <row r="16" spans="1:14" s="8" customFormat="1" ht="15.75" x14ac:dyDescent="0.25">
      <c r="A16" s="81" t="s">
        <v>12</v>
      </c>
      <c r="B16" s="82"/>
      <c r="C16" s="82"/>
      <c r="D16" s="82"/>
      <c r="E16" s="82"/>
      <c r="F16" s="82"/>
      <c r="G16" s="82"/>
      <c r="H16" s="82"/>
      <c r="I16" s="84"/>
      <c r="J16" s="54"/>
      <c r="K16" s="26"/>
      <c r="M16" s="40"/>
    </row>
    <row r="17" spans="1:13" s="7" customFormat="1" ht="15.75" x14ac:dyDescent="0.25">
      <c r="A17" s="33">
        <v>1</v>
      </c>
      <c r="B17" s="28"/>
      <c r="C17" s="28"/>
      <c r="D17" s="28"/>
      <c r="E17" s="29"/>
      <c r="F17" s="30"/>
      <c r="G17" s="31"/>
      <c r="H17" s="32"/>
      <c r="I17" s="30"/>
      <c r="J17" s="45"/>
      <c r="K17" s="25"/>
    </row>
    <row r="18" spans="1:13" s="8" customFormat="1" ht="15.75" x14ac:dyDescent="0.25">
      <c r="A18" s="81" t="s">
        <v>13</v>
      </c>
      <c r="B18" s="82"/>
      <c r="C18" s="82"/>
      <c r="D18" s="82"/>
      <c r="E18" s="82"/>
      <c r="F18" s="82"/>
      <c r="G18" s="84"/>
      <c r="H18" s="27">
        <f>SUM(H17:H17)</f>
        <v>0</v>
      </c>
      <c r="I18" s="80"/>
      <c r="J18" s="80"/>
      <c r="K18" s="26"/>
      <c r="M18" s="35"/>
    </row>
    <row r="19" spans="1:13" s="8" customFormat="1" ht="15.75" x14ac:dyDescent="0.25">
      <c r="A19" s="81" t="s">
        <v>21</v>
      </c>
      <c r="B19" s="82"/>
      <c r="C19" s="82"/>
      <c r="D19" s="82"/>
      <c r="E19" s="82"/>
      <c r="F19" s="82"/>
      <c r="G19" s="82"/>
      <c r="H19" s="82"/>
      <c r="I19" s="84"/>
      <c r="J19" s="54"/>
      <c r="K19" s="26"/>
      <c r="M19" s="40"/>
    </row>
    <row r="20" spans="1:13" s="7" customFormat="1" ht="38.25" x14ac:dyDescent="0.25">
      <c r="A20" s="33">
        <v>1</v>
      </c>
      <c r="B20" s="28" t="s">
        <v>27</v>
      </c>
      <c r="C20" s="28" t="s">
        <v>48</v>
      </c>
      <c r="D20" s="28" t="s">
        <v>28</v>
      </c>
      <c r="E20" s="29">
        <v>60.4</v>
      </c>
      <c r="F20" s="30" t="s">
        <v>29</v>
      </c>
      <c r="G20" s="31" t="s">
        <v>30</v>
      </c>
      <c r="H20" s="32">
        <f>1947044.76/1.12</f>
        <v>1738432.8214285714</v>
      </c>
      <c r="I20" s="30"/>
      <c r="J20" s="45" t="s">
        <v>32</v>
      </c>
      <c r="K20" s="25"/>
    </row>
    <row r="21" spans="1:13" s="7" customFormat="1" ht="38.25" x14ac:dyDescent="0.25">
      <c r="A21" s="33">
        <v>1</v>
      </c>
      <c r="B21" s="28" t="s">
        <v>40</v>
      </c>
      <c r="C21" s="28" t="s">
        <v>48</v>
      </c>
      <c r="D21" s="28" t="s">
        <v>41</v>
      </c>
      <c r="E21" s="29">
        <v>134.01</v>
      </c>
      <c r="F21" s="30" t="s">
        <v>29</v>
      </c>
      <c r="G21" s="31" t="s">
        <v>30</v>
      </c>
      <c r="H21" s="32">
        <f>(359993.74/1.12)*9</f>
        <v>2892806.8392857141</v>
      </c>
      <c r="I21" s="30"/>
      <c r="J21" s="45" t="s">
        <v>49</v>
      </c>
      <c r="K21" s="25"/>
      <c r="L21" s="7">
        <f>(H20+H21)*1.12</f>
        <v>5186988.42</v>
      </c>
    </row>
    <row r="22" spans="1:13" s="8" customFormat="1" ht="15.75" x14ac:dyDescent="0.25">
      <c r="A22" s="81" t="s">
        <v>23</v>
      </c>
      <c r="B22" s="82"/>
      <c r="C22" s="82"/>
      <c r="D22" s="82"/>
      <c r="E22" s="82"/>
      <c r="F22" s="82"/>
      <c r="G22" s="84"/>
      <c r="H22" s="27">
        <f>SUM(H20:H21)</f>
        <v>4631239.6607142854</v>
      </c>
      <c r="I22" s="80"/>
      <c r="J22" s="80"/>
      <c r="K22" s="26"/>
      <c r="M22" s="35"/>
    </row>
    <row r="23" spans="1:13" s="8" customFormat="1" ht="17.25" customHeight="1" x14ac:dyDescent="0.25">
      <c r="A23" s="81" t="s">
        <v>24</v>
      </c>
      <c r="B23" s="82"/>
      <c r="C23" s="51"/>
      <c r="D23" s="51"/>
      <c r="E23" s="51"/>
      <c r="F23" s="51"/>
      <c r="G23" s="52"/>
      <c r="H23" s="27">
        <f>H22</f>
        <v>4631239.6607142854</v>
      </c>
      <c r="I23" s="54"/>
      <c r="J23" s="54"/>
      <c r="K23" s="26"/>
      <c r="M23" s="40"/>
    </row>
    <row r="24" spans="1:13" ht="15.75" customHeight="1" x14ac:dyDescent="0.25">
      <c r="A24" s="91" t="s">
        <v>25</v>
      </c>
      <c r="B24" s="92"/>
      <c r="C24" s="92"/>
      <c r="D24" s="92"/>
      <c r="E24" s="92"/>
      <c r="F24" s="92"/>
      <c r="G24" s="93"/>
      <c r="H24" s="27">
        <f>H14+H23</f>
        <v>7774666.2607142851</v>
      </c>
      <c r="I24" s="30"/>
      <c r="J24" s="30"/>
    </row>
    <row r="25" spans="1:13" x14ac:dyDescent="0.25">
      <c r="A25" s="12"/>
      <c r="B25"/>
      <c r="C25"/>
      <c r="D25"/>
      <c r="E25"/>
      <c r="F25"/>
      <c r="G25"/>
      <c r="H25"/>
      <c r="I25" s="4"/>
      <c r="J25" s="43"/>
    </row>
    <row r="26" spans="1:13" x14ac:dyDescent="0.25">
      <c r="A26" s="12"/>
      <c r="B26"/>
      <c r="C26"/>
      <c r="D26"/>
      <c r="E26"/>
      <c r="F26"/>
      <c r="G26"/>
      <c r="H26"/>
    </row>
    <row r="27" spans="1:13" x14ac:dyDescent="0.25">
      <c r="A27" s="78" t="s">
        <v>33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3" x14ac:dyDescent="0.25">
      <c r="A28" s="53"/>
      <c r="B28" s="47"/>
      <c r="C28" s="47"/>
      <c r="D28" s="47"/>
      <c r="E28" s="47"/>
      <c r="F28" s="47"/>
      <c r="G28" s="47"/>
      <c r="H28" s="47"/>
      <c r="I28" s="48"/>
      <c r="J28" s="49"/>
    </row>
    <row r="29" spans="1:13" x14ac:dyDescent="0.25">
      <c r="A29" s="78" t="s">
        <v>34</v>
      </c>
      <c r="B29" s="78"/>
      <c r="C29" s="78"/>
      <c r="D29" s="78"/>
      <c r="E29" s="78"/>
      <c r="F29" s="78"/>
      <c r="G29" s="78"/>
      <c r="H29" s="78"/>
      <c r="I29" s="78"/>
      <c r="J29" s="78"/>
    </row>
    <row r="30" spans="1:13" x14ac:dyDescent="0.25">
      <c r="B30"/>
      <c r="C30"/>
      <c r="D30"/>
      <c r="E30"/>
      <c r="F30"/>
      <c r="G30"/>
      <c r="H30"/>
    </row>
    <row r="31" spans="1:13" x14ac:dyDescent="0.25">
      <c r="B31"/>
      <c r="C31"/>
      <c r="D31"/>
      <c r="E31"/>
      <c r="F31"/>
      <c r="G31"/>
      <c r="H31"/>
    </row>
    <row r="32" spans="1:13" x14ac:dyDescent="0.25">
      <c r="B32"/>
      <c r="C32"/>
      <c r="D32"/>
      <c r="E32"/>
      <c r="F32"/>
      <c r="G32"/>
      <c r="H32"/>
    </row>
    <row r="33" spans="1:11" x14ac:dyDescent="0.25">
      <c r="B33"/>
      <c r="C33"/>
      <c r="D33"/>
      <c r="E33"/>
      <c r="F33"/>
      <c r="G33"/>
      <c r="H33"/>
    </row>
    <row r="34" spans="1:11" x14ac:dyDescent="0.25">
      <c r="B34"/>
      <c r="C34"/>
      <c r="D34"/>
      <c r="E34"/>
      <c r="F34"/>
      <c r="G34"/>
      <c r="H34"/>
    </row>
    <row r="35" spans="1:11" x14ac:dyDescent="0.25">
      <c r="B35"/>
      <c r="C35"/>
      <c r="D35"/>
      <c r="E35"/>
      <c r="F35"/>
      <c r="G35"/>
      <c r="H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25">
      <c r="A325"/>
      <c r="B325"/>
      <c r="C325"/>
      <c r="D325"/>
      <c r="E325"/>
      <c r="F325"/>
      <c r="G325"/>
      <c r="H325"/>
      <c r="I325"/>
      <c r="J325"/>
      <c r="K325"/>
    </row>
    <row r="326" spans="1:11" x14ac:dyDescent="0.25">
      <c r="A326"/>
      <c r="B326"/>
      <c r="C326"/>
      <c r="D326"/>
      <c r="E326"/>
      <c r="F326"/>
      <c r="G326"/>
      <c r="H326"/>
      <c r="I326"/>
      <c r="J326"/>
      <c r="K326"/>
    </row>
    <row r="327" spans="1:11" x14ac:dyDescent="0.25">
      <c r="A327"/>
      <c r="B327"/>
      <c r="C327"/>
      <c r="D327"/>
      <c r="E327"/>
      <c r="F327"/>
      <c r="G327"/>
      <c r="H327"/>
      <c r="I327"/>
      <c r="J327"/>
      <c r="K327"/>
    </row>
    <row r="328" spans="1:11" x14ac:dyDescent="0.25">
      <c r="A328"/>
      <c r="B328"/>
      <c r="C328"/>
      <c r="D328"/>
      <c r="E328"/>
      <c r="F328"/>
      <c r="G328"/>
      <c r="H328"/>
      <c r="I328"/>
      <c r="J328"/>
      <c r="K328"/>
    </row>
    <row r="329" spans="1:11" x14ac:dyDescent="0.25">
      <c r="A329"/>
      <c r="B329"/>
      <c r="C329"/>
      <c r="D329"/>
      <c r="E329"/>
      <c r="F329"/>
      <c r="G329"/>
      <c r="H329"/>
      <c r="I329"/>
      <c r="J329"/>
      <c r="K329"/>
    </row>
    <row r="330" spans="1:11" x14ac:dyDescent="0.25">
      <c r="A330"/>
      <c r="B330"/>
      <c r="C330"/>
      <c r="D330"/>
      <c r="E330"/>
      <c r="F330"/>
      <c r="G330"/>
      <c r="H330"/>
      <c r="I330"/>
      <c r="J330"/>
      <c r="K330"/>
    </row>
    <row r="331" spans="1:11" x14ac:dyDescent="0.25">
      <c r="A331"/>
      <c r="B331"/>
      <c r="C331"/>
      <c r="D331"/>
      <c r="E331"/>
      <c r="F331"/>
      <c r="G331"/>
      <c r="H331"/>
      <c r="I331"/>
      <c r="J331"/>
      <c r="K331"/>
    </row>
    <row r="332" spans="1:11" x14ac:dyDescent="0.25">
      <c r="A332"/>
      <c r="B332"/>
      <c r="C332"/>
      <c r="D332"/>
      <c r="E332"/>
      <c r="F332"/>
      <c r="G332"/>
      <c r="H332"/>
      <c r="I332"/>
      <c r="J332"/>
      <c r="K332"/>
    </row>
    <row r="333" spans="1:11" x14ac:dyDescent="0.25">
      <c r="A333"/>
      <c r="B333"/>
      <c r="C333"/>
      <c r="D333"/>
      <c r="E333"/>
      <c r="F333"/>
      <c r="G333"/>
      <c r="H333"/>
      <c r="I333"/>
      <c r="J333"/>
      <c r="K333"/>
    </row>
    <row r="334" spans="1:11" x14ac:dyDescent="0.25">
      <c r="A334"/>
      <c r="B334"/>
      <c r="C334"/>
      <c r="D334"/>
      <c r="E334"/>
      <c r="F334"/>
      <c r="G334"/>
      <c r="H334"/>
      <c r="I334"/>
      <c r="J334"/>
      <c r="K334"/>
    </row>
    <row r="335" spans="1:11" x14ac:dyDescent="0.25">
      <c r="A335"/>
      <c r="B335"/>
      <c r="C335"/>
      <c r="D335"/>
      <c r="E335"/>
      <c r="F335"/>
      <c r="G335"/>
      <c r="H335"/>
      <c r="I335"/>
      <c r="J335"/>
      <c r="K335"/>
    </row>
    <row r="336" spans="1:11" x14ac:dyDescent="0.25">
      <c r="A336"/>
      <c r="B336"/>
      <c r="C336"/>
      <c r="D336"/>
      <c r="E336"/>
      <c r="F336"/>
      <c r="G336"/>
      <c r="H336"/>
      <c r="I336"/>
      <c r="J336"/>
      <c r="K336"/>
    </row>
    <row r="337" spans="1:11" x14ac:dyDescent="0.25">
      <c r="A337"/>
      <c r="B337"/>
      <c r="C337"/>
      <c r="D337"/>
      <c r="E337"/>
      <c r="F337"/>
      <c r="G337"/>
      <c r="H337"/>
      <c r="I337"/>
      <c r="J337"/>
      <c r="K337"/>
    </row>
    <row r="338" spans="1:11" x14ac:dyDescent="0.25">
      <c r="A338"/>
      <c r="B338"/>
      <c r="C338"/>
      <c r="D338"/>
      <c r="E338"/>
      <c r="F338"/>
      <c r="G338"/>
      <c r="H338"/>
      <c r="I338"/>
      <c r="J338"/>
      <c r="K338"/>
    </row>
    <row r="339" spans="1:11" x14ac:dyDescent="0.25">
      <c r="A339"/>
      <c r="B339"/>
      <c r="C339"/>
      <c r="D339"/>
      <c r="E339"/>
      <c r="F339"/>
      <c r="G339"/>
      <c r="H339"/>
      <c r="I339"/>
      <c r="J339"/>
      <c r="K339"/>
    </row>
    <row r="340" spans="1:11" x14ac:dyDescent="0.25">
      <c r="A340"/>
      <c r="B340"/>
      <c r="C340"/>
      <c r="D340"/>
      <c r="E340"/>
      <c r="F340"/>
      <c r="G340"/>
      <c r="H340"/>
      <c r="I340"/>
      <c r="J340"/>
      <c r="K340"/>
    </row>
    <row r="341" spans="1:11" x14ac:dyDescent="0.25">
      <c r="A341"/>
      <c r="B341"/>
      <c r="C341"/>
      <c r="D341"/>
      <c r="E341"/>
      <c r="F341"/>
      <c r="G341"/>
      <c r="H341"/>
      <c r="I341"/>
      <c r="J341"/>
      <c r="K341"/>
    </row>
    <row r="342" spans="1:11" x14ac:dyDescent="0.25">
      <c r="A342"/>
      <c r="B342"/>
      <c r="C342"/>
      <c r="D342"/>
      <c r="E342"/>
      <c r="F342"/>
      <c r="G342"/>
      <c r="H342"/>
      <c r="I342"/>
      <c r="J342"/>
      <c r="K342"/>
    </row>
    <row r="343" spans="1:11" x14ac:dyDescent="0.25">
      <c r="A343"/>
      <c r="B343"/>
      <c r="C343"/>
      <c r="D343"/>
      <c r="E343"/>
      <c r="F343"/>
      <c r="G343"/>
      <c r="H343"/>
      <c r="I343"/>
      <c r="J343"/>
      <c r="K343"/>
    </row>
    <row r="344" spans="1:11" x14ac:dyDescent="0.25">
      <c r="A344"/>
      <c r="B344"/>
      <c r="C344"/>
      <c r="D344"/>
      <c r="E344"/>
      <c r="F344"/>
      <c r="G344"/>
      <c r="H344"/>
      <c r="I344"/>
      <c r="J344"/>
      <c r="K344"/>
    </row>
    <row r="345" spans="1:11" x14ac:dyDescent="0.25">
      <c r="A345"/>
      <c r="B345"/>
      <c r="C345"/>
      <c r="D345"/>
      <c r="E345"/>
      <c r="F345"/>
      <c r="G345"/>
      <c r="H345"/>
      <c r="I345"/>
      <c r="J345"/>
      <c r="K345"/>
    </row>
    <row r="346" spans="1:11" x14ac:dyDescent="0.25">
      <c r="A346"/>
      <c r="B346"/>
      <c r="C346"/>
      <c r="D346"/>
      <c r="E346"/>
      <c r="F346"/>
      <c r="G346"/>
      <c r="H346"/>
      <c r="I346"/>
      <c r="J346"/>
      <c r="K346"/>
    </row>
    <row r="347" spans="1:11" x14ac:dyDescent="0.25">
      <c r="A347"/>
      <c r="B347"/>
      <c r="C347"/>
      <c r="D347"/>
      <c r="E347"/>
      <c r="F347"/>
      <c r="G347"/>
      <c r="H347"/>
      <c r="I347"/>
      <c r="J347"/>
      <c r="K347"/>
    </row>
    <row r="348" spans="1:11" x14ac:dyDescent="0.25">
      <c r="A348"/>
      <c r="B348"/>
      <c r="C348"/>
      <c r="D348"/>
      <c r="E348"/>
      <c r="F348"/>
      <c r="G348"/>
      <c r="H348"/>
      <c r="I348"/>
      <c r="J348"/>
      <c r="K348"/>
    </row>
    <row r="349" spans="1:11" x14ac:dyDescent="0.25">
      <c r="A349"/>
      <c r="B349"/>
      <c r="C349"/>
      <c r="D349"/>
      <c r="E349"/>
      <c r="F349"/>
      <c r="G349"/>
      <c r="H349"/>
      <c r="I349"/>
      <c r="J349"/>
      <c r="K349"/>
    </row>
    <row r="350" spans="1:11" x14ac:dyDescent="0.25">
      <c r="A350"/>
      <c r="B350"/>
      <c r="C350"/>
      <c r="D350"/>
      <c r="E350"/>
      <c r="F350"/>
      <c r="G350"/>
      <c r="H350"/>
      <c r="I350"/>
      <c r="J350"/>
      <c r="K350"/>
    </row>
    <row r="351" spans="1:11" x14ac:dyDescent="0.25">
      <c r="A351"/>
      <c r="B351"/>
      <c r="C351"/>
      <c r="D351"/>
      <c r="E351"/>
      <c r="F351"/>
      <c r="G351"/>
      <c r="H351"/>
      <c r="I351"/>
      <c r="J351"/>
      <c r="K351"/>
    </row>
    <row r="352" spans="1:11" x14ac:dyDescent="0.25">
      <c r="A352"/>
      <c r="B352"/>
      <c r="C352"/>
      <c r="D352"/>
      <c r="E352"/>
      <c r="F352"/>
      <c r="G352"/>
      <c r="H352"/>
      <c r="I352"/>
      <c r="J352"/>
      <c r="K352"/>
    </row>
    <row r="353" spans="1:11" x14ac:dyDescent="0.25">
      <c r="A353"/>
      <c r="B353"/>
      <c r="C353"/>
      <c r="D353"/>
      <c r="E353"/>
      <c r="F353"/>
      <c r="G353"/>
      <c r="H353"/>
      <c r="I353"/>
      <c r="J353"/>
      <c r="K353"/>
    </row>
    <row r="354" spans="1:11" x14ac:dyDescent="0.25">
      <c r="A354"/>
      <c r="B354"/>
      <c r="C354"/>
      <c r="D354"/>
      <c r="E354"/>
      <c r="F354"/>
      <c r="G354"/>
      <c r="H354"/>
      <c r="I354"/>
      <c r="J354"/>
      <c r="K354"/>
    </row>
    <row r="355" spans="1:11" x14ac:dyDescent="0.25">
      <c r="A355"/>
      <c r="B355"/>
      <c r="C355"/>
      <c r="D355"/>
      <c r="E355"/>
      <c r="F355"/>
      <c r="G355"/>
      <c r="H355"/>
      <c r="I355"/>
      <c r="J355"/>
      <c r="K355"/>
    </row>
    <row r="356" spans="1:11" x14ac:dyDescent="0.25">
      <c r="A356"/>
      <c r="B356"/>
      <c r="C356"/>
      <c r="D356"/>
      <c r="E356"/>
      <c r="F356"/>
      <c r="G356"/>
      <c r="H356"/>
      <c r="I356"/>
      <c r="J356"/>
      <c r="K356"/>
    </row>
    <row r="357" spans="1:11" x14ac:dyDescent="0.25">
      <c r="A357"/>
      <c r="B357"/>
      <c r="C357"/>
      <c r="D357"/>
      <c r="E357"/>
      <c r="F357"/>
      <c r="G357"/>
      <c r="H357"/>
      <c r="I357"/>
      <c r="J357"/>
      <c r="K357"/>
    </row>
    <row r="358" spans="1:11" x14ac:dyDescent="0.25">
      <c r="A358"/>
      <c r="B358"/>
      <c r="C358"/>
      <c r="D358"/>
      <c r="E358"/>
      <c r="F358"/>
      <c r="G358"/>
      <c r="H358"/>
      <c r="I358"/>
      <c r="J358"/>
      <c r="K358"/>
    </row>
    <row r="359" spans="1:11" x14ac:dyDescent="0.25">
      <c r="A359"/>
      <c r="B359"/>
      <c r="C359"/>
      <c r="D359"/>
      <c r="E359"/>
      <c r="F359"/>
      <c r="G359"/>
      <c r="H359"/>
      <c r="I359"/>
      <c r="J359"/>
      <c r="K359"/>
    </row>
    <row r="360" spans="1:11" x14ac:dyDescent="0.25">
      <c r="A360"/>
      <c r="B360"/>
      <c r="C360"/>
      <c r="D360"/>
      <c r="E360"/>
      <c r="F360"/>
      <c r="G360"/>
      <c r="H360"/>
      <c r="I360"/>
      <c r="J360"/>
      <c r="K360"/>
    </row>
    <row r="361" spans="1:11" x14ac:dyDescent="0.25">
      <c r="A361"/>
      <c r="B361"/>
      <c r="C361"/>
      <c r="D361"/>
      <c r="E361"/>
      <c r="F361"/>
      <c r="G361"/>
      <c r="H361"/>
      <c r="I361"/>
      <c r="J361"/>
      <c r="K361"/>
    </row>
    <row r="362" spans="1:11" x14ac:dyDescent="0.25">
      <c r="A362"/>
      <c r="B362"/>
      <c r="C362"/>
      <c r="D362"/>
      <c r="E362"/>
      <c r="F362"/>
      <c r="G362"/>
      <c r="H362"/>
      <c r="I362"/>
      <c r="J362"/>
      <c r="K362"/>
    </row>
    <row r="363" spans="1:11" x14ac:dyDescent="0.25">
      <c r="A363"/>
      <c r="B363"/>
      <c r="C363"/>
      <c r="D363"/>
      <c r="E363"/>
      <c r="F363"/>
      <c r="G363"/>
      <c r="H363"/>
      <c r="I363"/>
      <c r="J363"/>
      <c r="K363"/>
    </row>
    <row r="364" spans="1:11" x14ac:dyDescent="0.25">
      <c r="A364"/>
      <c r="B364"/>
      <c r="C364"/>
      <c r="D364"/>
      <c r="E364"/>
      <c r="F364"/>
      <c r="G364"/>
      <c r="H364"/>
      <c r="I364"/>
      <c r="J364"/>
      <c r="K364"/>
    </row>
    <row r="365" spans="1:11" x14ac:dyDescent="0.25">
      <c r="A365"/>
      <c r="B365"/>
      <c r="C365"/>
      <c r="D365"/>
      <c r="E365"/>
      <c r="F365"/>
      <c r="G365"/>
      <c r="H365"/>
      <c r="I365"/>
      <c r="J365"/>
      <c r="K365"/>
    </row>
    <row r="366" spans="1:11" x14ac:dyDescent="0.25">
      <c r="A366"/>
      <c r="B366"/>
      <c r="C366"/>
      <c r="D366"/>
      <c r="E366"/>
      <c r="F366"/>
      <c r="G366"/>
      <c r="H366"/>
      <c r="I366"/>
      <c r="J366"/>
      <c r="K366"/>
    </row>
    <row r="367" spans="1:11" x14ac:dyDescent="0.25">
      <c r="A367"/>
      <c r="B367"/>
      <c r="C367"/>
      <c r="D367"/>
      <c r="E367"/>
      <c r="F367"/>
      <c r="G367"/>
      <c r="H367"/>
      <c r="I367"/>
      <c r="J367"/>
      <c r="K367"/>
    </row>
    <row r="368" spans="1:11" x14ac:dyDescent="0.25">
      <c r="A368"/>
      <c r="B368"/>
      <c r="C368"/>
      <c r="D368"/>
      <c r="E368"/>
      <c r="F368"/>
      <c r="G368"/>
      <c r="H368"/>
      <c r="I368"/>
      <c r="J368"/>
      <c r="K368"/>
    </row>
    <row r="369" spans="1:11" x14ac:dyDescent="0.25">
      <c r="A369"/>
      <c r="B369"/>
      <c r="C369"/>
      <c r="D369"/>
      <c r="E369"/>
      <c r="F369"/>
      <c r="G369"/>
      <c r="H369"/>
      <c r="I369"/>
      <c r="J369"/>
      <c r="K369"/>
    </row>
    <row r="370" spans="1:11" x14ac:dyDescent="0.25">
      <c r="A370"/>
      <c r="B370"/>
      <c r="C370"/>
      <c r="D370"/>
      <c r="E370"/>
      <c r="F370"/>
      <c r="G370"/>
      <c r="H370"/>
      <c r="I370"/>
      <c r="J370"/>
      <c r="K370"/>
    </row>
    <row r="371" spans="1:11" x14ac:dyDescent="0.25">
      <c r="A371"/>
      <c r="B371"/>
      <c r="C371"/>
      <c r="D371"/>
      <c r="E371"/>
      <c r="F371"/>
      <c r="G371"/>
      <c r="H371"/>
      <c r="I371"/>
      <c r="J371"/>
      <c r="K371"/>
    </row>
    <row r="372" spans="1:11" x14ac:dyDescent="0.25">
      <c r="A372"/>
      <c r="B372"/>
      <c r="C372"/>
      <c r="D372"/>
      <c r="E372"/>
      <c r="F372"/>
      <c r="G372"/>
      <c r="H372"/>
      <c r="I372"/>
      <c r="J372"/>
      <c r="K372"/>
    </row>
    <row r="373" spans="1:11" x14ac:dyDescent="0.25">
      <c r="A373"/>
      <c r="B373"/>
      <c r="C373"/>
      <c r="D373"/>
      <c r="E373"/>
      <c r="F373"/>
      <c r="G373"/>
      <c r="H373"/>
      <c r="I373"/>
      <c r="J373"/>
      <c r="K373"/>
    </row>
    <row r="374" spans="1:11" x14ac:dyDescent="0.25">
      <c r="A374"/>
      <c r="B374"/>
      <c r="C374"/>
      <c r="D374"/>
      <c r="E374"/>
      <c r="F374"/>
      <c r="G374"/>
      <c r="H374"/>
      <c r="I374"/>
      <c r="J374"/>
      <c r="K374"/>
    </row>
    <row r="375" spans="1:11" x14ac:dyDescent="0.25">
      <c r="A375"/>
      <c r="B375"/>
      <c r="C375"/>
      <c r="D375"/>
      <c r="E375"/>
      <c r="F375"/>
      <c r="G375"/>
      <c r="H375"/>
      <c r="I375"/>
      <c r="J375"/>
      <c r="K375"/>
    </row>
    <row r="376" spans="1:11" x14ac:dyDescent="0.25">
      <c r="A376"/>
      <c r="B376"/>
      <c r="C376"/>
      <c r="D376"/>
      <c r="E376"/>
      <c r="F376"/>
      <c r="G376"/>
      <c r="H376"/>
      <c r="I376"/>
      <c r="J376"/>
      <c r="K376"/>
    </row>
    <row r="377" spans="1:11" x14ac:dyDescent="0.25">
      <c r="A377"/>
      <c r="B377"/>
      <c r="C377"/>
      <c r="D377"/>
      <c r="E377"/>
      <c r="F377"/>
      <c r="G377"/>
      <c r="H377"/>
      <c r="I377"/>
      <c r="J377"/>
      <c r="K377"/>
    </row>
    <row r="378" spans="1:11" x14ac:dyDescent="0.25">
      <c r="A378"/>
      <c r="B378"/>
      <c r="C378"/>
      <c r="D378"/>
      <c r="E378"/>
      <c r="F378"/>
      <c r="G378"/>
      <c r="H378"/>
      <c r="I378"/>
      <c r="J378"/>
      <c r="K378"/>
    </row>
    <row r="379" spans="1:11" x14ac:dyDescent="0.25">
      <c r="A379"/>
      <c r="B379"/>
      <c r="C379"/>
      <c r="D379"/>
      <c r="E379"/>
      <c r="F379"/>
      <c r="G379"/>
      <c r="H379"/>
      <c r="I379"/>
      <c r="J379"/>
      <c r="K379"/>
    </row>
    <row r="380" spans="1:11" x14ac:dyDescent="0.25">
      <c r="A380"/>
      <c r="B380"/>
      <c r="C380"/>
      <c r="D380"/>
      <c r="E380"/>
      <c r="F380"/>
      <c r="G380"/>
      <c r="H380"/>
      <c r="I380"/>
      <c r="J380"/>
      <c r="K380"/>
    </row>
    <row r="381" spans="1:11" x14ac:dyDescent="0.25">
      <c r="A381"/>
      <c r="B381"/>
      <c r="C381"/>
      <c r="D381"/>
      <c r="E381"/>
      <c r="F381"/>
      <c r="G381"/>
      <c r="H381"/>
      <c r="I381"/>
      <c r="J381"/>
      <c r="K381"/>
    </row>
    <row r="382" spans="1:11" x14ac:dyDescent="0.25">
      <c r="A382"/>
      <c r="B382"/>
      <c r="C382"/>
      <c r="D382"/>
      <c r="E382"/>
      <c r="F382"/>
      <c r="G382"/>
      <c r="H382"/>
      <c r="I382"/>
      <c r="J382"/>
      <c r="K382"/>
    </row>
    <row r="383" spans="1:11" x14ac:dyDescent="0.25">
      <c r="A383"/>
      <c r="B383"/>
      <c r="C383"/>
      <c r="D383"/>
      <c r="E383"/>
      <c r="F383"/>
      <c r="G383"/>
      <c r="H383"/>
      <c r="I383"/>
      <c r="J383"/>
      <c r="K383"/>
    </row>
    <row r="384" spans="1:11" x14ac:dyDescent="0.25">
      <c r="A384"/>
      <c r="B384"/>
      <c r="C384"/>
      <c r="D384"/>
      <c r="E384"/>
      <c r="F384"/>
      <c r="G384"/>
      <c r="H384"/>
      <c r="I384"/>
      <c r="J384"/>
      <c r="K384"/>
    </row>
    <row r="385" spans="1:11" x14ac:dyDescent="0.25">
      <c r="A385"/>
      <c r="B385"/>
      <c r="C385"/>
      <c r="D385"/>
      <c r="E385"/>
      <c r="F385"/>
      <c r="G385"/>
      <c r="H385"/>
      <c r="I385"/>
      <c r="J385"/>
      <c r="K385"/>
    </row>
    <row r="386" spans="1:11" x14ac:dyDescent="0.25">
      <c r="A386"/>
      <c r="B386"/>
      <c r="C386"/>
      <c r="D386"/>
      <c r="E386"/>
      <c r="F386"/>
      <c r="G386"/>
      <c r="H386"/>
      <c r="I386"/>
      <c r="J386"/>
      <c r="K386"/>
    </row>
    <row r="387" spans="1:11" x14ac:dyDescent="0.25">
      <c r="A387"/>
      <c r="B387"/>
      <c r="C387"/>
      <c r="D387"/>
      <c r="E387"/>
      <c r="F387"/>
      <c r="G387"/>
      <c r="H387"/>
      <c r="I387"/>
      <c r="J387"/>
      <c r="K387"/>
    </row>
    <row r="388" spans="1:11" x14ac:dyDescent="0.25">
      <c r="A388"/>
      <c r="B388"/>
      <c r="C388"/>
      <c r="D388"/>
      <c r="E388"/>
      <c r="F388"/>
      <c r="G388"/>
      <c r="H388"/>
      <c r="I388"/>
      <c r="J388"/>
      <c r="K388"/>
    </row>
    <row r="389" spans="1:11" x14ac:dyDescent="0.25">
      <c r="A389"/>
      <c r="B389"/>
      <c r="C389"/>
      <c r="D389"/>
      <c r="E389"/>
      <c r="F389"/>
      <c r="G389"/>
      <c r="H389"/>
      <c r="I389"/>
      <c r="J389"/>
      <c r="K389"/>
    </row>
    <row r="390" spans="1:11" x14ac:dyDescent="0.25">
      <c r="A390"/>
      <c r="B390"/>
      <c r="C390"/>
      <c r="D390"/>
      <c r="E390"/>
      <c r="F390"/>
      <c r="G390"/>
      <c r="H390"/>
      <c r="I390"/>
      <c r="J390"/>
      <c r="K390"/>
    </row>
    <row r="391" spans="1:11" x14ac:dyDescent="0.25">
      <c r="A391"/>
      <c r="B391"/>
      <c r="C391"/>
      <c r="D391"/>
      <c r="E391"/>
      <c r="F391"/>
      <c r="G391"/>
      <c r="H391"/>
      <c r="I391"/>
      <c r="J391"/>
      <c r="K391"/>
    </row>
    <row r="392" spans="1:11" x14ac:dyDescent="0.25">
      <c r="A392"/>
      <c r="B392"/>
      <c r="C392"/>
      <c r="D392"/>
      <c r="E392"/>
      <c r="F392"/>
      <c r="G392"/>
      <c r="H392"/>
      <c r="I392"/>
      <c r="J392"/>
      <c r="K392"/>
    </row>
    <row r="393" spans="1:11" x14ac:dyDescent="0.25">
      <c r="A393"/>
      <c r="B393"/>
      <c r="C393"/>
      <c r="D393"/>
      <c r="E393"/>
      <c r="F393"/>
      <c r="G393"/>
      <c r="H393"/>
      <c r="I393"/>
      <c r="J393"/>
      <c r="K393"/>
    </row>
    <row r="394" spans="1:11" x14ac:dyDescent="0.25">
      <c r="A394"/>
      <c r="B394"/>
      <c r="C394"/>
      <c r="D394"/>
      <c r="E394"/>
      <c r="F394"/>
      <c r="G394"/>
      <c r="H394"/>
      <c r="I394"/>
      <c r="J394"/>
      <c r="K394"/>
    </row>
    <row r="395" spans="1:11" x14ac:dyDescent="0.25">
      <c r="A395"/>
      <c r="B395"/>
      <c r="C395"/>
      <c r="D395"/>
      <c r="E395"/>
      <c r="F395"/>
      <c r="G395"/>
      <c r="H395"/>
      <c r="I395"/>
      <c r="J395"/>
      <c r="K395"/>
    </row>
    <row r="396" spans="1:11" x14ac:dyDescent="0.25">
      <c r="A396"/>
      <c r="B396"/>
      <c r="C396"/>
      <c r="D396"/>
      <c r="E396"/>
      <c r="F396"/>
      <c r="G396"/>
      <c r="H396"/>
      <c r="I396"/>
      <c r="J396"/>
      <c r="K396"/>
    </row>
    <row r="397" spans="1:11" x14ac:dyDescent="0.25">
      <c r="A397"/>
      <c r="B397"/>
      <c r="C397"/>
      <c r="D397"/>
      <c r="E397"/>
      <c r="F397"/>
      <c r="G397"/>
      <c r="H397"/>
      <c r="I397"/>
      <c r="J397"/>
      <c r="K397"/>
    </row>
    <row r="398" spans="1:11" x14ac:dyDescent="0.25">
      <c r="A398"/>
      <c r="B398"/>
      <c r="C398"/>
      <c r="D398"/>
      <c r="E398"/>
      <c r="F398"/>
      <c r="G398"/>
      <c r="H398"/>
      <c r="I398"/>
      <c r="J398"/>
      <c r="K398"/>
    </row>
    <row r="399" spans="1:11" x14ac:dyDescent="0.25">
      <c r="A399"/>
      <c r="B399"/>
      <c r="C399"/>
      <c r="D399"/>
      <c r="E399"/>
      <c r="F399"/>
      <c r="G399"/>
      <c r="H399"/>
      <c r="I399"/>
      <c r="J399"/>
      <c r="K399"/>
    </row>
    <row r="400" spans="1:11" x14ac:dyDescent="0.25">
      <c r="A400"/>
      <c r="B400"/>
      <c r="C400"/>
      <c r="D400"/>
      <c r="E400"/>
      <c r="F400"/>
      <c r="G400"/>
      <c r="H400"/>
      <c r="I400"/>
      <c r="J400"/>
      <c r="K400"/>
    </row>
    <row r="401" spans="1:11" x14ac:dyDescent="0.25">
      <c r="A401"/>
      <c r="B401"/>
      <c r="C401"/>
      <c r="D401"/>
      <c r="E401"/>
      <c r="F401"/>
      <c r="G401"/>
      <c r="H401"/>
      <c r="I401"/>
      <c r="J401"/>
      <c r="K401"/>
    </row>
    <row r="402" spans="1:11" x14ac:dyDescent="0.25">
      <c r="A402"/>
      <c r="B402"/>
      <c r="C402"/>
      <c r="D402"/>
      <c r="E402"/>
      <c r="F402"/>
      <c r="G402"/>
      <c r="H402"/>
      <c r="I402"/>
      <c r="J402"/>
      <c r="K402"/>
    </row>
    <row r="403" spans="1:11" x14ac:dyDescent="0.25">
      <c r="A403"/>
      <c r="B403"/>
      <c r="C403"/>
      <c r="D403"/>
      <c r="E403"/>
      <c r="F403"/>
      <c r="G403"/>
      <c r="H403"/>
      <c r="I403"/>
      <c r="J403"/>
      <c r="K403"/>
    </row>
    <row r="404" spans="1:11" x14ac:dyDescent="0.25">
      <c r="A404"/>
      <c r="B404"/>
      <c r="C404"/>
      <c r="D404"/>
      <c r="E404"/>
      <c r="F404"/>
      <c r="G404"/>
      <c r="H404"/>
      <c r="I404"/>
      <c r="J404"/>
      <c r="K404"/>
    </row>
    <row r="405" spans="1:11" x14ac:dyDescent="0.25">
      <c r="A405"/>
      <c r="B405"/>
      <c r="C405"/>
      <c r="D405"/>
      <c r="E405"/>
      <c r="F405"/>
      <c r="G405"/>
      <c r="H405"/>
      <c r="I405"/>
      <c r="J405"/>
      <c r="K405"/>
    </row>
    <row r="406" spans="1:11" x14ac:dyDescent="0.25">
      <c r="A406"/>
      <c r="B406"/>
      <c r="C406"/>
      <c r="D406"/>
      <c r="E406"/>
      <c r="F406"/>
      <c r="G406"/>
      <c r="H406"/>
      <c r="I406"/>
      <c r="J406"/>
      <c r="K406"/>
    </row>
    <row r="407" spans="1:11" x14ac:dyDescent="0.25">
      <c r="A407"/>
      <c r="B407"/>
      <c r="C407"/>
      <c r="D407"/>
      <c r="E407"/>
      <c r="F407"/>
      <c r="G407"/>
      <c r="H407"/>
      <c r="I407"/>
      <c r="J407"/>
      <c r="K407"/>
    </row>
    <row r="408" spans="1:11" x14ac:dyDescent="0.25">
      <c r="A408"/>
      <c r="B408"/>
      <c r="C408"/>
      <c r="D408"/>
      <c r="E408"/>
      <c r="F408"/>
      <c r="G408"/>
      <c r="H408"/>
      <c r="I408"/>
      <c r="J408"/>
      <c r="K408"/>
    </row>
    <row r="409" spans="1:11" x14ac:dyDescent="0.25">
      <c r="A409"/>
      <c r="B409"/>
      <c r="C409"/>
      <c r="D409"/>
      <c r="E409"/>
      <c r="F409"/>
      <c r="G409"/>
      <c r="H409"/>
      <c r="I409"/>
      <c r="J409"/>
      <c r="K409"/>
    </row>
    <row r="410" spans="1:11" x14ac:dyDescent="0.25">
      <c r="A410"/>
      <c r="B410"/>
      <c r="C410"/>
      <c r="D410"/>
      <c r="E410"/>
      <c r="F410"/>
      <c r="G410"/>
      <c r="H410"/>
      <c r="I410"/>
      <c r="J410"/>
      <c r="K410"/>
    </row>
    <row r="411" spans="1:11" x14ac:dyDescent="0.25">
      <c r="A411"/>
      <c r="B411"/>
      <c r="C411"/>
      <c r="D411"/>
      <c r="E411"/>
      <c r="F411"/>
      <c r="G411"/>
      <c r="H411"/>
      <c r="I411"/>
      <c r="J411"/>
      <c r="K411"/>
    </row>
    <row r="412" spans="1:11" x14ac:dyDescent="0.25">
      <c r="A412"/>
      <c r="B412"/>
      <c r="C412"/>
      <c r="D412"/>
      <c r="E412"/>
      <c r="F412"/>
      <c r="G412"/>
      <c r="H412"/>
      <c r="I412"/>
      <c r="J412"/>
      <c r="K412"/>
    </row>
    <row r="413" spans="1:11" x14ac:dyDescent="0.25">
      <c r="A413"/>
      <c r="B413"/>
      <c r="C413"/>
      <c r="D413"/>
      <c r="E413"/>
      <c r="F413"/>
      <c r="G413"/>
      <c r="H413"/>
      <c r="I413"/>
      <c r="J413"/>
      <c r="K413"/>
    </row>
    <row r="414" spans="1:11" x14ac:dyDescent="0.25">
      <c r="A414"/>
      <c r="B414"/>
      <c r="C414"/>
      <c r="D414"/>
      <c r="E414"/>
      <c r="F414"/>
      <c r="G414"/>
      <c r="H414"/>
      <c r="I414"/>
      <c r="J414"/>
      <c r="K414"/>
    </row>
    <row r="415" spans="1:11" x14ac:dyDescent="0.25">
      <c r="A415"/>
      <c r="B415"/>
      <c r="C415"/>
      <c r="D415"/>
      <c r="E415"/>
      <c r="F415"/>
      <c r="G415"/>
      <c r="H415"/>
      <c r="I415"/>
      <c r="J415"/>
      <c r="K415"/>
    </row>
    <row r="416" spans="1:11" x14ac:dyDescent="0.25">
      <c r="A416"/>
      <c r="B416"/>
      <c r="C416"/>
      <c r="D416"/>
      <c r="E416"/>
      <c r="F416"/>
      <c r="G416"/>
      <c r="H416"/>
      <c r="I416"/>
      <c r="J416"/>
      <c r="K416"/>
    </row>
    <row r="417" spans="1:11" x14ac:dyDescent="0.25">
      <c r="A417"/>
      <c r="B417"/>
      <c r="C417"/>
      <c r="D417"/>
      <c r="E417"/>
      <c r="F417"/>
      <c r="G417"/>
      <c r="H417"/>
      <c r="I417"/>
      <c r="J417"/>
      <c r="K417"/>
    </row>
    <row r="418" spans="1:11" x14ac:dyDescent="0.25">
      <c r="A418"/>
      <c r="B418"/>
      <c r="C418"/>
      <c r="D418"/>
      <c r="E418"/>
      <c r="F418"/>
      <c r="G418"/>
      <c r="H418"/>
      <c r="I418"/>
      <c r="J418"/>
      <c r="K418"/>
    </row>
    <row r="419" spans="1:11" x14ac:dyDescent="0.25">
      <c r="A419"/>
      <c r="B419"/>
      <c r="C419"/>
      <c r="D419"/>
      <c r="E419"/>
      <c r="F419"/>
      <c r="G419"/>
      <c r="H419"/>
      <c r="I419"/>
      <c r="J419"/>
      <c r="K419"/>
    </row>
    <row r="420" spans="1:11" x14ac:dyDescent="0.25">
      <c r="A420"/>
      <c r="B420"/>
      <c r="C420"/>
      <c r="D420"/>
      <c r="E420"/>
      <c r="F420"/>
      <c r="G420"/>
      <c r="H420"/>
      <c r="I420"/>
      <c r="J420"/>
      <c r="K420"/>
    </row>
    <row r="421" spans="1:11" x14ac:dyDescent="0.25">
      <c r="A421"/>
      <c r="B421"/>
      <c r="C421"/>
      <c r="D421"/>
      <c r="E421"/>
      <c r="F421"/>
      <c r="G421"/>
      <c r="H421"/>
      <c r="I421"/>
      <c r="J421"/>
      <c r="K421"/>
    </row>
    <row r="422" spans="1:11" x14ac:dyDescent="0.25">
      <c r="A422"/>
      <c r="B422"/>
      <c r="C422"/>
      <c r="D422"/>
      <c r="E422"/>
      <c r="F422"/>
      <c r="G422"/>
      <c r="H422"/>
      <c r="I422"/>
      <c r="J422"/>
      <c r="K422"/>
    </row>
    <row r="423" spans="1:11" x14ac:dyDescent="0.25">
      <c r="A423"/>
      <c r="B423"/>
      <c r="C423"/>
      <c r="D423"/>
      <c r="E423"/>
      <c r="F423"/>
      <c r="G423"/>
      <c r="H423"/>
      <c r="I423"/>
      <c r="J423"/>
      <c r="K423"/>
    </row>
    <row r="424" spans="1:11" x14ac:dyDescent="0.25">
      <c r="A424"/>
      <c r="B424"/>
      <c r="C424"/>
      <c r="D424"/>
      <c r="E424"/>
      <c r="F424"/>
      <c r="G424"/>
      <c r="H424"/>
      <c r="I424"/>
      <c r="J424"/>
      <c r="K424"/>
    </row>
    <row r="425" spans="1:11" x14ac:dyDescent="0.25">
      <c r="A425"/>
      <c r="B425"/>
      <c r="C425"/>
      <c r="D425"/>
      <c r="E425"/>
      <c r="F425"/>
      <c r="G425"/>
      <c r="H425"/>
      <c r="I425"/>
      <c r="J425"/>
      <c r="K425"/>
    </row>
    <row r="426" spans="1:11" x14ac:dyDescent="0.25">
      <c r="A426"/>
      <c r="B426"/>
      <c r="C426"/>
      <c r="D426"/>
      <c r="E426"/>
      <c r="F426"/>
      <c r="G426"/>
      <c r="H426"/>
      <c r="I426"/>
      <c r="J426"/>
      <c r="K426"/>
    </row>
    <row r="427" spans="1:11" x14ac:dyDescent="0.25">
      <c r="A427"/>
      <c r="B427"/>
      <c r="C427"/>
      <c r="D427"/>
      <c r="E427"/>
      <c r="F427"/>
      <c r="G427"/>
      <c r="H427"/>
      <c r="I427"/>
      <c r="J427"/>
      <c r="K427"/>
    </row>
    <row r="428" spans="1:11" x14ac:dyDescent="0.25">
      <c r="A428"/>
      <c r="B428"/>
      <c r="C428"/>
      <c r="D428"/>
      <c r="E428"/>
      <c r="F428"/>
      <c r="G428"/>
      <c r="H428"/>
      <c r="I428"/>
      <c r="J428"/>
      <c r="K428"/>
    </row>
    <row r="429" spans="1:11" x14ac:dyDescent="0.25">
      <c r="A429"/>
      <c r="B429"/>
      <c r="C429"/>
      <c r="D429"/>
      <c r="E429"/>
      <c r="F429"/>
      <c r="G429"/>
      <c r="H429"/>
      <c r="I429"/>
      <c r="J429"/>
      <c r="K429"/>
    </row>
    <row r="430" spans="1:11" x14ac:dyDescent="0.25">
      <c r="A430"/>
      <c r="B430"/>
      <c r="C430"/>
      <c r="D430"/>
      <c r="E430"/>
      <c r="F430"/>
      <c r="G430"/>
      <c r="H430"/>
      <c r="I430"/>
      <c r="J430"/>
      <c r="K430"/>
    </row>
  </sheetData>
  <mergeCells count="22">
    <mergeCell ref="A23:B23"/>
    <mergeCell ref="A24:G24"/>
    <mergeCell ref="A27:J27"/>
    <mergeCell ref="A29:J29"/>
    <mergeCell ref="A3:J3"/>
    <mergeCell ref="A15:I15"/>
    <mergeCell ref="A16:I16"/>
    <mergeCell ref="A18:G18"/>
    <mergeCell ref="I18:J18"/>
    <mergeCell ref="A19:I19"/>
    <mergeCell ref="A22:G22"/>
    <mergeCell ref="I22:J22"/>
    <mergeCell ref="A10:G10"/>
    <mergeCell ref="I10:J10"/>
    <mergeCell ref="A11:J11"/>
    <mergeCell ref="A13:G13"/>
    <mergeCell ref="I13:J13"/>
    <mergeCell ref="A14:B14"/>
    <mergeCell ref="B1:J1"/>
    <mergeCell ref="A2:J2"/>
    <mergeCell ref="A7:I7"/>
    <mergeCell ref="A8:J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0"/>
  <sheetViews>
    <sheetView workbookViewId="0">
      <selection activeCell="C12" sqref="C12"/>
    </sheetView>
  </sheetViews>
  <sheetFormatPr defaultRowHeight="15" x14ac:dyDescent="0.25"/>
  <cols>
    <col min="1" max="1" width="6.28515625" style="19" customWidth="1"/>
    <col min="2" max="2" width="28.5703125" style="19" customWidth="1"/>
    <col min="3" max="3" width="13.28515625" style="19" customWidth="1"/>
    <col min="4" max="4" width="44.85546875" style="20" customWidth="1"/>
    <col min="5" max="5" width="14.42578125" style="19" customWidth="1"/>
    <col min="6" max="6" width="10.7109375" style="19" customWidth="1"/>
    <col min="7" max="7" width="13" style="21" customWidth="1"/>
    <col min="8" max="8" width="18" style="19" customWidth="1"/>
    <col min="9" max="9" width="11" style="11" customWidth="1"/>
    <col min="10" max="10" width="14" style="44" customWidth="1"/>
    <col min="11" max="11" width="12.7109375" style="24" customWidth="1"/>
    <col min="12" max="12" width="14" customWidth="1"/>
    <col min="13" max="13" width="53" customWidth="1"/>
    <col min="14" max="22" width="9.140625" customWidth="1"/>
  </cols>
  <sheetData>
    <row r="1" spans="1:14" s="1" customFormat="1" ht="27" customHeight="1" x14ac:dyDescent="0.25">
      <c r="A1" s="14"/>
      <c r="B1" s="85" t="s">
        <v>14</v>
      </c>
      <c r="C1" s="85"/>
      <c r="D1" s="85"/>
      <c r="E1" s="85"/>
      <c r="F1" s="85"/>
      <c r="G1" s="85"/>
      <c r="H1" s="85"/>
      <c r="I1" s="85"/>
      <c r="J1" s="85"/>
      <c r="K1" s="22"/>
    </row>
    <row r="2" spans="1:14" s="1" customFormat="1" ht="20.25" customHeight="1" x14ac:dyDescent="0.25">
      <c r="A2" s="86" t="s">
        <v>20</v>
      </c>
      <c r="B2" s="86"/>
      <c r="C2" s="86"/>
      <c r="D2" s="86"/>
      <c r="E2" s="86"/>
      <c r="F2" s="86"/>
      <c r="G2" s="86"/>
      <c r="H2" s="86"/>
      <c r="I2" s="86"/>
      <c r="J2" s="86"/>
      <c r="K2" s="22"/>
    </row>
    <row r="3" spans="1:14" s="1" customFormat="1" ht="20.25" customHeight="1" x14ac:dyDescent="0.25">
      <c r="A3" s="86" t="s">
        <v>46</v>
      </c>
      <c r="B3" s="86"/>
      <c r="C3" s="86"/>
      <c r="D3" s="86"/>
      <c r="E3" s="86"/>
      <c r="F3" s="86"/>
      <c r="G3" s="86"/>
      <c r="H3" s="86"/>
      <c r="I3" s="86"/>
      <c r="J3" s="86"/>
      <c r="K3" s="22"/>
    </row>
    <row r="4" spans="1:14" s="1" customFormat="1" ht="12.7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22"/>
    </row>
    <row r="5" spans="1:14" s="2" customFormat="1" ht="46.5" customHeight="1" x14ac:dyDescent="0.25">
      <c r="A5" s="15" t="s">
        <v>0</v>
      </c>
      <c r="B5" s="15" t="s">
        <v>1</v>
      </c>
      <c r="C5" s="15" t="s">
        <v>5</v>
      </c>
      <c r="D5" s="16" t="s">
        <v>2</v>
      </c>
      <c r="E5" s="15" t="s">
        <v>8</v>
      </c>
      <c r="F5" s="15" t="s">
        <v>3</v>
      </c>
      <c r="G5" s="17" t="s">
        <v>9</v>
      </c>
      <c r="H5" s="15" t="s">
        <v>6</v>
      </c>
      <c r="I5" s="6" t="s">
        <v>4</v>
      </c>
      <c r="J5" s="15" t="s">
        <v>7</v>
      </c>
      <c r="K5" s="13"/>
      <c r="L5" s="10"/>
      <c r="N5" s="10"/>
    </row>
    <row r="6" spans="1:14" s="3" customFormat="1" ht="20.2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18">
        <v>7</v>
      </c>
      <c r="H6" s="9">
        <v>8</v>
      </c>
      <c r="I6" s="5">
        <v>9</v>
      </c>
      <c r="J6" s="30">
        <v>10</v>
      </c>
      <c r="K6" s="23"/>
    </row>
    <row r="7" spans="1:14" s="3" customFormat="1" ht="20.25" customHeight="1" x14ac:dyDescent="0.25">
      <c r="A7" s="81" t="s">
        <v>22</v>
      </c>
      <c r="B7" s="82"/>
      <c r="C7" s="82"/>
      <c r="D7" s="82"/>
      <c r="E7" s="82"/>
      <c r="F7" s="82"/>
      <c r="G7" s="82"/>
      <c r="H7" s="82"/>
      <c r="I7" s="84"/>
      <c r="J7" s="30"/>
      <c r="K7" s="23"/>
    </row>
    <row r="8" spans="1:14" s="8" customFormat="1" ht="15.75" x14ac:dyDescent="0.25">
      <c r="A8" s="81" t="s">
        <v>12</v>
      </c>
      <c r="B8" s="82"/>
      <c r="C8" s="82"/>
      <c r="D8" s="82"/>
      <c r="E8" s="82"/>
      <c r="F8" s="82"/>
      <c r="G8" s="82"/>
      <c r="H8" s="82"/>
      <c r="I8" s="84"/>
      <c r="J8" s="54"/>
      <c r="K8" s="26"/>
      <c r="M8" s="40"/>
    </row>
    <row r="9" spans="1:14" s="7" customFormat="1" ht="15.75" x14ac:dyDescent="0.25">
      <c r="A9" s="33">
        <v>1</v>
      </c>
      <c r="B9" s="28"/>
      <c r="C9" s="28"/>
      <c r="D9" s="28"/>
      <c r="E9" s="29"/>
      <c r="F9" s="30"/>
      <c r="G9" s="31"/>
      <c r="H9" s="32"/>
      <c r="I9" s="30"/>
      <c r="J9" s="45"/>
      <c r="K9" s="25"/>
    </row>
    <row r="10" spans="1:14" s="8" customFormat="1" ht="15.75" x14ac:dyDescent="0.25">
      <c r="A10" s="81" t="s">
        <v>13</v>
      </c>
      <c r="B10" s="82"/>
      <c r="C10" s="82"/>
      <c r="D10" s="82"/>
      <c r="E10" s="82"/>
      <c r="F10" s="82"/>
      <c r="G10" s="84"/>
      <c r="H10" s="27">
        <f>SUM(H9:H9)</f>
        <v>0</v>
      </c>
      <c r="I10" s="80"/>
      <c r="J10" s="80"/>
      <c r="K10" s="26"/>
      <c r="M10" s="35"/>
    </row>
    <row r="11" spans="1:14" s="8" customFormat="1" ht="15.75" x14ac:dyDescent="0.25">
      <c r="A11" s="81" t="s">
        <v>21</v>
      </c>
      <c r="B11" s="82"/>
      <c r="C11" s="82"/>
      <c r="D11" s="82"/>
      <c r="E11" s="82"/>
      <c r="F11" s="82"/>
      <c r="G11" s="82"/>
      <c r="H11" s="82"/>
      <c r="I11" s="84"/>
      <c r="J11" s="54"/>
      <c r="K11" s="26"/>
      <c r="M11" s="40"/>
    </row>
    <row r="12" spans="1:14" s="7" customFormat="1" ht="38.25" x14ac:dyDescent="0.25">
      <c r="A12" s="33">
        <v>1</v>
      </c>
      <c r="B12" s="28" t="s">
        <v>27</v>
      </c>
      <c r="C12" s="28" t="s">
        <v>26</v>
      </c>
      <c r="D12" s="28" t="s">
        <v>28</v>
      </c>
      <c r="E12" s="29">
        <v>60.4</v>
      </c>
      <c r="F12" s="30" t="s">
        <v>29</v>
      </c>
      <c r="G12" s="31" t="s">
        <v>30</v>
      </c>
      <c r="H12" s="32">
        <f>1947044.76/1.12</f>
        <v>1738432.8214285714</v>
      </c>
      <c r="I12" s="30"/>
      <c r="J12" s="45" t="s">
        <v>32</v>
      </c>
      <c r="K12" s="25"/>
    </row>
    <row r="13" spans="1:14" s="8" customFormat="1" ht="15.75" x14ac:dyDescent="0.25">
      <c r="A13" s="81" t="s">
        <v>23</v>
      </c>
      <c r="B13" s="82"/>
      <c r="C13" s="82"/>
      <c r="D13" s="82"/>
      <c r="E13" s="82"/>
      <c r="F13" s="82"/>
      <c r="G13" s="84"/>
      <c r="H13" s="27">
        <f>SUM(H12:H12)</f>
        <v>1738432.8214285714</v>
      </c>
      <c r="I13" s="80"/>
      <c r="J13" s="80"/>
      <c r="K13" s="26"/>
      <c r="M13" s="35"/>
    </row>
    <row r="14" spans="1:14" s="8" customFormat="1" ht="17.25" customHeight="1" x14ac:dyDescent="0.25">
      <c r="A14" s="81" t="s">
        <v>24</v>
      </c>
      <c r="B14" s="82"/>
      <c r="C14" s="51"/>
      <c r="D14" s="51"/>
      <c r="E14" s="51"/>
      <c r="F14" s="51"/>
      <c r="G14" s="52"/>
      <c r="H14" s="27">
        <f>H13</f>
        <v>1738432.8214285714</v>
      </c>
      <c r="I14" s="54"/>
      <c r="J14" s="54"/>
      <c r="K14" s="26"/>
      <c r="M14" s="40"/>
    </row>
    <row r="15" spans="1:14" x14ac:dyDescent="0.25">
      <c r="A15" s="12"/>
      <c r="B15"/>
      <c r="C15"/>
      <c r="D15"/>
      <c r="E15"/>
      <c r="F15"/>
      <c r="G15"/>
      <c r="H15"/>
      <c r="I15" s="4"/>
      <c r="J15" s="43"/>
    </row>
    <row r="16" spans="1:14" x14ac:dyDescent="0.25">
      <c r="A16" s="12"/>
      <c r="B16"/>
      <c r="C16"/>
      <c r="D16"/>
      <c r="E16"/>
      <c r="F16"/>
      <c r="G16"/>
      <c r="H16"/>
    </row>
    <row r="17" spans="1:11" x14ac:dyDescent="0.25">
      <c r="A17" s="78" t="s">
        <v>33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1" x14ac:dyDescent="0.25">
      <c r="A18" s="53"/>
      <c r="B18" s="47"/>
      <c r="C18" s="47"/>
      <c r="D18" s="47"/>
      <c r="E18" s="47"/>
      <c r="F18" s="47"/>
      <c r="G18" s="47"/>
      <c r="H18" s="47"/>
      <c r="I18" s="48"/>
      <c r="J18" s="49"/>
    </row>
    <row r="19" spans="1:11" x14ac:dyDescent="0.25">
      <c r="A19" s="78" t="s">
        <v>34</v>
      </c>
      <c r="B19" s="78"/>
      <c r="C19" s="78"/>
      <c r="D19" s="78"/>
      <c r="E19" s="78"/>
      <c r="F19" s="78"/>
      <c r="G19" s="78"/>
      <c r="H19" s="78"/>
      <c r="I19" s="78"/>
      <c r="J19" s="78"/>
    </row>
    <row r="20" spans="1:11" x14ac:dyDescent="0.25">
      <c r="B20"/>
      <c r="C20"/>
      <c r="D20"/>
      <c r="E20"/>
      <c r="F20"/>
      <c r="G20"/>
      <c r="H20"/>
    </row>
    <row r="21" spans="1:11" x14ac:dyDescent="0.25">
      <c r="B21"/>
      <c r="C21"/>
      <c r="D21"/>
      <c r="E21"/>
      <c r="F21"/>
      <c r="G21"/>
      <c r="H21"/>
    </row>
    <row r="22" spans="1:11" x14ac:dyDescent="0.25">
      <c r="B22"/>
      <c r="C22"/>
      <c r="D22"/>
      <c r="E22"/>
      <c r="F22"/>
      <c r="G22"/>
      <c r="H22"/>
    </row>
    <row r="23" spans="1:11" x14ac:dyDescent="0.25">
      <c r="B23"/>
      <c r="C23"/>
      <c r="D23"/>
      <c r="E23"/>
      <c r="F23"/>
      <c r="G23"/>
      <c r="H23"/>
    </row>
    <row r="24" spans="1:11" x14ac:dyDescent="0.25">
      <c r="B24"/>
      <c r="C24"/>
      <c r="D24"/>
      <c r="E24"/>
      <c r="F24"/>
      <c r="G24"/>
      <c r="H24"/>
    </row>
    <row r="25" spans="1:11" x14ac:dyDescent="0.25">
      <c r="B25"/>
      <c r="C25"/>
      <c r="D25"/>
      <c r="E25"/>
      <c r="F25"/>
      <c r="G25"/>
      <c r="H25"/>
    </row>
    <row r="26" spans="1:11" x14ac:dyDescent="0.25">
      <c r="A26"/>
      <c r="B26"/>
      <c r="C26"/>
      <c r="D26"/>
      <c r="E26"/>
      <c r="F26"/>
      <c r="G26"/>
      <c r="H26"/>
      <c r="I26"/>
      <c r="J26"/>
      <c r="K26"/>
    </row>
    <row r="27" spans="1:11" x14ac:dyDescent="0.25">
      <c r="A27"/>
      <c r="B27"/>
      <c r="C27"/>
      <c r="D27"/>
      <c r="E27"/>
      <c r="F27"/>
      <c r="G27"/>
      <c r="H27"/>
      <c r="I27"/>
      <c r="J27"/>
      <c r="K27"/>
    </row>
    <row r="28" spans="1:11" x14ac:dyDescent="0.25">
      <c r="A28"/>
      <c r="B28"/>
      <c r="C28"/>
      <c r="D28"/>
      <c r="E28"/>
      <c r="F28"/>
      <c r="G28"/>
      <c r="H28"/>
      <c r="I28"/>
      <c r="J28"/>
      <c r="K28"/>
    </row>
    <row r="29" spans="1:11" x14ac:dyDescent="0.25">
      <c r="A29"/>
      <c r="B29"/>
      <c r="C29"/>
      <c r="D29"/>
      <c r="E29"/>
      <c r="F29"/>
      <c r="G29"/>
      <c r="H29"/>
      <c r="I29"/>
      <c r="J29"/>
      <c r="K29"/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25">
      <c r="A325"/>
      <c r="B325"/>
      <c r="C325"/>
      <c r="D325"/>
      <c r="E325"/>
      <c r="F325"/>
      <c r="G325"/>
      <c r="H325"/>
      <c r="I325"/>
      <c r="J325"/>
      <c r="K325"/>
    </row>
    <row r="326" spans="1:11" x14ac:dyDescent="0.25">
      <c r="A326"/>
      <c r="B326"/>
      <c r="C326"/>
      <c r="D326"/>
      <c r="E326"/>
      <c r="F326"/>
      <c r="G326"/>
      <c r="H326"/>
      <c r="I326"/>
      <c r="J326"/>
      <c r="K326"/>
    </row>
    <row r="327" spans="1:11" x14ac:dyDescent="0.25">
      <c r="A327"/>
      <c r="B327"/>
      <c r="C327"/>
      <c r="D327"/>
      <c r="E327"/>
      <c r="F327"/>
      <c r="G327"/>
      <c r="H327"/>
      <c r="I327"/>
      <c r="J327"/>
      <c r="K327"/>
    </row>
    <row r="328" spans="1:11" x14ac:dyDescent="0.25">
      <c r="A328"/>
      <c r="B328"/>
      <c r="C328"/>
      <c r="D328"/>
      <c r="E328"/>
      <c r="F328"/>
      <c r="G328"/>
      <c r="H328"/>
      <c r="I328"/>
      <c r="J328"/>
      <c r="K328"/>
    </row>
    <row r="329" spans="1:11" x14ac:dyDescent="0.25">
      <c r="A329"/>
      <c r="B329"/>
      <c r="C329"/>
      <c r="D329"/>
      <c r="E329"/>
      <c r="F329"/>
      <c r="G329"/>
      <c r="H329"/>
      <c r="I329"/>
      <c r="J329"/>
      <c r="K329"/>
    </row>
    <row r="330" spans="1:11" x14ac:dyDescent="0.25">
      <c r="A330"/>
      <c r="B330"/>
      <c r="C330"/>
      <c r="D330"/>
      <c r="E330"/>
      <c r="F330"/>
      <c r="G330"/>
      <c r="H330"/>
      <c r="I330"/>
      <c r="J330"/>
      <c r="K330"/>
    </row>
    <row r="331" spans="1:11" x14ac:dyDescent="0.25">
      <c r="A331"/>
      <c r="B331"/>
      <c r="C331"/>
      <c r="D331"/>
      <c r="E331"/>
      <c r="F331"/>
      <c r="G331"/>
      <c r="H331"/>
      <c r="I331"/>
      <c r="J331"/>
      <c r="K331"/>
    </row>
    <row r="332" spans="1:11" x14ac:dyDescent="0.25">
      <c r="A332"/>
      <c r="B332"/>
      <c r="C332"/>
      <c r="D332"/>
      <c r="E332"/>
      <c r="F332"/>
      <c r="G332"/>
      <c r="H332"/>
      <c r="I332"/>
      <c r="J332"/>
      <c r="K332"/>
    </row>
    <row r="333" spans="1:11" x14ac:dyDescent="0.25">
      <c r="A333"/>
      <c r="B333"/>
      <c r="C333"/>
      <c r="D333"/>
      <c r="E333"/>
      <c r="F333"/>
      <c r="G333"/>
      <c r="H333"/>
      <c r="I333"/>
      <c r="J333"/>
      <c r="K333"/>
    </row>
    <row r="334" spans="1:11" x14ac:dyDescent="0.25">
      <c r="A334"/>
      <c r="B334"/>
      <c r="C334"/>
      <c r="D334"/>
      <c r="E334"/>
      <c r="F334"/>
      <c r="G334"/>
      <c r="H334"/>
      <c r="I334"/>
      <c r="J334"/>
      <c r="K334"/>
    </row>
    <row r="335" spans="1:11" x14ac:dyDescent="0.25">
      <c r="A335"/>
      <c r="B335"/>
      <c r="C335"/>
      <c r="D335"/>
      <c r="E335"/>
      <c r="F335"/>
      <c r="G335"/>
      <c r="H335"/>
      <c r="I335"/>
      <c r="J335"/>
      <c r="K335"/>
    </row>
    <row r="336" spans="1:11" x14ac:dyDescent="0.25">
      <c r="A336"/>
      <c r="B336"/>
      <c r="C336"/>
      <c r="D336"/>
      <c r="E336"/>
      <c r="F336"/>
      <c r="G336"/>
      <c r="H336"/>
      <c r="I336"/>
      <c r="J336"/>
      <c r="K336"/>
    </row>
    <row r="337" spans="1:11" x14ac:dyDescent="0.25">
      <c r="A337"/>
      <c r="B337"/>
      <c r="C337"/>
      <c r="D337"/>
      <c r="E337"/>
      <c r="F337"/>
      <c r="G337"/>
      <c r="H337"/>
      <c r="I337"/>
      <c r="J337"/>
      <c r="K337"/>
    </row>
    <row r="338" spans="1:11" x14ac:dyDescent="0.25">
      <c r="A338"/>
      <c r="B338"/>
      <c r="C338"/>
      <c r="D338"/>
      <c r="E338"/>
      <c r="F338"/>
      <c r="G338"/>
      <c r="H338"/>
      <c r="I338"/>
      <c r="J338"/>
      <c r="K338"/>
    </row>
    <row r="339" spans="1:11" x14ac:dyDescent="0.25">
      <c r="A339"/>
      <c r="B339"/>
      <c r="C339"/>
      <c r="D339"/>
      <c r="E339"/>
      <c r="F339"/>
      <c r="G339"/>
      <c r="H339"/>
      <c r="I339"/>
      <c r="J339"/>
      <c r="K339"/>
    </row>
    <row r="340" spans="1:11" x14ac:dyDescent="0.25">
      <c r="A340"/>
      <c r="B340"/>
      <c r="C340"/>
      <c r="D340"/>
      <c r="E340"/>
      <c r="F340"/>
      <c r="G340"/>
      <c r="H340"/>
      <c r="I340"/>
      <c r="J340"/>
      <c r="K340"/>
    </row>
    <row r="341" spans="1:11" x14ac:dyDescent="0.25">
      <c r="A341"/>
      <c r="B341"/>
      <c r="C341"/>
      <c r="D341"/>
      <c r="E341"/>
      <c r="F341"/>
      <c r="G341"/>
      <c r="H341"/>
      <c r="I341"/>
      <c r="J341"/>
      <c r="K341"/>
    </row>
    <row r="342" spans="1:11" x14ac:dyDescent="0.25">
      <c r="A342"/>
      <c r="B342"/>
      <c r="C342"/>
      <c r="D342"/>
      <c r="E342"/>
      <c r="F342"/>
      <c r="G342"/>
      <c r="H342"/>
      <c r="I342"/>
      <c r="J342"/>
      <c r="K342"/>
    </row>
    <row r="343" spans="1:11" x14ac:dyDescent="0.25">
      <c r="A343"/>
      <c r="B343"/>
      <c r="C343"/>
      <c r="D343"/>
      <c r="E343"/>
      <c r="F343"/>
      <c r="G343"/>
      <c r="H343"/>
      <c r="I343"/>
      <c r="J343"/>
      <c r="K343"/>
    </row>
    <row r="344" spans="1:11" x14ac:dyDescent="0.25">
      <c r="A344"/>
      <c r="B344"/>
      <c r="C344"/>
      <c r="D344"/>
      <c r="E344"/>
      <c r="F344"/>
      <c r="G344"/>
      <c r="H344"/>
      <c r="I344"/>
      <c r="J344"/>
      <c r="K344"/>
    </row>
    <row r="345" spans="1:11" x14ac:dyDescent="0.25">
      <c r="A345"/>
      <c r="B345"/>
      <c r="C345"/>
      <c r="D345"/>
      <c r="E345"/>
      <c r="F345"/>
      <c r="G345"/>
      <c r="H345"/>
      <c r="I345"/>
      <c r="J345"/>
      <c r="K345"/>
    </row>
    <row r="346" spans="1:11" x14ac:dyDescent="0.25">
      <c r="A346"/>
      <c r="B346"/>
      <c r="C346"/>
      <c r="D346"/>
      <c r="E346"/>
      <c r="F346"/>
      <c r="G346"/>
      <c r="H346"/>
      <c r="I346"/>
      <c r="J346"/>
      <c r="K346"/>
    </row>
    <row r="347" spans="1:11" x14ac:dyDescent="0.25">
      <c r="A347"/>
      <c r="B347"/>
      <c r="C347"/>
      <c r="D347"/>
      <c r="E347"/>
      <c r="F347"/>
      <c r="G347"/>
      <c r="H347"/>
      <c r="I347"/>
      <c r="J347"/>
      <c r="K347"/>
    </row>
    <row r="348" spans="1:11" x14ac:dyDescent="0.25">
      <c r="A348"/>
      <c r="B348"/>
      <c r="C348"/>
      <c r="D348"/>
      <c r="E348"/>
      <c r="F348"/>
      <c r="G348"/>
      <c r="H348"/>
      <c r="I348"/>
      <c r="J348"/>
      <c r="K348"/>
    </row>
    <row r="349" spans="1:11" x14ac:dyDescent="0.25">
      <c r="A349"/>
      <c r="B349"/>
      <c r="C349"/>
      <c r="D349"/>
      <c r="E349"/>
      <c r="F349"/>
      <c r="G349"/>
      <c r="H349"/>
      <c r="I349"/>
      <c r="J349"/>
      <c r="K349"/>
    </row>
    <row r="350" spans="1:11" x14ac:dyDescent="0.25">
      <c r="A350"/>
      <c r="B350"/>
      <c r="C350"/>
      <c r="D350"/>
      <c r="E350"/>
      <c r="F350"/>
      <c r="G350"/>
      <c r="H350"/>
      <c r="I350"/>
      <c r="J350"/>
      <c r="K350"/>
    </row>
    <row r="351" spans="1:11" x14ac:dyDescent="0.25">
      <c r="A351"/>
      <c r="B351"/>
      <c r="C351"/>
      <c r="D351"/>
      <c r="E351"/>
      <c r="F351"/>
      <c r="G351"/>
      <c r="H351"/>
      <c r="I351"/>
      <c r="J351"/>
      <c r="K351"/>
    </row>
    <row r="352" spans="1:11" x14ac:dyDescent="0.25">
      <c r="A352"/>
      <c r="B352"/>
      <c r="C352"/>
      <c r="D352"/>
      <c r="E352"/>
      <c r="F352"/>
      <c r="G352"/>
      <c r="H352"/>
      <c r="I352"/>
      <c r="J352"/>
      <c r="K352"/>
    </row>
    <row r="353" spans="1:11" x14ac:dyDescent="0.25">
      <c r="A353"/>
      <c r="B353"/>
      <c r="C353"/>
      <c r="D353"/>
      <c r="E353"/>
      <c r="F353"/>
      <c r="G353"/>
      <c r="H353"/>
      <c r="I353"/>
      <c r="J353"/>
      <c r="K353"/>
    </row>
    <row r="354" spans="1:11" x14ac:dyDescent="0.25">
      <c r="A354"/>
      <c r="B354"/>
      <c r="C354"/>
      <c r="D354"/>
      <c r="E354"/>
      <c r="F354"/>
      <c r="G354"/>
      <c r="H354"/>
      <c r="I354"/>
      <c r="J354"/>
      <c r="K354"/>
    </row>
    <row r="355" spans="1:11" x14ac:dyDescent="0.25">
      <c r="A355"/>
      <c r="B355"/>
      <c r="C355"/>
      <c r="D355"/>
      <c r="E355"/>
      <c r="F355"/>
      <c r="G355"/>
      <c r="H355"/>
      <c r="I355"/>
      <c r="J355"/>
      <c r="K355"/>
    </row>
    <row r="356" spans="1:11" x14ac:dyDescent="0.25">
      <c r="A356"/>
      <c r="B356"/>
      <c r="C356"/>
      <c r="D356"/>
      <c r="E356"/>
      <c r="F356"/>
      <c r="G356"/>
      <c r="H356"/>
      <c r="I356"/>
      <c r="J356"/>
      <c r="K356"/>
    </row>
    <row r="357" spans="1:11" x14ac:dyDescent="0.25">
      <c r="A357"/>
      <c r="B357"/>
      <c r="C357"/>
      <c r="D357"/>
      <c r="E357"/>
      <c r="F357"/>
      <c r="G357"/>
      <c r="H357"/>
      <c r="I357"/>
      <c r="J357"/>
      <c r="K357"/>
    </row>
    <row r="358" spans="1:11" x14ac:dyDescent="0.25">
      <c r="A358"/>
      <c r="B358"/>
      <c r="C358"/>
      <c r="D358"/>
      <c r="E358"/>
      <c r="F358"/>
      <c r="G358"/>
      <c r="H358"/>
      <c r="I358"/>
      <c r="J358"/>
      <c r="K358"/>
    </row>
    <row r="359" spans="1:11" x14ac:dyDescent="0.25">
      <c r="A359"/>
      <c r="B359"/>
      <c r="C359"/>
      <c r="D359"/>
      <c r="E359"/>
      <c r="F359"/>
      <c r="G359"/>
      <c r="H359"/>
      <c r="I359"/>
      <c r="J359"/>
      <c r="K359"/>
    </row>
    <row r="360" spans="1:11" x14ac:dyDescent="0.25">
      <c r="A360"/>
      <c r="B360"/>
      <c r="C360"/>
      <c r="D360"/>
      <c r="E360"/>
      <c r="F360"/>
      <c r="G360"/>
      <c r="H360"/>
      <c r="I360"/>
      <c r="J360"/>
      <c r="K360"/>
    </row>
    <row r="361" spans="1:11" x14ac:dyDescent="0.25">
      <c r="A361"/>
      <c r="B361"/>
      <c r="C361"/>
      <c r="D361"/>
      <c r="E361"/>
      <c r="F361"/>
      <c r="G361"/>
      <c r="H361"/>
      <c r="I361"/>
      <c r="J361"/>
      <c r="K361"/>
    </row>
    <row r="362" spans="1:11" x14ac:dyDescent="0.25">
      <c r="A362"/>
      <c r="B362"/>
      <c r="C362"/>
      <c r="D362"/>
      <c r="E362"/>
      <c r="F362"/>
      <c r="G362"/>
      <c r="H362"/>
      <c r="I362"/>
      <c r="J362"/>
      <c r="K362"/>
    </row>
    <row r="363" spans="1:11" x14ac:dyDescent="0.25">
      <c r="A363"/>
      <c r="B363"/>
      <c r="C363"/>
      <c r="D363"/>
      <c r="E363"/>
      <c r="F363"/>
      <c r="G363"/>
      <c r="H363"/>
      <c r="I363"/>
      <c r="J363"/>
      <c r="K363"/>
    </row>
    <row r="364" spans="1:11" x14ac:dyDescent="0.25">
      <c r="A364"/>
      <c r="B364"/>
      <c r="C364"/>
      <c r="D364"/>
      <c r="E364"/>
      <c r="F364"/>
      <c r="G364"/>
      <c r="H364"/>
      <c r="I364"/>
      <c r="J364"/>
      <c r="K364"/>
    </row>
    <row r="365" spans="1:11" x14ac:dyDescent="0.25">
      <c r="A365"/>
      <c r="B365"/>
      <c r="C365"/>
      <c r="D365"/>
      <c r="E365"/>
      <c r="F365"/>
      <c r="G365"/>
      <c r="H365"/>
      <c r="I365"/>
      <c r="J365"/>
      <c r="K365"/>
    </row>
    <row r="366" spans="1:11" x14ac:dyDescent="0.25">
      <c r="A366"/>
      <c r="B366"/>
      <c r="C366"/>
      <c r="D366"/>
      <c r="E366"/>
      <c r="F366"/>
      <c r="G366"/>
      <c r="H366"/>
      <c r="I366"/>
      <c r="J366"/>
      <c r="K366"/>
    </row>
    <row r="367" spans="1:11" x14ac:dyDescent="0.25">
      <c r="A367"/>
      <c r="B367"/>
      <c r="C367"/>
      <c r="D367"/>
      <c r="E367"/>
      <c r="F367"/>
      <c r="G367"/>
      <c r="H367"/>
      <c r="I367"/>
      <c r="J367"/>
      <c r="K367"/>
    </row>
    <row r="368" spans="1:11" x14ac:dyDescent="0.25">
      <c r="A368"/>
      <c r="B368"/>
      <c r="C368"/>
      <c r="D368"/>
      <c r="E368"/>
      <c r="F368"/>
      <c r="G368"/>
      <c r="H368"/>
      <c r="I368"/>
      <c r="J368"/>
      <c r="K368"/>
    </row>
    <row r="369" spans="1:11" x14ac:dyDescent="0.25">
      <c r="A369"/>
      <c r="B369"/>
      <c r="C369"/>
      <c r="D369"/>
      <c r="E369"/>
      <c r="F369"/>
      <c r="G369"/>
      <c r="H369"/>
      <c r="I369"/>
      <c r="J369"/>
      <c r="K369"/>
    </row>
    <row r="370" spans="1:11" x14ac:dyDescent="0.25">
      <c r="A370"/>
      <c r="B370"/>
      <c r="C370"/>
      <c r="D370"/>
      <c r="E370"/>
      <c r="F370"/>
      <c r="G370"/>
      <c r="H370"/>
      <c r="I370"/>
      <c r="J370"/>
      <c r="K370"/>
    </row>
    <row r="371" spans="1:11" x14ac:dyDescent="0.25">
      <c r="A371"/>
      <c r="B371"/>
      <c r="C371"/>
      <c r="D371"/>
      <c r="E371"/>
      <c r="F371"/>
      <c r="G371"/>
      <c r="H371"/>
      <c r="I371"/>
      <c r="J371"/>
      <c r="K371"/>
    </row>
    <row r="372" spans="1:11" x14ac:dyDescent="0.25">
      <c r="A372"/>
      <c r="B372"/>
      <c r="C372"/>
      <c r="D372"/>
      <c r="E372"/>
      <c r="F372"/>
      <c r="G372"/>
      <c r="H372"/>
      <c r="I372"/>
      <c r="J372"/>
      <c r="K372"/>
    </row>
    <row r="373" spans="1:11" x14ac:dyDescent="0.25">
      <c r="A373"/>
      <c r="B373"/>
      <c r="C373"/>
      <c r="D373"/>
      <c r="E373"/>
      <c r="F373"/>
      <c r="G373"/>
      <c r="H373"/>
      <c r="I373"/>
      <c r="J373"/>
      <c r="K373"/>
    </row>
    <row r="374" spans="1:11" x14ac:dyDescent="0.25">
      <c r="A374"/>
      <c r="B374"/>
      <c r="C374"/>
      <c r="D374"/>
      <c r="E374"/>
      <c r="F374"/>
      <c r="G374"/>
      <c r="H374"/>
      <c r="I374"/>
      <c r="J374"/>
      <c r="K374"/>
    </row>
    <row r="375" spans="1:11" x14ac:dyDescent="0.25">
      <c r="A375"/>
      <c r="B375"/>
      <c r="C375"/>
      <c r="D375"/>
      <c r="E375"/>
      <c r="F375"/>
      <c r="G375"/>
      <c r="H375"/>
      <c r="I375"/>
      <c r="J375"/>
      <c r="K375"/>
    </row>
    <row r="376" spans="1:11" x14ac:dyDescent="0.25">
      <c r="A376"/>
      <c r="B376"/>
      <c r="C376"/>
      <c r="D376"/>
      <c r="E376"/>
      <c r="F376"/>
      <c r="G376"/>
      <c r="H376"/>
      <c r="I376"/>
      <c r="J376"/>
      <c r="K376"/>
    </row>
    <row r="377" spans="1:11" x14ac:dyDescent="0.25">
      <c r="A377"/>
      <c r="B377"/>
      <c r="C377"/>
      <c r="D377"/>
      <c r="E377"/>
      <c r="F377"/>
      <c r="G377"/>
      <c r="H377"/>
      <c r="I377"/>
      <c r="J377"/>
      <c r="K377"/>
    </row>
    <row r="378" spans="1:11" x14ac:dyDescent="0.25">
      <c r="A378"/>
      <c r="B378"/>
      <c r="C378"/>
      <c r="D378"/>
      <c r="E378"/>
      <c r="F378"/>
      <c r="G378"/>
      <c r="H378"/>
      <c r="I378"/>
      <c r="J378"/>
      <c r="K378"/>
    </row>
    <row r="379" spans="1:11" x14ac:dyDescent="0.25">
      <c r="A379"/>
      <c r="B379"/>
      <c r="C379"/>
      <c r="D379"/>
      <c r="E379"/>
      <c r="F379"/>
      <c r="G379"/>
      <c r="H379"/>
      <c r="I379"/>
      <c r="J379"/>
      <c r="K379"/>
    </row>
    <row r="380" spans="1:11" x14ac:dyDescent="0.25">
      <c r="A380"/>
      <c r="B380"/>
      <c r="C380"/>
      <c r="D380"/>
      <c r="E380"/>
      <c r="F380"/>
      <c r="G380"/>
      <c r="H380"/>
      <c r="I380"/>
      <c r="J380"/>
      <c r="K380"/>
    </row>
    <row r="381" spans="1:11" x14ac:dyDescent="0.25">
      <c r="A381"/>
      <c r="B381"/>
      <c r="C381"/>
      <c r="D381"/>
      <c r="E381"/>
      <c r="F381"/>
      <c r="G381"/>
      <c r="H381"/>
      <c r="I381"/>
      <c r="J381"/>
      <c r="K381"/>
    </row>
    <row r="382" spans="1:11" x14ac:dyDescent="0.25">
      <c r="A382"/>
      <c r="B382"/>
      <c r="C382"/>
      <c r="D382"/>
      <c r="E382"/>
      <c r="F382"/>
      <c r="G382"/>
      <c r="H382"/>
      <c r="I382"/>
      <c r="J382"/>
      <c r="K382"/>
    </row>
    <row r="383" spans="1:11" x14ac:dyDescent="0.25">
      <c r="A383"/>
      <c r="B383"/>
      <c r="C383"/>
      <c r="D383"/>
      <c r="E383"/>
      <c r="F383"/>
      <c r="G383"/>
      <c r="H383"/>
      <c r="I383"/>
      <c r="J383"/>
      <c r="K383"/>
    </row>
    <row r="384" spans="1:11" x14ac:dyDescent="0.25">
      <c r="A384"/>
      <c r="B384"/>
      <c r="C384"/>
      <c r="D384"/>
      <c r="E384"/>
      <c r="F384"/>
      <c r="G384"/>
      <c r="H384"/>
      <c r="I384"/>
      <c r="J384"/>
      <c r="K384"/>
    </row>
    <row r="385" spans="1:11" x14ac:dyDescent="0.25">
      <c r="A385"/>
      <c r="B385"/>
      <c r="C385"/>
      <c r="D385"/>
      <c r="E385"/>
      <c r="F385"/>
      <c r="G385"/>
      <c r="H385"/>
      <c r="I385"/>
      <c r="J385"/>
      <c r="K385"/>
    </row>
    <row r="386" spans="1:11" x14ac:dyDescent="0.25">
      <c r="A386"/>
      <c r="B386"/>
      <c r="C386"/>
      <c r="D386"/>
      <c r="E386"/>
      <c r="F386"/>
      <c r="G386"/>
      <c r="H386"/>
      <c r="I386"/>
      <c r="J386"/>
      <c r="K386"/>
    </row>
    <row r="387" spans="1:11" x14ac:dyDescent="0.25">
      <c r="A387"/>
      <c r="B387"/>
      <c r="C387"/>
      <c r="D387"/>
      <c r="E387"/>
      <c r="F387"/>
      <c r="G387"/>
      <c r="H387"/>
      <c r="I387"/>
      <c r="J387"/>
      <c r="K387"/>
    </row>
    <row r="388" spans="1:11" x14ac:dyDescent="0.25">
      <c r="A388"/>
      <c r="B388"/>
      <c r="C388"/>
      <c r="D388"/>
      <c r="E388"/>
      <c r="F388"/>
      <c r="G388"/>
      <c r="H388"/>
      <c r="I388"/>
      <c r="J388"/>
      <c r="K388"/>
    </row>
    <row r="389" spans="1:11" x14ac:dyDescent="0.25">
      <c r="A389"/>
      <c r="B389"/>
      <c r="C389"/>
      <c r="D389"/>
      <c r="E389"/>
      <c r="F389"/>
      <c r="G389"/>
      <c r="H389"/>
      <c r="I389"/>
      <c r="J389"/>
      <c r="K389"/>
    </row>
    <row r="390" spans="1:11" x14ac:dyDescent="0.25">
      <c r="A390"/>
      <c r="B390"/>
      <c r="C390"/>
      <c r="D390"/>
      <c r="E390"/>
      <c r="F390"/>
      <c r="G390"/>
      <c r="H390"/>
      <c r="I390"/>
      <c r="J390"/>
      <c r="K390"/>
    </row>
    <row r="391" spans="1:11" x14ac:dyDescent="0.25">
      <c r="A391"/>
      <c r="B391"/>
      <c r="C391"/>
      <c r="D391"/>
      <c r="E391"/>
      <c r="F391"/>
      <c r="G391"/>
      <c r="H391"/>
      <c r="I391"/>
      <c r="J391"/>
      <c r="K391"/>
    </row>
    <row r="392" spans="1:11" x14ac:dyDescent="0.25">
      <c r="A392"/>
      <c r="B392"/>
      <c r="C392"/>
      <c r="D392"/>
      <c r="E392"/>
      <c r="F392"/>
      <c r="G392"/>
      <c r="H392"/>
      <c r="I392"/>
      <c r="J392"/>
      <c r="K392"/>
    </row>
    <row r="393" spans="1:11" x14ac:dyDescent="0.25">
      <c r="A393"/>
      <c r="B393"/>
      <c r="C393"/>
      <c r="D393"/>
      <c r="E393"/>
      <c r="F393"/>
      <c r="G393"/>
      <c r="H393"/>
      <c r="I393"/>
      <c r="J393"/>
      <c r="K393"/>
    </row>
    <row r="394" spans="1:11" x14ac:dyDescent="0.25">
      <c r="A394"/>
      <c r="B394"/>
      <c r="C394"/>
      <c r="D394"/>
      <c r="E394"/>
      <c r="F394"/>
      <c r="G394"/>
      <c r="H394"/>
      <c r="I394"/>
      <c r="J394"/>
      <c r="K394"/>
    </row>
    <row r="395" spans="1:11" x14ac:dyDescent="0.25">
      <c r="A395"/>
      <c r="B395"/>
      <c r="C395"/>
      <c r="D395"/>
      <c r="E395"/>
      <c r="F395"/>
      <c r="G395"/>
      <c r="H395"/>
      <c r="I395"/>
      <c r="J395"/>
      <c r="K395"/>
    </row>
    <row r="396" spans="1:11" x14ac:dyDescent="0.25">
      <c r="A396"/>
      <c r="B396"/>
      <c r="C396"/>
      <c r="D396"/>
      <c r="E396"/>
      <c r="F396"/>
      <c r="G396"/>
      <c r="H396"/>
      <c r="I396"/>
      <c r="J396"/>
      <c r="K396"/>
    </row>
    <row r="397" spans="1:11" x14ac:dyDescent="0.25">
      <c r="A397"/>
      <c r="B397"/>
      <c r="C397"/>
      <c r="D397"/>
      <c r="E397"/>
      <c r="F397"/>
      <c r="G397"/>
      <c r="H397"/>
      <c r="I397"/>
      <c r="J397"/>
      <c r="K397"/>
    </row>
    <row r="398" spans="1:11" x14ac:dyDescent="0.25">
      <c r="A398"/>
      <c r="B398"/>
      <c r="C398"/>
      <c r="D398"/>
      <c r="E398"/>
      <c r="F398"/>
      <c r="G398"/>
      <c r="H398"/>
      <c r="I398"/>
      <c r="J398"/>
      <c r="K398"/>
    </row>
    <row r="399" spans="1:11" x14ac:dyDescent="0.25">
      <c r="A399"/>
      <c r="B399"/>
      <c r="C399"/>
      <c r="D399"/>
      <c r="E399"/>
      <c r="F399"/>
      <c r="G399"/>
      <c r="H399"/>
      <c r="I399"/>
      <c r="J399"/>
      <c r="K399"/>
    </row>
    <row r="400" spans="1:11" x14ac:dyDescent="0.25">
      <c r="A400"/>
      <c r="B400"/>
      <c r="C400"/>
      <c r="D400"/>
      <c r="E400"/>
      <c r="F400"/>
      <c r="G400"/>
      <c r="H400"/>
      <c r="I400"/>
      <c r="J400"/>
      <c r="K400"/>
    </row>
    <row r="401" spans="1:11" x14ac:dyDescent="0.25">
      <c r="A401"/>
      <c r="B401"/>
      <c r="C401"/>
      <c r="D401"/>
      <c r="E401"/>
      <c r="F401"/>
      <c r="G401"/>
      <c r="H401"/>
      <c r="I401"/>
      <c r="J401"/>
      <c r="K401"/>
    </row>
    <row r="402" spans="1:11" x14ac:dyDescent="0.25">
      <c r="A402"/>
      <c r="B402"/>
      <c r="C402"/>
      <c r="D402"/>
      <c r="E402"/>
      <c r="F402"/>
      <c r="G402"/>
      <c r="H402"/>
      <c r="I402"/>
      <c r="J402"/>
      <c r="K402"/>
    </row>
    <row r="403" spans="1:11" x14ac:dyDescent="0.25">
      <c r="A403"/>
      <c r="B403"/>
      <c r="C403"/>
      <c r="D403"/>
      <c r="E403"/>
      <c r="F403"/>
      <c r="G403"/>
      <c r="H403"/>
      <c r="I403"/>
      <c r="J403"/>
      <c r="K403"/>
    </row>
    <row r="404" spans="1:11" x14ac:dyDescent="0.25">
      <c r="A404"/>
      <c r="B404"/>
      <c r="C404"/>
      <c r="D404"/>
      <c r="E404"/>
      <c r="F404"/>
      <c r="G404"/>
      <c r="H404"/>
      <c r="I404"/>
      <c r="J404"/>
      <c r="K404"/>
    </row>
    <row r="405" spans="1:11" x14ac:dyDescent="0.25">
      <c r="A405"/>
      <c r="B405"/>
      <c r="C405"/>
      <c r="D405"/>
      <c r="E405"/>
      <c r="F405"/>
      <c r="G405"/>
      <c r="H405"/>
      <c r="I405"/>
      <c r="J405"/>
      <c r="K405"/>
    </row>
    <row r="406" spans="1:11" x14ac:dyDescent="0.25">
      <c r="A406"/>
      <c r="B406"/>
      <c r="C406"/>
      <c r="D406"/>
      <c r="E406"/>
      <c r="F406"/>
      <c r="G406"/>
      <c r="H406"/>
      <c r="I406"/>
      <c r="J406"/>
      <c r="K406"/>
    </row>
    <row r="407" spans="1:11" x14ac:dyDescent="0.25">
      <c r="A407"/>
      <c r="B407"/>
      <c r="C407"/>
      <c r="D407"/>
      <c r="E407"/>
      <c r="F407"/>
      <c r="G407"/>
      <c r="H407"/>
      <c r="I407"/>
      <c r="J407"/>
      <c r="K407"/>
    </row>
    <row r="408" spans="1:11" x14ac:dyDescent="0.25">
      <c r="A408"/>
      <c r="B408"/>
      <c r="C408"/>
      <c r="D408"/>
      <c r="E408"/>
      <c r="F408"/>
      <c r="G408"/>
      <c r="H408"/>
      <c r="I408"/>
      <c r="J408"/>
      <c r="K408"/>
    </row>
    <row r="409" spans="1:11" x14ac:dyDescent="0.25">
      <c r="A409"/>
      <c r="B409"/>
      <c r="C409"/>
      <c r="D409"/>
      <c r="E409"/>
      <c r="F409"/>
      <c r="G409"/>
      <c r="H409"/>
      <c r="I409"/>
      <c r="J409"/>
      <c r="K409"/>
    </row>
    <row r="410" spans="1:11" x14ac:dyDescent="0.25">
      <c r="A410"/>
      <c r="B410"/>
      <c r="C410"/>
      <c r="D410"/>
      <c r="E410"/>
      <c r="F410"/>
      <c r="G410"/>
      <c r="H410"/>
      <c r="I410"/>
      <c r="J410"/>
      <c r="K410"/>
    </row>
    <row r="411" spans="1:11" x14ac:dyDescent="0.25">
      <c r="A411"/>
      <c r="B411"/>
      <c r="C411"/>
      <c r="D411"/>
      <c r="E411"/>
      <c r="F411"/>
      <c r="G411"/>
      <c r="H411"/>
      <c r="I411"/>
      <c r="J411"/>
      <c r="K411"/>
    </row>
    <row r="412" spans="1:11" x14ac:dyDescent="0.25">
      <c r="A412"/>
      <c r="B412"/>
      <c r="C412"/>
      <c r="D412"/>
      <c r="E412"/>
      <c r="F412"/>
      <c r="G412"/>
      <c r="H412"/>
      <c r="I412"/>
      <c r="J412"/>
      <c r="K412"/>
    </row>
    <row r="413" spans="1:11" x14ac:dyDescent="0.25">
      <c r="A413"/>
      <c r="B413"/>
      <c r="C413"/>
      <c r="D413"/>
      <c r="E413"/>
      <c r="F413"/>
      <c r="G413"/>
      <c r="H413"/>
      <c r="I413"/>
      <c r="J413"/>
      <c r="K413"/>
    </row>
    <row r="414" spans="1:11" x14ac:dyDescent="0.25">
      <c r="A414"/>
      <c r="B414"/>
      <c r="C414"/>
      <c r="D414"/>
      <c r="E414"/>
      <c r="F414"/>
      <c r="G414"/>
      <c r="H414"/>
      <c r="I414"/>
      <c r="J414"/>
      <c r="K414"/>
    </row>
    <row r="415" spans="1:11" x14ac:dyDescent="0.25">
      <c r="A415"/>
      <c r="B415"/>
      <c r="C415"/>
      <c r="D415"/>
      <c r="E415"/>
      <c r="F415"/>
      <c r="G415"/>
      <c r="H415"/>
      <c r="I415"/>
      <c r="J415"/>
      <c r="K415"/>
    </row>
    <row r="416" spans="1:11" x14ac:dyDescent="0.25">
      <c r="A416"/>
      <c r="B416"/>
      <c r="C416"/>
      <c r="D416"/>
      <c r="E416"/>
      <c r="F416"/>
      <c r="G416"/>
      <c r="H416"/>
      <c r="I416"/>
      <c r="J416"/>
      <c r="K416"/>
    </row>
    <row r="417" spans="1:11" x14ac:dyDescent="0.25">
      <c r="A417"/>
      <c r="B417"/>
      <c r="C417"/>
      <c r="D417"/>
      <c r="E417"/>
      <c r="F417"/>
      <c r="G417"/>
      <c r="H417"/>
      <c r="I417"/>
      <c r="J417"/>
      <c r="K417"/>
    </row>
    <row r="418" spans="1:11" x14ac:dyDescent="0.25">
      <c r="A418"/>
      <c r="B418"/>
      <c r="C418"/>
      <c r="D418"/>
      <c r="E418"/>
      <c r="F418"/>
      <c r="G418"/>
      <c r="H418"/>
      <c r="I418"/>
      <c r="J418"/>
      <c r="K418"/>
    </row>
    <row r="419" spans="1:11" x14ac:dyDescent="0.25">
      <c r="A419"/>
      <c r="B419"/>
      <c r="C419"/>
      <c r="D419"/>
      <c r="E419"/>
      <c r="F419"/>
      <c r="G419"/>
      <c r="H419"/>
      <c r="I419"/>
      <c r="J419"/>
      <c r="K419"/>
    </row>
    <row r="420" spans="1:11" x14ac:dyDescent="0.25">
      <c r="A420"/>
      <c r="B420"/>
      <c r="C420"/>
      <c r="D420"/>
      <c r="E420"/>
      <c r="F420"/>
      <c r="G420"/>
      <c r="H420"/>
      <c r="I420"/>
      <c r="J420"/>
      <c r="K420"/>
    </row>
  </sheetData>
  <mergeCells count="13">
    <mergeCell ref="A17:J17"/>
    <mergeCell ref="A19:J19"/>
    <mergeCell ref="A10:G10"/>
    <mergeCell ref="I10:J10"/>
    <mergeCell ref="A11:I11"/>
    <mergeCell ref="A13:G13"/>
    <mergeCell ref="I13:J13"/>
    <mergeCell ref="A14:B14"/>
    <mergeCell ref="A7:I7"/>
    <mergeCell ref="A8:I8"/>
    <mergeCell ref="B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июнь 2018</vt:lpstr>
      <vt:lpstr>апрель 2018</vt:lpstr>
      <vt:lpstr>Реестр 2302</vt:lpstr>
      <vt:lpstr>реестр 18.03.15</vt:lpstr>
      <vt:lpstr>на 5.01.2016</vt:lpstr>
      <vt:lpstr>'апрель 2018'!Заголовки_для_печати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2018-06-26T08:27:08Z</dcterms:modified>
</cp:coreProperties>
</file>