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2025" windowWidth="15120" windowHeight="6090"/>
  </bookViews>
  <sheets>
    <sheet name="Реестр 2016" sheetId="7" r:id="rId1"/>
    <sheet name="Sheet1" sheetId="8" r:id="rId2"/>
    <sheet name="Лист1" sheetId="9" r:id="rId3"/>
  </sheets>
  <definedNames>
    <definedName name="_xlnm._FilterDatabase" localSheetId="0" hidden="1">'Реестр 2016'!$A$2:$L$233</definedName>
  </definedNames>
  <calcPr calcId="145621"/>
</workbook>
</file>

<file path=xl/calcChain.xml><?xml version="1.0" encoding="utf-8"?>
<calcChain xmlns="http://schemas.openxmlformats.org/spreadsheetml/2006/main">
  <c r="H149" i="7" l="1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 l="1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 l="1"/>
  <c r="H97" i="7"/>
  <c r="H74" i="7" l="1"/>
  <c r="H63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3" i="7"/>
  <c r="H72" i="7"/>
  <c r="H71" i="7"/>
  <c r="H70" i="7"/>
  <c r="H69" i="7"/>
  <c r="H68" i="7"/>
  <c r="H67" i="7"/>
  <c r="H66" i="7"/>
  <c r="H65" i="7"/>
  <c r="H64" i="7"/>
  <c r="H62" i="7" l="1"/>
  <c r="H61" i="7"/>
  <c r="H60" i="7"/>
  <c r="H59" i="7"/>
  <c r="H58" i="7"/>
  <c r="H57" i="7" l="1"/>
  <c r="H56" i="7" l="1"/>
  <c r="H55" i="7" l="1"/>
  <c r="H54" i="7" l="1"/>
  <c r="H53" i="7" l="1"/>
  <c r="H52" i="7"/>
  <c r="H51" i="7" l="1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16" i="7"/>
  <c r="H27" i="7"/>
  <c r="H26" i="7"/>
  <c r="H25" i="7"/>
  <c r="H20" i="7"/>
  <c r="H23" i="7"/>
  <c r="H24" i="7"/>
  <c r="H22" i="7"/>
  <c r="H21" i="7"/>
  <c r="H164" i="7"/>
  <c r="H232" i="7"/>
  <c r="H10" i="7"/>
  <c r="H6" i="7"/>
  <c r="H7" i="7" s="1"/>
  <c r="H150" i="7" l="1"/>
  <c r="H17" i="7"/>
  <c r="H233" i="7" l="1"/>
</calcChain>
</file>

<file path=xl/sharedStrings.xml><?xml version="1.0" encoding="utf-8"?>
<sst xmlns="http://schemas.openxmlformats.org/spreadsheetml/2006/main" count="1727" uniqueCount="557">
  <si>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</si>
  <si>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</si>
  <si>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</si>
  <si>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</si>
  <si>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</si>
  <si>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</si>
  <si>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</si>
  <si>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</si>
  <si>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</si>
  <si>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</si>
  <si>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</si>
  <si>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</si>
  <si>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</si>
  <si>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</si>
  <si>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Примечание</t>
  </si>
  <si>
    <t>Всего</t>
  </si>
  <si>
    <t>Сумма, планируемая для закупки без учета НДС, тенге</t>
  </si>
  <si>
    <t>Январь</t>
  </si>
  <si>
    <t>СТЭ</t>
  </si>
  <si>
    <t>Услуга</t>
  </si>
  <si>
    <t>Запрос ценовых предложений</t>
  </si>
  <si>
    <t>БПНП 1) 3) 7) 11) 14) 15) 17) 20) 27)</t>
  </si>
  <si>
    <t>ПТО</t>
  </si>
  <si>
    <t>СЗ 1887 от 31.12</t>
  </si>
  <si>
    <t>Услуги</t>
  </si>
  <si>
    <t>УЖП</t>
  </si>
  <si>
    <t>Услуги ассенизации</t>
  </si>
  <si>
    <t>Полная техническая характеристика согласно технической спецификации</t>
  </si>
  <si>
    <t>Раздел 2</t>
  </si>
  <si>
    <t>Раздел 1</t>
  </si>
  <si>
    <t>Итого услуги</t>
  </si>
  <si>
    <t>март</t>
  </si>
  <si>
    <t>СЗ 64 от 26.02</t>
  </si>
  <si>
    <t xml:space="preserve">Реестр планируемых закупок товаров, работ, услуг на 2017 год </t>
  </si>
  <si>
    <t>Товары</t>
  </si>
  <si>
    <t>Санитарно-бактериологическое, полное химическое исследование воды в АО "ННЦОТ"</t>
  </si>
  <si>
    <t>Исследование питьевой воды: Полный химический анализ воды водопроводной.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</si>
  <si>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Вода в плавательных бассейнах: Санитарно-гигиенические исследования воды в бассейне. Санитарно-бактериологические исследования. 2. Исследование питьевой воды: Полный химический анализ воды водопроводной.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</si>
  <si>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Санитарно-бактериологическое, полное химическое исследование питьевой воды в Филиале КФ "UMC" "РДЦ"</t>
  </si>
  <si>
    <t>Санитарно-бактериологическое, санитарно-гигиеническое исследование воды бассейнов и полное химическое исследование питьевой воды в Филиале КФ "UMC" "НЦДР"</t>
  </si>
  <si>
    <t>Санитарно-бактериологическое, санитарно-гигиеническое исследование воды бассейнов и полное химическое исследование питьевой воды в Филиале КФ "UMC" "ННЦМД"</t>
  </si>
  <si>
    <t>CЗ 616 от 08.12.2016</t>
  </si>
  <si>
    <t>Услуги по вывозу снега</t>
  </si>
  <si>
    <t>ОЭС</t>
  </si>
  <si>
    <t>Услуга предрейсового медицинского осмотра</t>
  </si>
  <si>
    <t>CЗ 654 от 26.12.2016</t>
  </si>
  <si>
    <t>Подписка на периодические издания</t>
  </si>
  <si>
    <t>Обеспечение газетами, журналами АОО НУ и его частные учреждения. Полная техническая характеристика согласно технической спецификации</t>
  </si>
  <si>
    <t>Дизельное топливо</t>
  </si>
  <si>
    <t>Тендер</t>
  </si>
  <si>
    <t>Дизельное топливо (летнее). Для отопления и горячего водоснабжения зданий "Назарбаев Университет". Полная техническая характеристика согласно технической спецификации.</t>
  </si>
  <si>
    <t>СЗ 639 от 22.12.2016</t>
  </si>
  <si>
    <t>СЗ 620 от 09.12.2016</t>
  </si>
  <si>
    <t>Техническое обслуживание лифтов и эскалаторов в "Назарбаев Университет"</t>
  </si>
  <si>
    <t>Техническое обслуживание лифтов и эскалаторов   «Назарбаев Университет». Проведение технического  обслуживания 71 лифтов и 14 эскалаторов оказываются в соответствии с правилами обеспечения промышленной безопасности при эксплуатации грузоподъемных механизмов , утвержденных Приказом Министерства по инвестициям и развитию Республики Казахстан от 30 декабря 2014 года №359 (далее ПОПБЭГМ).  Техническое обслуживание лифтов и эскалаторов состоит из: периодических осмотров (ежедневно),   текущих ремонтов, круглосуточного дежурства,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</si>
  <si>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СОТиООС</t>
  </si>
  <si>
    <r>
      <t xml:space="preserve">Техническое обслуживание лифтов для  АО «Республиканский диагностический центр», г. Астана, ул Сыганак 2, 6 лифтов; АО «Национальный научный центр онкологии и трансплантологии», г. Астана, улица Жанибек, Керей ханов, 3, 10 лифтов; АО «Республиканский детский реабилитационный центр» г. Астана, пр. Туран 36, 14 лифтов; АО «Национальный научный центр материнства и детства», г. Астана, пр. Туран 38, 12 лифтов. Техническое обслуживание лифтов оказываются </t>
    </r>
    <r>
      <rPr>
        <sz val="10"/>
        <color rgb="FF222222"/>
        <rFont val="Times New Roman"/>
        <family val="1"/>
        <charset val="204"/>
      </rPr>
      <t xml:space="preserve">в соответствии с </t>
    </r>
    <r>
      <rPr>
        <sz val="10"/>
        <color theme="1"/>
        <rFont val="Times New Roman"/>
        <family val="1"/>
        <charset val="204"/>
      </rPr>
      <t>правила обеспечения промышленной безопасности при эксплуатации грузоподъемных механизмов</t>
    </r>
    <r>
      <rPr>
        <sz val="10"/>
        <color rgb="FF222222"/>
        <rFont val="Times New Roman"/>
        <family val="1"/>
        <charset val="204"/>
      </rPr>
      <t xml:space="preserve">, утвержденных Приказом Министерства </t>
    </r>
    <r>
      <rPr>
        <sz val="10"/>
        <color theme="1"/>
        <rFont val="Times New Roman"/>
        <family val="1"/>
        <charset val="204"/>
      </rPr>
      <t>по инвестициям и развитию</t>
    </r>
    <r>
      <rPr>
        <b/>
        <sz val="10"/>
        <color theme="1"/>
        <rFont val="Times New Roman"/>
        <family val="1"/>
        <charset val="204"/>
      </rPr>
      <t xml:space="preserve">  </t>
    </r>
    <r>
      <rPr>
        <sz val="10"/>
        <color rgb="FF222222"/>
        <rFont val="Times New Roman"/>
        <family val="1"/>
        <charset val="204"/>
      </rPr>
      <t>Республики Казахстан, от 30 декабря 2014 года № 359 (далее- ПОПБЭГМ).</t>
    </r>
    <r>
      <rPr>
        <sz val="10"/>
        <color rgb="FF000000"/>
        <rFont val="Times New Roman"/>
        <family val="1"/>
        <charset val="204"/>
      </rPr>
      <t xml:space="preserve"> Техническое обслуживание лифтов и эскалаторов состоит из: периодических осмотров (ежедневно), текущих ремонтов, круглосуточного дежурства,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  </r>
  </si>
  <si>
    <t xml:space="preserve">Техническое обслуживание лифтов </t>
  </si>
  <si>
    <t>СЗ 654 от 26.12.2016</t>
  </si>
  <si>
    <t>Вывоз ТБО со следующих объектов: 1) Назарбаев Университет г. Астана, пр. Кабанбай батыра, 53; 2) ЖК «Северное сияние» (64 квартиры) - г. Астана, район Есиль, ул. Достык, 5/2; 3) АО «Республиканский диагностический центр» г. Астана, ул Сыганак 2; 4) АО «Национальный научный центр онкологии и трансплантологии» г. Астана, ул. Жанибек, Керей ханов, 3; 6) АО «Национальный научный центр материнства и детства» г. Астана, пр. Туран 32; 7) АО «Национальный центр детской реабилитации» г. Астана, пр. Туран 36. Полная техническая характеристика согласно технической спецификации.</t>
  </si>
  <si>
    <t>Вывоз ТБО</t>
  </si>
  <si>
    <t>Услуги по вывозу снега с территории, включающие в себя вывоз снега грузовым автотранспортом, погрузку снега грузовым автотранспортом.</t>
  </si>
  <si>
    <t>Услуги предрейсового медицинского осмотра водителей транспортных средств, работающих на маршрутах регулярных и нерегулярных перевозок пассажиров, багажа, грузов. Полная  характеристика согласно технической спецификации</t>
  </si>
  <si>
    <t>CЗ 655 от 26.12.2016, СЗ 5 от 06.01.2017</t>
  </si>
  <si>
    <t>CЗ 5 от 06.01.2017</t>
  </si>
  <si>
    <t>Сервисное обслуживание автоматической системы регулирования тепла</t>
  </si>
  <si>
    <t>CЗ 665 от 29.12.2016</t>
  </si>
  <si>
    <t>Комплексная генеральная уборка квартир</t>
  </si>
  <si>
    <t>Оказание услуг по уборке жилых помещений. Полная характеристика согласно технической спецификации.</t>
  </si>
  <si>
    <t>CЗ 1 от 04.01.2017</t>
  </si>
  <si>
    <t>Стандартная уборка квартир</t>
  </si>
  <si>
    <t>Переводческие услуги: письменный двусторонний перевод (англо-русский, русско-английский)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</si>
  <si>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"Назарбаев Университет" и его организаций</t>
  </si>
  <si>
    <t>УДПУ</t>
  </si>
  <si>
    <t>CЗ 660 от 27.12.2016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</si>
  <si>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</si>
  <si>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"Назарбаев Университет" и его организаций</t>
  </si>
  <si>
    <t>Сервисное обслуживание автоматической системы регулирования тепла и всех ее элементов в отопительный период. Полная характеристика согласно технической спецификации.</t>
  </si>
  <si>
    <t>СОТ и ООС</t>
  </si>
  <si>
    <t>Техническое обслуживание лифтов в ЖК «Северное сияние</t>
  </si>
  <si>
    <t xml:space="preserve">Оказание коммунальных и эксплуатационных  услуг по технической эксплуатации и содержанию квартир жилого комплекса "Северное Сияние" </t>
  </si>
  <si>
    <t>Оказание коммунальных и эксплуатационных  услуг по технической эксплуатации и содержанию парковочных мест в паркинге ЖК "Северное Сияние"</t>
  </si>
  <si>
    <t>Услуги по предоставлению телефонной связи</t>
  </si>
  <si>
    <t xml:space="preserve">Услуги по предоставлению кабельного телевидения </t>
  </si>
  <si>
    <t xml:space="preserve">Услуги по предоставлению доступа к сети интернет </t>
  </si>
  <si>
    <t>Оказание услуг телефонии, доступа к сети интернет и цифрового интерактивного телевидения в квартирах ЖК «Хайвил Астана»</t>
  </si>
  <si>
    <t>Оказание коммунальных и эксплуатационных услуг по технической эксплуатации и содержанию квартир жилого комплекса «Хайвил Астана»</t>
  </si>
  <si>
    <t xml:space="preserve">Оказание коммунальных и эксплуатационных услуг по технической эксплуатации и содержанию парковочных мест в жилом комплексе
 «Хайвил Астана»
</t>
  </si>
  <si>
    <t>Техническое обслуживание лифтов ЖК "Северное Сияние" (количество квартир: 64)</t>
  </si>
  <si>
    <t xml:space="preserve"> Оказание коммунальных и эксплуатационных услуг по технической эксплуатации и содержанию квартир жилого комплекса "Северное Сияние" (количество квартир-64)</t>
  </si>
  <si>
    <t>Оказание коммунальных и эксплуатационных  услуг по технической эксплуатации и содержанию парковочных мест в паркинге ЖК "Северное Сияние"(количество машиномест-30)</t>
  </si>
  <si>
    <t>Услуги по предоставлению телефонной связи ЖК "Северное Сияние". Количество квартир -64.</t>
  </si>
  <si>
    <t>Услуги по предоставлению кабельного телевидения  ЖК "Северное Сияние". Количество квартир  - 64.</t>
  </si>
  <si>
    <t>Услуга по предоставлению доступа к сети интернет  ЖК "Северное Сияние". Количество квартир-64.</t>
  </si>
  <si>
    <t>Оказание услуг телефонии, доступа к сети интернет и цифрового интерактивного телевидения в квартирах ЖК «Хайвил Астана». (Количество  квартир-130)</t>
  </si>
  <si>
    <t xml:space="preserve"> Оказание коммунальных и эксплуатационных услуг по технической эксплуатации и содержанию квартир жилого комплекса «Хайвил Астана»  (Количество квартир-130)</t>
  </si>
  <si>
    <t>Оказание коммунальных и эксплуатационных услуг по технической эксплуатации и содержанию парковочных мест в жилом комплексе
 «Хайвил Астана»(количество машиномест-38)</t>
  </si>
  <si>
    <t>CЗ 2 от 04.01.2017</t>
  </si>
  <si>
    <t>Бензин Аи-92</t>
  </si>
  <si>
    <t xml:space="preserve">тендер 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</si>
  <si>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</si>
  <si>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тендер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</si>
  <si>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</si>
  <si>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</si>
  <si>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</si>
  <si>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</si>
  <si>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УТО</t>
  </si>
  <si>
    <t>декабрь 2016г.</t>
  </si>
  <si>
    <t>январь 2017г.</t>
  </si>
  <si>
    <t>СЗ 3 от 04.01.2016</t>
  </si>
  <si>
    <t>Техническое обслуживание и ремонт коммунальной машины КАМАЗ-65115-А4</t>
  </si>
  <si>
    <t>Техническое обслуживание и ремонт с заменой запасных частей, с расходными материалами и запасными частями для коммунальной машины КАМАЗ-65115-А4 – 1 единица</t>
  </si>
  <si>
    <t>Техническое обслуживание и ремонт автомобиля УАЗ – 390995-440</t>
  </si>
  <si>
    <t>Техническое обслуживание и ремонт с заменой запасных частей, с расходными материалами и запасными частями для автомобиля УАЗ – 390995-440 – 1 единица</t>
  </si>
  <si>
    <t>Техническое обслуживание и ремонт погрузчика МТЗ-82.1</t>
  </si>
  <si>
    <t>Техническое обслуживание и ремонт с заменой запасных частей, с расходными материалами и запасными частями для погрузчика МТЗ-82.1 – 1 единица</t>
  </si>
  <si>
    <t>Техническое обслуживание и ремонт специальной техники МКСМ-800</t>
  </si>
  <si>
    <t>Техническое обслуживание и ремонт с заменой запасных частей, с расходными материалами и запасными частями для специальной техники МКСМ-800 – 2 единицы</t>
  </si>
  <si>
    <t>Техническое обслуживание и ремонт автомобиля Toyota Camry</t>
  </si>
  <si>
    <t>Техническое обслуживание и ремонт с заменой запасных частей, с расходными материалами и запасными частями для автомобиля Toyota Camry  – 4 единицы</t>
  </si>
  <si>
    <t>Техническое обслуживание и ремонт автомобиля Lexus GS 350</t>
  </si>
  <si>
    <t>Техническое обслуживание и ремонт с заменой запасных частей, с расходными материалами и запасными частями для автомобиля Lexus GS 350  – 1 единица</t>
  </si>
  <si>
    <t>СЗ 3 от 04.01.2017</t>
  </si>
  <si>
    <t>Перевозка пассажиров</t>
  </si>
  <si>
    <t>Перевозка пассажиров на автобусах  не менее 3 (трех)  единиц имеющих не менее 44 посадочных мест и автобусы не менее 3 (трех) единиц имеющих не менее 30 посадочных мест. Количество часов – 150.</t>
  </si>
  <si>
    <t>Перевозка пассажиров на автобусах  не менее 3 (трех)  единиц имеющих не менее 44 посадочных мест и автобусы не менее 3 (трех) единиц имеющих не менее 30 посадочных мест. Количество часов – 884.</t>
  </si>
  <si>
    <t>Аренда автопаркинга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</si>
  <si>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</si>
  <si>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Номинальная мощность - не менее 4кВт. Частота тока - 50Гц. Номинальное напряжение - 380/220В. Число фаз - 3. Объем топливного бака - не менее 15л. Потребление топлива  - не более 350 г/кВАчас. Расход топлива - не более 2л/час. Время автономной работы - не менее 8час. Уровень шума - не более 75Дб. Охлаждение - воздушное. Тип запуска - электростарт. Тип топлива - дизельное. Панель управления - аналоговая/цифровая. Защита генератора при низком уровне масла - оснащен. Защита генератора по току - оснащен. Шумоизолирующий кожух - оснащен. Колесный комплект - оснащен. Воздушный, масляный, топливный фильтры - в комплекте поставки.</t>
  </si>
  <si>
    <t>запрос ценовых предложений</t>
  </si>
  <si>
    <t>СГЭ</t>
  </si>
  <si>
    <t>Услуги технического обслуживания тренажеров (Technogym)</t>
  </si>
  <si>
    <t>Услуги по техническому обслуживанию тренажеров (Technogym). Техника работ и услуг по техническому обслуживанию тренажеров в количестве 26 шт. Периодический осмотр, диагностика и ремонт по факту выявления неисправности. Полная техническая характеристика услуг согласно технической спецификации.</t>
  </si>
  <si>
    <t>УИНП И ПМ</t>
  </si>
  <si>
    <t>СЗ 17 от 16.01.2016</t>
  </si>
  <si>
    <t>Услуги технического обслуживания тренажеров (Impulse)</t>
  </si>
  <si>
    <t>Услуги по техническому обслуживанию спортивного оборудования (Impulse).Техника работ и услуг по техническому обслуживанию тренажеров в количестве 35 шт. Периодический осмотр, диагностика и ремонт по факту выявления неисправности. Полная техническая характеристика услуг согласно технической спецификации.</t>
  </si>
  <si>
    <t>СЗ 16 от 16.01.2016</t>
  </si>
  <si>
    <t>Услуги по предоставлению гостиничных номеров</t>
  </si>
  <si>
    <t xml:space="preserve">Услуги по предоставлению гостиничных номеров. 
Полная характеристика согласно технической спецификации
</t>
  </si>
  <si>
    <t>Техническое обслуживание бытового оборудования</t>
  </si>
  <si>
    <t>Техническое обслуживание бытового оборудования. Полная характеристика согласно технической спецификации</t>
  </si>
  <si>
    <t>Техническое обслуживание прачечного оборудования</t>
  </si>
  <si>
    <t>Техническое обслуживание прачечного оборудования. Полная характеристика согласно технической спецификации</t>
  </si>
  <si>
    <t>Услуги питания для организации семинаров и конференций (Меню 1)</t>
  </si>
  <si>
    <t>СЗ 18 от 17.01.2017</t>
  </si>
  <si>
    <t>Услуги питания для организации семинаров и конференций (бизнес)</t>
  </si>
  <si>
    <t>Услуги питания для организации обучения по программе Executive MBA в отеле (ужин)</t>
  </si>
  <si>
    <t>Количество участников 1614 (одна тысяча четырнадцать)  человек. Полная техническая характеристика согласно технической спецификации.</t>
  </si>
  <si>
    <t>Услуги синхронного перевода для организации семинаров и конференций</t>
  </si>
  <si>
    <t>Количество часов синхронного перевода 1968 часов.                                                                                  Полная техническая характеристика согласно технической спецификации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</si>
  <si>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</si>
  <si>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</si>
  <si>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Штука</t>
  </si>
  <si>
    <t>февраль 2017 г.</t>
  </si>
  <si>
    <t>СЗ 12 от 11.01.2017</t>
  </si>
  <si>
    <t>СЗ 21 от 17.01.2017</t>
  </si>
  <si>
    <t>Ершик для унитаза</t>
  </si>
  <si>
    <t>Материал корпуса: металл. Цвет: металлик. Тип: напольный. Полная техническая характеристика согласно технической спецификации.</t>
  </si>
  <si>
    <t>март 2017 года</t>
  </si>
  <si>
    <t>Электрические сушилки для рук</t>
  </si>
  <si>
    <t>Сушилка для рук:
Ударопрочный стальной корпус из нержавейки в цвете хром, настенное крепление, режим работы – горячий.
Бесконтактное управление прибором (автоматическое включение выключение). Гарантия на изделие: не менее  12 месяцев. Полная техническая характеристика согласно технической спецификации.</t>
  </si>
  <si>
    <t>Работа по изготовлению дубликатов ключей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</si>
  <si>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300 штук.</t>
  </si>
  <si>
    <t>Услуги по аренде офиса в городе Алматы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</si>
  <si>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</si>
  <si>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Услуги по оформлению зданий баннерами приуроченным к государственным и национальным праздникам</t>
  </si>
  <si>
    <t>Услуги по чистке витражей и фасадов методом промышленного альпинизма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</si>
  <si>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</si>
  <si>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</si>
  <si>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r>
      <t>Мытье наружной и внутренней стороны  витражных окон. Очистка поверхности витражных окон  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</t>
    </r>
    <r>
      <rPr>
        <sz val="10"/>
        <color rgb="FF000000"/>
        <rFont val="Times New Roman"/>
        <family val="1"/>
        <charset val="204"/>
      </rPr>
      <t>. Полная техническая характеристика согласно технической спецификации.</t>
    </r>
  </si>
  <si>
    <t>СЗ 19 от 17.01.2017</t>
  </si>
  <si>
    <t>СЗ 20 от 17.01.2017</t>
  </si>
  <si>
    <t>пп. 23) п. 3.1. Правил</t>
  </si>
  <si>
    <t>Изготовление, монтаж и демонтаж баннеров - 16 штук. Размер и печать на баннере: высота не менее 8,75 м, ширина не менее 2 м. Полная техническая характеристика согласно технической спецификации.</t>
  </si>
  <si>
    <t>СЗ 22 от 20.01.2017</t>
  </si>
  <si>
    <t>Санитарно-бактериологическое, санитарно-гигиеническое исследование воды бассейнов  КФ «UMC» НЦДР</t>
  </si>
  <si>
    <t>Вода плавательных бассейнов: Санитарно-гигиенические исследования в воде бассейна. Санитарно-бактериологические исследования.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</si>
  <si>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Услуги сервиса IT –инфраструктуры</t>
  </si>
  <si>
    <t>пп. 3 п. 3.1. Правил</t>
  </si>
  <si>
    <t>Сервис IT- инфраструктуры вместе с предоставлением оборудования и заменой расходных материалов. Полная техническая характеристика согласно технической спецификации.</t>
  </si>
  <si>
    <t>СЗ 26 от 20.01.2017</t>
  </si>
  <si>
    <t>Возмещение расходов по оплате услуг связи</t>
  </si>
  <si>
    <t>Возмещение расходов, согласно перечня услуг связи</t>
  </si>
  <si>
    <t>Услуги по подключению сценического и музыкального оборудования</t>
  </si>
  <si>
    <t xml:space="preserve">Запрос ценовых предложений </t>
  </si>
  <si>
    <t>50  подключений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 Монтаж и демонтаж.</t>
  </si>
  <si>
    <t>СЗ 27 от 20.01.2017</t>
  </si>
  <si>
    <t>Работа</t>
  </si>
  <si>
    <t>Литр</t>
  </si>
  <si>
    <t>Комплект</t>
  </si>
  <si>
    <t>КПС</t>
  </si>
  <si>
    <t>февраль 2017 года</t>
  </si>
  <si>
    <t>СЗ 31 от 24.01.2017</t>
  </si>
  <si>
    <t xml:space="preserve">Жилет </t>
  </si>
  <si>
    <t>штука</t>
  </si>
  <si>
    <t xml:space="preserve">Сорочка мужская, короткий рукав </t>
  </si>
  <si>
    <t>Галстук регат</t>
  </si>
  <si>
    <t>Кепи-бейсболка</t>
  </si>
  <si>
    <t>Оказание эксплуатационных услуг и  обслуживание
парковочных мест</t>
  </si>
  <si>
    <t>Оказание эксплуатационных услуг и  обслуживание
парковочных мест" ЖК "Северное Сияние" (количество машиномест-2)</t>
  </si>
  <si>
    <t>СЗ 33 от 24.01.2017</t>
  </si>
  <si>
    <t>январь 2017 г.</t>
  </si>
  <si>
    <t xml:space="preserve">CЗ 1 от 04.01.2017; СЗ 33 от 24.01.2017 </t>
  </si>
  <si>
    <t>CЗ 2 от 04.01.2017; СЗ 33 от 24.01.2017</t>
  </si>
  <si>
    <t>Портативная аналого-цифровая радиостанция с гарнитурой</t>
  </si>
  <si>
    <t>Для связи оперативных передач данных между менеджерами контрольно-пропускной службы в количестве 10 комплектов. Полная характеристика товаров согласно технической спецификации.</t>
  </si>
  <si>
    <t>пп. 24) п. 3.1. Правил</t>
  </si>
  <si>
    <t>пп. 6) п. 3.1. Правил</t>
  </si>
  <si>
    <t xml:space="preserve">пп. 6) п. 3.1.Правил </t>
  </si>
  <si>
    <t>пп. 23) п. 3.1 Правил</t>
  </si>
  <si>
    <t>пп. 24) п. 3.1 Правил</t>
  </si>
  <si>
    <t>пп. 21) п. 3.1 Правил</t>
  </si>
  <si>
    <t>пп. 22) п. 3.1 Правил</t>
  </si>
  <si>
    <t>пп. 9) п. 3.1. Правил</t>
  </si>
  <si>
    <t>пп. 2) п. 3.1 Правил</t>
  </si>
  <si>
    <t>Письменный двусторонний перевод учебных материалов в рамках программ "Open-Enrollment and Custom"</t>
  </si>
  <si>
    <t>январь 2017 года</t>
  </si>
  <si>
    <t>Электроэнергия</t>
  </si>
  <si>
    <t>Электроэнергия для "Назарбаев Университет"</t>
  </si>
  <si>
    <t>СЗ 36 от 26.01.2017</t>
  </si>
  <si>
    <t>кВт/час</t>
  </si>
  <si>
    <t>Электроэнергия  для  ЖК  "Северное сияние" (64 квартиры)</t>
  </si>
  <si>
    <t>Электроэнергия  для  ЖК  "Хайвил Астана" (130 квартир)</t>
  </si>
  <si>
    <t>Чистка лабораторных халатов</t>
  </si>
  <si>
    <t>Чистка лабораторных халатов. Полная характеристика согласно технической спецификации</t>
  </si>
  <si>
    <t>СЗ 19 от 17.01.2017; Искл. СЗ № 37 от 27.01.2017</t>
  </si>
  <si>
    <t>Полуматовая латексная краска</t>
  </si>
  <si>
    <t>Полуматовая латексная краска на основе акрилового сополимера в заводской металлической таре. Полная техническая характеристика согласно технической спецификации.</t>
  </si>
  <si>
    <t>банка</t>
  </si>
  <si>
    <t>Работы по ремонту полимерных полов</t>
  </si>
  <si>
    <r>
      <t>Работы по ремонту полимерных полов 1 876 м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в отделениях АО «Национального научного центра материнства и детства». Полная техническая характеристика согласно технической спецификации.</t>
    </r>
  </si>
  <si>
    <r>
      <t>Работы по ремонту полимерных полов 70 м.</t>
    </r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>в отделениях АО «Национального научного центра материнства и детства». Полная техническая характеристика согласно технической спецификации.</t>
    </r>
  </si>
  <si>
    <t>Услуги питания для организации семинаров и конференции (стандарт)</t>
  </si>
  <si>
    <t>Количество участников 500 (пятьсот) человек. Полная техническая характеристика согласно технической спецификации.</t>
  </si>
  <si>
    <t>СЗ 41 от 27.01.2017</t>
  </si>
  <si>
    <t>Услуги питания для организации семинаров и конференции (люкс)</t>
  </si>
  <si>
    <t>СЗ 42 от 27.01.2017</t>
  </si>
  <si>
    <t>Санитарно-бактериологическое, санитарно-гигиеническое исследование воды бассейнов  КФ «UMC» ННЦМД</t>
  </si>
  <si>
    <t>CЗ 616 от 08.12.2016; СЗ 22 от 20.01.2017</t>
  </si>
  <si>
    <t>Услуги синхронного перевода для организации обучения по программе Executive MBA в Школе бизнеса им. Фукуа Университета Дьюк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</si>
  <si>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</si>
  <si>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СЗ 49 от 07.02.2017</t>
  </si>
  <si>
    <t>декабрь 2016 г.</t>
  </si>
  <si>
    <t>СЗ 51 от 07.02.2017  (пп.10.11 п.10)</t>
  </si>
  <si>
    <t>февраль 2017г.</t>
  </si>
  <si>
    <t>СЗ 54 от 09.02.2017</t>
  </si>
  <si>
    <t>Оказание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</si>
  <si>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Оказание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зданий. Полная техническая характеристика согласно технической спецификации. Адрес оказания услуг: г. Астана, ул. Сыганак, д.2, проспект Туран, д.32, ул. Керей Жанибек хандар, д.3, проспект Туран, д.36, проспект Кабанбай батыра,53.</t>
  </si>
  <si>
    <t>Перевод учебных материалов для организации обучения по программе Executive MBA</t>
  </si>
  <si>
    <t>Перевод лекций и учебных материалов с английского языка на русский язык для организации обучения Высшей школы бизнеса АОО "Назарбаев университет" по программе Executive MBA. Полная техническая характеристика согласно технической спецификации</t>
  </si>
  <si>
    <t>СЗ 34 от 25.01.2017; СЗ 59 от 10.02.2017</t>
  </si>
  <si>
    <t>Шина зимняя, 215/70/R16</t>
  </si>
  <si>
    <t>Шина пневматическая новая (неиспользованная, не восстановленная) для микроавтобуса.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шин не ранее 2016 года</t>
  </si>
  <si>
    <t>СЗ 60 от 10.02.2017</t>
  </si>
  <si>
    <t>Коврик салона</t>
  </si>
  <si>
    <t>Комплект ковриков, изготовленный из мягкой и легкой резины (полиуретана), цвет ковриков – черный, коврик для водителя – 1 штука и коврики для 11 пассажирских мест предназначенные для салона микроавтобуса Hyundai H-1</t>
  </si>
  <si>
    <t xml:space="preserve">Услуги для организации презентации "Нового атриума" </t>
  </si>
  <si>
    <t>Услуги для организации презентации "Нового атриума" . Полная техническая характеристика согласно технической спецификации.</t>
  </si>
  <si>
    <t>СЗ 40 от 27.01.2017; СЗ 57 от 10.02.2017</t>
  </si>
  <si>
    <t>CЗ 638 от 22.12.2016; СЗ 56 от 10.02.2017</t>
  </si>
  <si>
    <t>Канцелярские товары</t>
  </si>
  <si>
    <t>Закуп у специализированных поставщиков</t>
  </si>
  <si>
    <t>Канцелярские товары в ассортименте</t>
  </si>
  <si>
    <r>
      <t>Для п</t>
    </r>
    <r>
      <rPr>
        <sz val="10"/>
        <color theme="1"/>
        <rFont val="Times New Roman"/>
        <family val="1"/>
        <charset val="204"/>
      </rPr>
      <t>оддержания корпоративной формы одежды сотрудников  контрольно-пропускной службы (менеджеров) в количестве 200 шт. Полная характеристика услуг согласно технической спецификации.</t>
    </r>
  </si>
  <si>
    <t>Перевод учебных и сопутствующих материалов с английского языка на русский язык, с русского языка на английский язык для  Высшей школы бизнеса АОО "Назарбаев университет" по программам "Open-Enrollment and Custom". Полная техническая характеристика согласно технической спецификации</t>
  </si>
  <si>
    <t>Матрас односпальный: размеры 90*200 см. Полная техническая характеристика согласно технической спецификации.</t>
  </si>
  <si>
    <t xml:space="preserve">СЗ 65 от 16.02.2017  </t>
  </si>
  <si>
    <t>Медицинский халат женский с логотипом</t>
  </si>
  <si>
    <t>Халат полуприлегающего силуэта. На левой верхней части халата (над декоративным клапаном) наличие  логотипа «Назарбаев Университет» - «NAZARBAYEV UNIVERSITY SCHOOL OF MEDICINE». Логотип согласовывается с Заказчиком. Состав ткани: не менее 65%. Полиэфир и не менее 35 % Вискозы. Цвет: белый.</t>
  </si>
  <si>
    <t>Халат прямого силуэта. На левой верхней части халата (над декоративным клапаном) наличие  логотипа «Назарбаев Университет» - «NAZARBAYEV UNIVERSITY SCHOOL OF MEDICINE». Логотип согласовывается с Заказчиком. Состав ткани: не менее 65% Полиэфир и не менее 35 % Вискозы. Цвет: белый.</t>
  </si>
  <si>
    <t>Медицинский халат мужской с логотипом</t>
  </si>
  <si>
    <t>СЗ 63 от 14.12.2016</t>
  </si>
  <si>
    <t>УФБО</t>
  </si>
  <si>
    <t>СЗ 66 от 16.02.2017</t>
  </si>
  <si>
    <t>Услуги складского хранения, складской обработке и учету товаров, находящихся на хранении</t>
  </si>
  <si>
    <t>Услуги по складской обработке, учету и хранению товаров заказчика, прием и выдача товаров по заявкам заказчика, в период с января по декабрь 2017 года по адресу: пр. Кабанбай батыра, 53.</t>
  </si>
  <si>
    <t>Погрузочно-разгрузочные услуги</t>
  </si>
  <si>
    <t>СЗ 20 от 17.01.2017; СЗ 65 от 16.02.2017</t>
  </si>
  <si>
    <t xml:space="preserve">Погрузочно-разгрузочные услуги будут производиться при подготовке к крупным мероприятиям,при выполнении работ,связанных с перемещением товарно-материальных ценностей из складских помещений на время отсутствия либо невозможности использования постоянного штата грузчиков. Необходимое количество грузчиков определяется заказчиком и может составлять до 10 грузчиков. Общее количество часов оказания услуг не более 1 142 часов в год. </t>
  </si>
  <si>
    <t>Дизельный генератор</t>
  </si>
  <si>
    <t xml:space="preserve">СЗ 73 от 22.02.2017  </t>
  </si>
  <si>
    <t>Аккумуляторная батарея 12 В, 65 А/ч</t>
  </si>
  <si>
    <t>Необслуживаемая свинцово-кислотная аккумуляторная батарея, перезаряжаемая, герметичная, со сроком службы до и более 5 лет в буферном или циклическом режиме: Номинальное напряжение - 12 В, емкость - 65 А/ч, электролит- обездвиженная серная кислота. Материал корпуса- ударопрочный, огнестойкий ABS (акрило- бутадион- стирол), пластик/полипропелен. Габаритные размеры не более: длина - 352 мм, ширина - 168 мм, высота - 177 мм. Выводы- под болт М6. Полная техничекая характеристика согласно технической спецификации.</t>
  </si>
  <si>
    <t>Матрас односпальний</t>
  </si>
  <si>
    <t>Услуги питания для организации форума Международного констультационного совета Высшей школы бизнеса</t>
  </si>
  <si>
    <t xml:space="preserve">СЗ 74 от 23.02.2017 </t>
  </si>
  <si>
    <t>Количество участников 10 514 (десять тысяч пятьсот четырнадцать)  человек. Полная техническая характеристика согласно технической спецификации.</t>
  </si>
  <si>
    <t>СЗ 18 от 17.01.2017; СЗ 41 от 27.01.2017; СЗ 75 от 23.02.2017</t>
  </si>
  <si>
    <t>Количество участников 12 346 (двенадцать тысяч триста сорок шесть)  человек. Полная техническая характеристика согласно технической спецификации.</t>
  </si>
  <si>
    <t>Количество участников 1 065 (одна тысяча шестьдесят пять) человек. Полная техническая характеристика согласно технической спецификации.</t>
  </si>
  <si>
    <t>СЗ 41 от 27.01.2017; СЗ 75 от 23.02.2017</t>
  </si>
  <si>
    <t>Услуги питания для организации семинаров и конференций (эконом)</t>
  </si>
  <si>
    <t>Количество участников 300 (триста) человек. Полная техническая характеристика согласно технической спецификации</t>
  </si>
  <si>
    <t xml:space="preserve">СЗ 75 от 23.02.2017 </t>
  </si>
  <si>
    <t>Количество участников 10 (десять) человек. Полная техническая характеристика согласно технической спецификации</t>
  </si>
  <si>
    <t>Организация и обеспечение уборки помещений (кроме помещений медицинского назначения) на объектах здравоохранения и Школы медицины АОО "Назарбаев Универитет".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</si>
  <si>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март 2017 г.</t>
  </si>
  <si>
    <t>СЗ 20 от 17.01.2017- 59 200 986 тг; СЗ 51 от 07.02.2017г.; СЗ 79 от 28.02.2017</t>
  </si>
  <si>
    <t>Форма игровая баскетбол</t>
  </si>
  <si>
    <t>В комплект входит: Футболка с коротким рукавом, Шорты.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</si>
  <si>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>СЗ 78 от 28.02.2017</t>
  </si>
  <si>
    <t xml:space="preserve">Форма игровая волейбол </t>
  </si>
  <si>
    <t>В комплект входит: Майка, Шорты, Футболка с длинным рукавом. Основная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</si>
  <si>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 xml:space="preserve">Форма игровая футбол </t>
  </si>
  <si>
    <t xml:space="preserve"> В комплект входит: Футболка с коротким рукавом, Шорты, Футболка с длинным руковом.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</si>
  <si>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>Спортивные костюмы</t>
  </si>
  <si>
    <t>Пуловер с капюшоном. Ткань футер 2-нитка цвета серый меланж, состав хлопок не менее 92%, лайкра не менее 8%.Полная техническая характеристика соглано технической спецификации.</t>
  </si>
  <si>
    <t>Рюкзаки для сборных команд</t>
  </si>
  <si>
    <t>Ткань - кошачий глаз, оксфорд футбол  или поли итали дотс, состав не менее 90% полиэстер, подклад – не менее 90% полиэстер. Полная техническая характеристика соглано технической спецификации.</t>
  </si>
  <si>
    <t>Футболка</t>
  </si>
  <si>
    <t>Футболка с длинным рукавом. Ткань супрем черного цвета и цвета серый меланж, состав хлопок не менее 92%, лайкра не менее 8%. Полная техническая характеристика соглано технической спецификации.</t>
  </si>
  <si>
    <t xml:space="preserve">Ветровка </t>
  </si>
  <si>
    <t>Ветровка легкая на молнии с клапаном на кнопках. Ткань дюспо понж красного цвета, состав не менее 90% полиэстер. Полная техническая характеристика соглано технической спецификации.</t>
  </si>
  <si>
    <t>Доска пробковая 120*90</t>
  </si>
  <si>
    <t>Доска пробковая 120*90, тип: настенный. Размер доски:  120*90 см. Материал поверхности:  натуральная пробка. Предназначена для размещения информации с помощью кнопок и офисных булавок. Рамка с прочными пластиковыми уголками.</t>
  </si>
  <si>
    <t>Офисные часы, настенные, кварцевые. Элемент питания часов - АА/1.5V. Корпус изготовлен из пластика. Размеры: Диаметр не менее  27 см; Глубина, не более - 5.5 см. Часы должны быть офисного стиля. Цвет по согласованию с Заказчиком.</t>
  </si>
  <si>
    <t>Часы настенные</t>
  </si>
  <si>
    <t>Работы по изготовлению имиджевой издательско-полиграфической продукции</t>
  </si>
  <si>
    <t>пп. 30) п. 3.1. Правил</t>
  </si>
  <si>
    <t>Организация и обеспечение проведения комплекса мероприятий по изготовлению широкого ассортимента имиджевой издательско-полиграфической продукции для Назарбаев Университет и его организаций</t>
  </si>
  <si>
    <t>СЗ 86 от 03.03.2017</t>
  </si>
  <si>
    <t>СЗ 87 от 03.03.2017</t>
  </si>
  <si>
    <t>Замеры выбросов у источника загрязнения (котел) в котельной, проводятся специализированной лабораторией, имеющей сертификацию и аккредитацию в данной отрасли. Полная техническая характеристика согласно технической спецификации</t>
  </si>
  <si>
    <t>СЗ 89 от 03.03.2017</t>
  </si>
  <si>
    <t>Контейнеры для раздельного сбора отходов</t>
  </si>
  <si>
    <t>Контейнер для сбора бытовых отходов (макулатуры). Компактного размера, из прочного материала, небольшой по габаритам. Полная техническая характеристика согласно технической спецификации</t>
  </si>
  <si>
    <t>Услуги по изготовлению издательско- полиграфической продукции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</si>
  <si>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"Назарбаев Университет" и его организаций; Используемые материалы, применяемые для изготовления Продукции должны соответствовать требованиям действующих стандартов и техничексих условий.</t>
  </si>
  <si>
    <t>СЗ 85 от 03.03.2017</t>
  </si>
  <si>
    <t>Работы по замене компрессора чиллера</t>
  </si>
  <si>
    <t>Замена инверторного винтового компрессора второго контура чиллера, в указанные работы также должны входить следующие сопутствующие работы: замена картриджей фильтра осушителя, замена масла и масляного фильтра, опрессовка контура сухим азотом давлением 20 бар и повторно заполнение для осушения системы давлением 10 бар, заполнение контура фреоном, произвести пуско-наладку компрессора и чиллера.</t>
  </si>
  <si>
    <t>СЗ 92 от 06.03.2017</t>
  </si>
  <si>
    <t>литр</t>
  </si>
  <si>
    <t>СЗ 94 от 06.03.2017</t>
  </si>
  <si>
    <t>Дизельное топливо (летнее). Для отопления и горячего водоснабжения зданий "Назарбаев Университет". Полная техническая характеристика согласно техничексой спецификации.</t>
  </si>
  <si>
    <t>Cмывная клавиша</t>
  </si>
  <si>
    <t>Cмывная клавиша для скрытого сливного бачка. Смывная клавиша с двумя кнопками. Высота-165 мм. Длина-244 мм.</t>
  </si>
  <si>
    <t>СЗ 99 от 07.03.2017</t>
  </si>
  <si>
    <t>Услуги фотографа</t>
  </si>
  <si>
    <t>Оказание услуг по выездной репортажной фотосъемке профессиональной фотокамерой в количестве 116 часов. Полная техническая характеристика согласно технической спецификации</t>
  </si>
  <si>
    <t>СЗ 100 от 07.03.2017</t>
  </si>
  <si>
    <t>Услуги видеооператора</t>
  </si>
  <si>
    <t>Профессиональная выездная репортажная видеосъемка профессиональной камерой в количестве 21 часов. Полная техническая характеристика согласно технической спецификации</t>
  </si>
  <si>
    <t>Мойка микроавтобусов</t>
  </si>
  <si>
    <t>СЗ 103 от 09.03.2017</t>
  </si>
  <si>
    <t>Шиномонтаж</t>
  </si>
  <si>
    <t>Сезонный монтаж/демонтаж автомобильных шин (зимний/летний; летний/зимний). Полная техническая характеристика согласно технической спецификации</t>
  </si>
  <si>
    <t>Шиномонтаж микроавтобуса в г. Алматы</t>
  </si>
  <si>
    <t>Шиномонтаж коммунальной машины</t>
  </si>
  <si>
    <t>Автомойка микроавтобусов марки Hyundai H1 в количестве 4 единиц, общее количество моек - 280. В мойку 1 микроавтобуса входит мойка кузова и салона</t>
  </si>
  <si>
    <t>Монтаж/демонтаж автомобильных шин. Полная техническая характеристика согласно технической спецификации</t>
  </si>
  <si>
    <t>СЗ 105 от 13.03.2017</t>
  </si>
  <si>
    <t>Водоэмульсионная краска</t>
  </si>
  <si>
    <t>Водоэмульсионная краска для потолков и стен:супер моющаяся латексная ультра белая эластичная краска для стен и потолков</t>
  </si>
  <si>
    <t>кг</t>
  </si>
  <si>
    <t>СЗ 112 от 14.03.2017</t>
  </si>
  <si>
    <t>Универсальный концетрат для тонирования (колер)</t>
  </si>
  <si>
    <t>тюбик</t>
  </si>
  <si>
    <t>Клей для гранита и мрамора</t>
  </si>
  <si>
    <t>мешок</t>
  </si>
  <si>
    <t>Гипсокартон стеновой влагостойкий</t>
  </si>
  <si>
    <t>Гипсокартон стеновой влагостойкий. Технические характеристики: Размеры 2500*1200*12,5 мм; Цвет картона: зеленый; Вид кромки-полукруглая кромка.</t>
  </si>
  <si>
    <t>лист</t>
  </si>
  <si>
    <t>Сухая смесь (финишная шпатлевка)</t>
  </si>
  <si>
    <t>Сухая смесь (финишная шпатлевка).Технические характеристики: Связующее: полимер; Цвет: белый; Водостойкость: неводостойкая; Максимальная крупность наполнителя:0,16 мм; Марка по подвижности: Пк2; Класс материала, удельная эффективная активность не более 370 Бк/кг; Прочность сцепления с основанием, не менее 0,5 Мпа; Тара в мешке не менее 25 кг.</t>
  </si>
  <si>
    <t>Сухая смесь  (шпатлевка)</t>
  </si>
  <si>
    <t xml:space="preserve">Сухая смесь шпатлевка. Технические характеристики: Цвет: светло-серый; Связующее: гипс; Водостойкость: неводостойкая; Максимальная крупность наполнителя 1,25 мм; Марка по подвижности: Пк2; Класс материала, удельная эффективная активность не более 370 Бк/кг; Тара в мешке не менее 25 кг. </t>
  </si>
  <si>
    <t>Кафельный клей</t>
  </si>
  <si>
    <t xml:space="preserve">Кафельный клей. Технические характеристики: Цвет: серый; Связующее: цемент;Максимальная крупность наполнителя: 0,63 мм; Прочность сцепления с основанием, не менее 0,5 Мпа; Прочность на сжатие, не менее 10 Мпа; Прочность М100; Класс материала, удельная эффективная активность не более 370 Бк/кг; Тара в мешке не менее 25кг. </t>
  </si>
  <si>
    <t xml:space="preserve">Плиты подвесного потолка. Технические характеристики: Состав плиты: минеральное волокно; Размеры плиты: 595х595мм; Толщина:12мм; Влагостойкость: 90%;  Количество в упаковке: 20 шт/ 7,2 кв.м. </t>
  </si>
  <si>
    <t>м2</t>
  </si>
  <si>
    <t>Универсальный силиконовый герметик</t>
  </si>
  <si>
    <t>Универсальный силиконовый герметик. Технические характеристики: Устойчив к УФ-лучам и погодным условиям; Температурный режим: от -40 ° C до +100 ° C; Химическая стойкость: хорошая; Основа: силиконовый эластомер; Цвет: прозрачный; Вязкость: Пастообразный; Плотность: 1,03  г / см3; Температура вспышки: К3 (&gt; 55 ° C); Е-модуль эластичности: 0,5 Мпа; Удлинение разрыва: 300%; Тара: тюбик 280 мл.</t>
  </si>
  <si>
    <t>Пена монтажная</t>
  </si>
  <si>
    <t>Пена монтажная. Профессиональная; Основа: полиуретан; Плотность &lt;18 кг/м3; Термостойкость затвердевшей пены от -55 ° C до +90 ° C; Выход пены не менее 65 литров; в баллонах 890мл.</t>
  </si>
  <si>
    <t>баллон</t>
  </si>
  <si>
    <t>Жидкие гвозди</t>
  </si>
  <si>
    <t>Серпянка</t>
  </si>
  <si>
    <t>Скотч бумажный</t>
  </si>
  <si>
    <t>Валик  250 мм</t>
  </si>
  <si>
    <t>Кисть 100 мм</t>
  </si>
  <si>
    <t>Кисть плоская натуральная щетина 90% 100мм/16,5мм.</t>
  </si>
  <si>
    <t>Терка для шлифования</t>
  </si>
  <si>
    <t xml:space="preserve"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 </t>
  </si>
  <si>
    <t>Шпатель 100 мм</t>
  </si>
  <si>
    <t>Шпатель для штукатурных работ 100мм.</t>
  </si>
  <si>
    <t>Шпатель 250 мм</t>
  </si>
  <si>
    <t>Шпатель для штукатурных работ 250мм</t>
  </si>
  <si>
    <t>Рулонный утеплитель</t>
  </si>
  <si>
    <t>Рулонный утеплитель. Технические характеристики: Толщина не менее 5 см; Плотность: 30-45кг/м3; Температура применения: от -60 ºС до +100ºС; Теплопроводность не более 0,035 Вт/м. К; Коэффициент звукопоглощение: не менее 14%; Коэффициент паропронициаемости- 0 мг/ (м.ч. Пва); Группа горючести: НГ. В рулоне не менее 15 м.</t>
  </si>
  <si>
    <t>рулон</t>
  </si>
  <si>
    <t>Профиль стоечный 75х50 мм</t>
  </si>
  <si>
    <t>Профиль направляющий 75 х 40 мм</t>
  </si>
  <si>
    <t>Профиль стоечный. Характеристики: Толщина: 40мм; Ширина: 75мм; Длина: 3000мм; Материал: оцинкованная сталь; Тип: профиль перегородочный; Сечение профиля: 75x40мм.</t>
  </si>
  <si>
    <t>Профиль  потолочный 28 х 28 мм</t>
  </si>
  <si>
    <t>Профиль потолочный. Характеристики: Толщина: 27мм; Ширина: 28мм; Длина: 3000мм; Материал: оцинкованная сталь; Тип: профиль потолочный; Сечение профиля: 28x27.</t>
  </si>
  <si>
    <t>Удлинитель телескопический</t>
  </si>
  <si>
    <t xml:space="preserve">Удлинитель телескопический. Материал: Лёгкий сверхпрочный алюминий; Длина 1500мм (минимально) и 3000мм (максимально); Используется для удлинения валика. </t>
  </si>
  <si>
    <t>Грунтовка для внутренних и наружных работ</t>
  </si>
  <si>
    <t>Грунтовка для внутренних и наружных работ. Состав грунта: Вода; Акриловые смолы; Полимерные компоненты. Характеристики: Глубина проникновения не менее 5-10 мм; Время высыхания не более 2-6 ч; Температура нанесения +5/+35 °С;Эксплуатационная температура -40/+60 °С;  Максимальный размер частиц 0,05 мкм. Тара в канистрах не более 10 литров.Эксплуатационная температура -40/+60 °С;  Максимальный размер частиц 0,05 мкм. Тара в канистрах не более 10 литров.</t>
  </si>
  <si>
    <t>Крестики для кафельных плиток 4 мм</t>
  </si>
  <si>
    <t>Крестики для кафельных плиток 4 мм. Характеристика: Пластмассовые изделия крестообразной формы; Толщина: 4 мм; Количество в упаковке не менее 100 шт.</t>
  </si>
  <si>
    <t>пачка</t>
  </si>
  <si>
    <t>Нож канцелярский</t>
  </si>
  <si>
    <t>Нож канцелярский 18 мм с фиксатором. Ширина лезвия: 18 мм; Материал: металл/пластик; Наличие механических направляющих: есть; Тип механизма фиксации: Система блокировки лезвия.</t>
  </si>
  <si>
    <t>Уголок из ПВХ 40х40х2,0х1000мм</t>
  </si>
  <si>
    <t>Ручки с накладкой</t>
  </si>
  <si>
    <t>Керамический кафель (настенный 200х300 мм)</t>
  </si>
  <si>
    <t>Керамический кафель настенный 200х300мм. Цвет по согласованию с Заказчиком.</t>
  </si>
  <si>
    <t>Уголок ПВХ для плитки внутренний 7мм терракотовый</t>
  </si>
  <si>
    <t xml:space="preserve">Уголок ПВХ для плитки внутренний 7мм. Защищающий угловые части стен и полов с покрытием из керамической плитки . Уголок устойчив к воздействию  химических веществ, хорошо подходит для помещений с высокой влажностью. Высота 7мм, длина не менее 2500мм. </t>
  </si>
  <si>
    <t>Затирка для швов</t>
  </si>
  <si>
    <t>Затирка для швов. Для затирки швов облицовочной напольной плитки из керамики, натурального и искусственного камня в сухих, влажных и мокрых помещениях. Ширина шва - 2-15 мм, максимальная фракция - 0,63 мм. В мешке не менее 10 кг.</t>
  </si>
  <si>
    <t>Наливной пол</t>
  </si>
  <si>
    <t>Миксеры для красок и штукатурных смесей</t>
  </si>
  <si>
    <t>Миксер для красок и штукатурных смесей тип В. Диаметр 80 мм. Длина 435 мм.</t>
  </si>
  <si>
    <t>Алюминиевый порог 30х5 мм с открытым типом крепления</t>
  </si>
  <si>
    <t xml:space="preserve">Алюминиевый порог 30х5 мм с открытым типом крепления. Используется для декорирования стыка одноуровневых покрытий. Длина 2,7 м. </t>
  </si>
  <si>
    <t>Шуруп для ГКЛ 4,2х51 мм</t>
  </si>
  <si>
    <t>Шуруп для крепления гипсокартонных листов  размером 4,2х51 мм</t>
  </si>
  <si>
    <t>Саморезы по металлу 4,2х16 мм</t>
  </si>
  <si>
    <t>Саморезы по металлу 4,2х16 мм. Саморез для крепления металлических профилей, между собой, имеют само сверлящий наконечник со способностью просверливания до 2,0 мм и потайную головку с крестообразным шлицем. Саморез имеет напрессованную шайбу. Конец самореза представляет из себя сверло. Размер: 4,2х16 мм.</t>
  </si>
  <si>
    <t>Жидкий теплоизолирующий материал</t>
  </si>
  <si>
    <t>Жидкий теплоизолирующий материал на водно-дисперсной основе, разработанный специально для изоляции поверхностей из бетона, кирпича и известняка. Жидкое теплоизолирующее покрытие защищает от конденсата и промерзания. 
 Цвет плёнки-белый; Стойкость покрытия к воздействию перепада температур от -40°С до +60°С - без изменений; Теплопроводность 0,0012 Вт/м °С; Тепловосприятие 2,2 Вт/м °С; Теплоотдача 4,0 Вт/м °С; Паропроницаемость 0,03 мг/м ч Па;
Коэффициент излучения поверхности  0,32; Водопоглощение за 24 часа 2 % по объёму;  Температура эксплуатации от - 60 до + 260 °С; Фасовка и тара: пластиковое ведро объемом не менее 5 литров.</t>
  </si>
  <si>
    <t>Универсальный концетрат для тонирования. Объем тюбика не менее 20 мл. Характеристики тип- L (светостойкие) и LW- оксиды(света и погодостойкие), цвет- по требованию Заказчика.</t>
  </si>
  <si>
    <t>Клей для гранита и мрамора.Используется для внутренних и наружных работ при облицовки стен и пола  плитами из мрамора, гранита и природного камня, стеклянной плитки, стекломозайки и прозрачных керамических плиток; Допустимая нагрузка (масса плит)-до 50 кг на м2; Морозостойкость не менее 25 циклов; Область применения- универсальный; Цвет - белый; Фасовка в мешке не менее 25 кг.</t>
  </si>
  <si>
    <t>Гипсокартон потолочный</t>
  </si>
  <si>
    <t>Гипсокартон потолочный. Технические характеристики: Размеры 2500*1200*9,5мм; Цвет картона: серый; Вид кромки-полукруглая кромка.</t>
  </si>
  <si>
    <t>Жидкие гвозди. Технические характеристики: Основа: синтетический каучук; Цвет: бежевый; Термостойкость от -40°С до +80°С; Пожарные характеристики: в затвердевшем состоянии не горючий; Морозостойкий; Упаковка не менее 400 гр.</t>
  </si>
  <si>
    <t xml:space="preserve">Серпянка из стекловолокна шириной не менее 50мм,  длинной не менее 90 метров. </t>
  </si>
  <si>
    <t>Скотч бумажный. Ширина не менее 38мм, длина не менее 40м, цвет белый</t>
  </si>
  <si>
    <t>Валик 250 мм с рукояткой. Длина рабочей поверхности: 250 мм; Диаметр: 48 мм; Длина ворса: 12 мм; Состав валика: полиакрил.</t>
  </si>
  <si>
    <t>Валик  100 мм</t>
  </si>
  <si>
    <t>Валик 100 мм с рукояткой. Длина рабочей поверхности: 100 мм; Диаметр 30 мм; Длина ворса 11 мм; Состав валика: полиакрил</t>
  </si>
  <si>
    <t>Профиль направляющий. Характеристики: Толщина: 50мм; Ширина: 75мм; Длина: 3000мм; Материал: оцинкованная сталь; Тип: профиль перегородочный; Сечение профиля: 75x50мм.</t>
  </si>
  <si>
    <t xml:space="preserve">Ручки с накладкой для двери. Характеристика:  Материал: нержавеющая сталь;  Материал внутренней розетки: сталь;
Тип установки накладки-с фиксацией; Стойкость к коррозии: 4 класс; Безотказность: 4 класс; Длина квадрата 140 мм; Назначение: 4 класс; Рабочий диапазон стяжек 80-90 мм; Квадрат 8 мм.
</t>
  </si>
  <si>
    <t>Наливной пол. Само нивелирующийся наливной пол- смесь на основе гипса и специальных добавок. Используется для выравнивания различных оснований и изготовления высококачественной само нивелирующейся стяжки с ровной поверхностью механизированным или ручным способом под последующее покрытие линолеумом, плиткой, паркетом и другими материалами. В бумажных мешках не менее 30 киллограмм.</t>
  </si>
  <si>
    <t>Плиты подвесного потолка 595 х 595 мм</t>
  </si>
  <si>
    <t>Уголок из ПВХ 40х40х2,0х1000мм. Ширина полок уголка не менее 40мм, толщина полок не менее 2 мм. Длина уголка кратно 1м.</t>
  </si>
  <si>
    <t>Ремонт электродвигателей</t>
  </si>
  <si>
    <t>СЗ 110 от 14.03.2017</t>
  </si>
  <si>
    <t>Ремонт электродвигателей по степени разрушения и износа. Полная техническая характеристика согласно технической спецификации. Адрес: г. Астана, ул. Кабанбай батыра,53</t>
  </si>
  <si>
    <t>Мяч баскетбольный, женский "игровой"</t>
  </si>
  <si>
    <t>Мяч должен иметь сферическую форму, цвет оранжевый с рисунком из восьми вставок и черных швов, изготовлен из натуральной кожи, размер: 6 (длина окружности не менее 720 и не более 740 мм, масса не менее 500 и не более 540 г), для игры в крытых помещениях</t>
  </si>
  <si>
    <t>С</t>
  </si>
  <si>
    <t>СЗ 116 от 16.03.2017</t>
  </si>
  <si>
    <t>Мяч баскетбольный, мужской "игровой"</t>
  </si>
  <si>
    <t>Мяч волейбольный</t>
  </si>
  <si>
    <t xml:space="preserve">Мяч волейбольный, материал покрышки - синтетическая кожа (микрофибра), материал камеры - бутиловая, материал обмотки камеры – нейлон.  Тип соединения панелей - клееный, количество панелей - 8. Окружность не менее 650 и не более 670 мм. Вес не менее 280 граммов. Давление не менее 0, 325 кг/кв.см. Цвет по согласованию с Заказчиком
</t>
  </si>
  <si>
    <t>Мяч футбольный</t>
  </si>
  <si>
    <t xml:space="preserve">Матовая синтетическая кожа (полиуретан), 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
</t>
  </si>
  <si>
    <t>Кубок золото</t>
  </si>
  <si>
    <t>Высота не менее 29 cм, диаметр не менее 12 cм. материал: нижняя часть кубка – камень или пластик, основная верхняя часть – металл, цвет указан в наименовании товара</t>
  </si>
  <si>
    <t>Медаль</t>
  </si>
  <si>
    <t xml:space="preserve">Комплект медалей со шнурками. Диаметр: не менее 60 мм. В комплекте 1 медаль золотого, 1 бронзового, и 1 серебряного цветов. Материал исполнения: металл
</t>
  </si>
  <si>
    <t>Степ-платформа</t>
  </si>
  <si>
    <t xml:space="preserve">Степ-платформа. Специальное покрытие на поверхности степ-платформы предотвращающее скольжение. Высота платформы регулируемая. В комплект входит платформа и 4 подставки для регулирования высоты. Длина не менее 108см; ширина не менее 41см; высота 10, 15 и 20см
</t>
  </si>
  <si>
    <t>Батарейка</t>
  </si>
  <si>
    <t xml:space="preserve">9V 650 mAh Li-ion аккумулятор типа Крона с максимальной ёмкостью
</t>
  </si>
  <si>
    <t>Фигуры надувные универсальные</t>
  </si>
  <si>
    <t xml:space="preserve">Изготовление по эскизу Заказчика. Цвет по согласованию. Материал: высокопрочный ПВХ 630-650 г/м². В комплект входят фигуры: 23 фигуры из 7 видов:
- фигура 1 (2х0,8х2,5 м) 1 шт.;
- фигура 2 (1х0,5х1,5 м) 4 шт.;
- фигура 3 (2х1,2х0,5 м) 4 шт.;
- фигура 4 (1,3х1,3х2 м) 2 шт.;
- фигура 5 (1,5х1,5х1,5 м) 4 шт.;
- фигура 6 (1,5х1,2х1,2 м) 4 шт.;
- фигура 7 (3х0,5х0,7 м) 4 шт.
</t>
  </si>
  <si>
    <t>Насос для надувных фигур</t>
  </si>
  <si>
    <t xml:space="preserve">Двигатель электрический. Максимальная скорость воздушного потока не менее 210 км/ч. Питание от аккумулятора.
</t>
  </si>
  <si>
    <t>Теннисные мячи</t>
  </si>
  <si>
    <t>Теннисные ракетки</t>
  </si>
  <si>
    <t xml:space="preserve">Теннисные мячи с коротковорсным покрытием Duraweave. Технология NanoPlay для повышенной прочности. Покрытие из специального сукна для улучшенного визуального восприятия мяча на корте
</t>
  </si>
  <si>
    <t xml:space="preserve">Площадь поверхности: не менее 100 кв. дюймов/ 645 кв.см.. Длина: не менее 27 дюймов / 68.5 см.. Вес со струнами: не менее 11.8oz / 334.52g.. Баланс: 12.75in / 32.39cm / 6 pts HL.. Момент инерции: 327. Жесткость: не менее 70. Ширина обода: не менее 23.5mm / 26mm / 23mm.. Уровень силы: Низкий-Средний. Стиль удара: Средний-Полный. Скорость замаха: Средне-Быстрая. Цвета ракетки: Черный/Синий/Белый. Тип ручки: Syntec Pro
</t>
  </si>
  <si>
    <t>упаковка</t>
  </si>
  <si>
    <t>Теннисная женская спортивная форма</t>
  </si>
  <si>
    <t>Теннисная мужская спортивная форма</t>
  </si>
  <si>
    <t>Фитбол 75см</t>
  </si>
  <si>
    <t>Насос электрический</t>
  </si>
  <si>
    <t xml:space="preserve">Комплект состоит из майки и юбки. Материал: полиэстер 100%, ткань ложная сетка или лайкра. Майка с короткими или длинными рукавами. Отделка горловины тканью с высокой устойчивостью к растяжению, с добавлением декоративной полоски. Логотип «Назарбаев Университет» на груди в виде шеврона изготовленного методом шелкографии максимум в 3 цвета, размером 9*8 см. Длина футболки до линии бедра. Футболка полу облегающая. Юбка до середины бедра, пояс на эластичной резинке. Размер по согласованию с Заказчиком.
</t>
  </si>
  <si>
    <t>Комплект состоит из майки и шорт. Материал: полиэстер 100%, ткань ложная сетка или лайкра. Майка с короткими или длинными рукавами. Отделка горловины тканью с высокой устойчивостью к растяжению, с добавлением декоративной полоски. Логотип «Назарбаев Университет» на груди в виде шеврона изготовленного методом шелкографии максимум в 3 цвета, размером 9*8 см. Длина футболки до линии бедра. Футболка полу облегающая. Шорты до середины бедра, облегающие. Пояс шорт на эластичной ленте. Нанесение номера на шортах внизу левой штанины максимум в 2 цвета, с максимальным размером 20*14см путем шелкографии. Размер по согласованию с Заказчиком.</t>
  </si>
  <si>
    <t>Мяч для фитнеса, Материал: ПВХ (поливинилхлорид), Силикон, Диаметр не менее 75 см</t>
  </si>
  <si>
    <t xml:space="preserve">Компрессор для накачивания мячей. Мощность двигателя 95 Вт. Рабочее давление 4 Бар. Напряжение питания 220-240 V. Среднее время накачивания мяча 10 сек. </t>
  </si>
  <si>
    <t>Мяч должен иметь сферическую форму, цвет оранжевый с рисунком из восьми вставок и черных швов, изготовлен из натуральной кожи, размер: 7 (длина окружности не менее 750 и не более 780 мм, масса не менее 567 и не более 650 г), для игры в крытых помещениях</t>
  </si>
  <si>
    <t>Кубок</t>
  </si>
  <si>
    <t xml:space="preserve">Изготовление кубка по эскизу. Цвет – по согласованию, высота не менее 70 cм, диаметр не менее 15 cм..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 NU FL
</t>
  </si>
  <si>
    <t>Услуги по замерам выбросов загрязняющих веществ</t>
  </si>
  <si>
    <t>Ванна</t>
  </si>
  <si>
    <t>Ванна стальная с антибактериальным акриловым покрытием. Размеры 120×70×40 см.</t>
  </si>
  <si>
    <t>шт</t>
  </si>
  <si>
    <t>Герметик</t>
  </si>
  <si>
    <t>Герметик стандартный, в тубе не менее 280 мл, универсальный и бесцветный</t>
  </si>
  <si>
    <t>Крепление Ду-50 мм</t>
  </si>
  <si>
    <t>Крепление для поливинилхлоридных и полипропиленовых труб диаметром Д50 мм</t>
  </si>
  <si>
    <t>Молоток</t>
  </si>
  <si>
    <t>Молоток слесарный весом не менее 600 грамм, ручка из стекловолокна</t>
  </si>
  <si>
    <t>Муфта переходник Ду-50 мм</t>
  </si>
  <si>
    <t>Муфта переходник поливинилхлорид Ду-50 мм.</t>
  </si>
  <si>
    <t>Муфта переходник Ду-100 мм</t>
  </si>
  <si>
    <t>Муфта переходник поливинилхлорид Ду-100 мм.</t>
  </si>
  <si>
    <t>Ножницы</t>
  </si>
  <si>
    <t>Ножницы для резки поливинилхлоридных труб до 42 мм. Трапециевидная форма рабочего ножа, две режущие кромки. Высококачественная инструментальная сталь. Усовершенствованная система храпового механизма. Обрезиненные рукоятки. Материал рукоятки: металл; материал губок: сталь; тип: для полипропилен; длина не менее 290 мм; вес не менее 0,390 кг</t>
  </si>
  <si>
    <t>Отвод Ду-50/87 мм</t>
  </si>
  <si>
    <t>Отвод поворотный поливинилхлорид Ду-50/87 мм.</t>
  </si>
  <si>
    <t>Отвод Ду-100/87 мм</t>
  </si>
  <si>
    <t>Отвод поворотный поливинилхлорид ДУ-100/87 мм.</t>
  </si>
  <si>
    <t>Переходник Ду-20×1/2 мм</t>
  </si>
  <si>
    <t>Переходник Ду-20×1/2 мм с наружной резьбой, полипропилен - латунь никелированная.</t>
  </si>
  <si>
    <t>Переходник Ду-100/50 мм</t>
  </si>
  <si>
    <t>Переходник поливинилхлорид Ду-100/50 мм с наружной резьбой, латунь никелированная.</t>
  </si>
  <si>
    <t>Перфоратор</t>
  </si>
  <si>
    <t xml:space="preserve">Перфоратор. Потребляемая мощность: 1100 W. Число оборотов: 0-800 RPM. Сила тока: не менее 4,0 А. Рабочее напряжение: 230V/50Hz. Ударная мощность: не менее 3500 ВРМ. Рабочая производительность по металлу: 13 мм, дереву: 40 мм, бетону: 30 мм. Вес: не менее 4,9 кг. Комплектование: дополнительная ручка, резец, плоское долото, набор сверел, угольные щетки, регулятор глубины высверливания. </t>
  </si>
  <si>
    <t>набор</t>
  </si>
  <si>
    <t>Перчатки</t>
  </si>
  <si>
    <t>Перчатки х/б (хлопчато-бумажные).</t>
  </si>
  <si>
    <t>пара</t>
  </si>
  <si>
    <t>Подводка</t>
  </si>
  <si>
    <t>Подводка для воды Г/Г, ½, 60 см, подсоединение Ду-15/15 мм, внутренняя резьба.</t>
  </si>
  <si>
    <t>Полуотвод Ду-50 мм</t>
  </si>
  <si>
    <t>Полуотвод поворотный поливинилхлорид  Ду-50/45  мм.</t>
  </si>
  <si>
    <t>Полуотвод Ду-100/45 мм</t>
  </si>
  <si>
    <t>Полуотвод поворотный поливинилхлорид  Ду-100/45 мм.</t>
  </si>
  <si>
    <t xml:space="preserve">Умывальник с пьедесталом </t>
  </si>
  <si>
    <t>Умывальник с пьедесталом: Умывальник (раковина). Ширина: 480 мм. Глубина: 100 мм. Высота чаши: 150 мм. Форма: полукруглая. Цвет: белый. Материал: Фарфор. Отверстие под смеситель: 1 отверстие. Особенность: отверстие для перелива. Вес: не менее 17 кг. Пьедестал Форма: полукруглая. Цвет: белый. Материал: фарфор. Высота: не менее 690 мм.</t>
  </si>
  <si>
    <t xml:space="preserve">комплект </t>
  </si>
  <si>
    <t>Рулетка</t>
  </si>
  <si>
    <t>Рулетка длиной 3 м, ширины ленты 16 мм</t>
  </si>
  <si>
    <t>Сифон</t>
  </si>
  <si>
    <t>Сифон для ванны с гибкой трубой для Лота №1 «Ванна».</t>
  </si>
  <si>
    <t>Смеситель</t>
  </si>
  <si>
    <t>Смеситель для ванны с гибким шлангом и лейкой, длинный гусак, длина шланга не менее 1,5 м.</t>
  </si>
  <si>
    <t>Тройник косой Ду-50/50 мм</t>
  </si>
  <si>
    <t>Тройник косой поливинилхлорид Ду-50/50 мм.</t>
  </si>
  <si>
    <t>Тройник косой Ду-100/100 мм</t>
  </si>
  <si>
    <t>Тройник косой поливинилхлорид Ду-100/100 мм.</t>
  </si>
  <si>
    <t>Тройник прямой Ду-50/50 мм</t>
  </si>
  <si>
    <t>Тройник прямой поливинилхлорид Ду-50/50 мм.</t>
  </si>
  <si>
    <t>Тройник прямой Ду-100/50 мм</t>
  </si>
  <si>
    <t xml:space="preserve">Тройник прямой поливинилхлорид Ду-100/50 мм. </t>
  </si>
  <si>
    <t>Тройник прямой Ду-100/100 мм</t>
  </si>
  <si>
    <t>Тройник прямой поливинилхлорид Ду-100/100 мм.</t>
  </si>
  <si>
    <t>Тройник Ду-20 мм</t>
  </si>
  <si>
    <t>Тройник полипропилен Ду-20*20*20 мм.</t>
  </si>
  <si>
    <t>Труба гофрированная</t>
  </si>
  <si>
    <t xml:space="preserve">Труба гофрированная для унитаза неармированная Ду-110 мм. </t>
  </si>
  <si>
    <t>Труба Ду-50/500 мм</t>
  </si>
  <si>
    <t>Труба поливинилхлорид Ду-50 мм, распил по 500 мм.</t>
  </si>
  <si>
    <t>Труба Ду-50/1000 мм</t>
  </si>
  <si>
    <t>Труба поливинилхлорид Ду-50 мм, распил по 1000 мм.</t>
  </si>
  <si>
    <t>Труба Ду-110/500 мм</t>
  </si>
  <si>
    <t>Труба поливинилхлорид Ду-110 мм, распил по 500 мм.</t>
  </si>
  <si>
    <t>Труба Ду-110/1000 мм</t>
  </si>
  <si>
    <t>Труба поливинилхлорид Ду-110 мм, распил по 1000 мм.</t>
  </si>
  <si>
    <t>Труба Ду-20 мм</t>
  </si>
  <si>
    <t>Труба полипропилен Ду-20 мм со стекловолокном, армированная.</t>
  </si>
  <si>
    <t xml:space="preserve">Угольник-отвод Ду-20/87 мм </t>
  </si>
  <si>
    <t>Угольник-отвод поворотный полипропилен Ду-20/87 мм.</t>
  </si>
  <si>
    <t>Унитаз-компакт</t>
  </si>
  <si>
    <t xml:space="preserve">Унитаз-компакт. Высота с баком: 765 мм. Ширина: 335 мм. Глубина: 610 мм. Тип: напольный. Экономный слив. Цвет: белый. Материал: фарфор. Стандарт: подводка снизу бачка. Выпуск: косой. Анти всплеск. </t>
  </si>
  <si>
    <t>Хомут Ду-20 мм</t>
  </si>
  <si>
    <t>Хомут крепежный Ду-20 мм, для крепления полипропиленовых труб.</t>
  </si>
  <si>
    <t>CТЭ</t>
  </si>
  <si>
    <t>СЗ 124 от 17.03.2017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</si>
</sst>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43" formatCode="_-* #,##0.00\ _₽_-;\-* #,##0.00\ _₽_-;_-* &quot;-&quot;??\ _₽_-;_-@_-"/>
    <numFmt numFmtId="164" formatCode="_-* #,##0.00_-;\-* #,##0.00_-;_-* &quot;-&quot;??_-;_-@_-"/>
    <numFmt numFmtId="165" formatCode="_-* #,##0_р_._-;\-* #,##0_р_._-;_-* &quot;-&quot;_р_._-;_-@_-"/>
    <numFmt numFmtId="166" formatCode="_-* #,##0.00_р_._-;\-* #,##0.00_р_._-;_-* &quot;-&quot;??_р_.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_-* #,##0_р_._-;\-* #,##0_р_._-;_-* &quot;-&quot;??_р_._-;_-@_-"/>
    <numFmt numFmtId="205" formatCode="#,##0.0"/>
  </numFmts>
  <fonts count="4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22222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08">
    <xf numFmtId="0" fontId="0" fillId="0" borderId="0"/>
    <xf numFmtId="43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6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7" fontId="14" fillId="0" borderId="0"/>
    <xf numFmtId="0" fontId="13" fillId="0" borderId="0"/>
    <xf numFmtId="168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6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70" fontId="1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6" fontId="16" fillId="0" borderId="0" applyFont="0" applyFill="0" applyBorder="0" applyAlignment="0" applyProtection="0"/>
  </cellStyleXfs>
  <cellXfs count="19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7" fontId="1" fillId="4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3" fillId="3" borderId="4" xfId="1" applyNumberFormat="1" applyFont="1" applyFill="1" applyBorder="1" applyAlignment="1">
      <alignment horizontal="center" vertical="top" wrapText="1"/>
    </xf>
    <xf numFmtId="2" fontId="3" fillId="3" borderId="3" xfId="1" applyNumberFormat="1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204" fontId="1" fillId="0" borderId="1" xfId="1" applyNumberFormat="1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39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wrapText="1"/>
    </xf>
    <xf numFmtId="0" fontId="0" fillId="3" borderId="0" xfId="0" applyFill="1" applyBorder="1" applyAlignment="1">
      <alignment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2" fontId="1" fillId="3" borderId="0" xfId="0" applyNumberFormat="1" applyFont="1" applyFill="1" applyAlignment="1">
      <alignment horizontal="center" vertical="center" wrapText="1"/>
    </xf>
    <xf numFmtId="0" fontId="0" fillId="3" borderId="8" xfId="0" applyFill="1" applyBorder="1" applyAlignment="1">
      <alignment wrapText="1"/>
    </xf>
    <xf numFmtId="0" fontId="0" fillId="3" borderId="0" xfId="0" applyFill="1" applyBorder="1"/>
    <xf numFmtId="0" fontId="2" fillId="0" borderId="0" xfId="0" applyFont="1" applyAlignment="1">
      <alignment horizont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17" fontId="1" fillId="4" borderId="1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center" wrapText="1"/>
    </xf>
    <xf numFmtId="205" fontId="1" fillId="0" borderId="1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left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2" fontId="3" fillId="3" borderId="6" xfId="1" applyNumberFormat="1" applyFont="1" applyFill="1" applyBorder="1" applyAlignment="1">
      <alignment horizontal="center" vertical="top" wrapText="1"/>
    </xf>
  </cellXfs>
  <cellStyles count="208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232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232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232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232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232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232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232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232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232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232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232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232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232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149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149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149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149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149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149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149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149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149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149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149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149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149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149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149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149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149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149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149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149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381000</xdr:colOff>
      <xdr:row>231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" y="820626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57150</xdr:colOff>
      <xdr:row>231</xdr:row>
      <xdr:rowOff>38100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0" y="48472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197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197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197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197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197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197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197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197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197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197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197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197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198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198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198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198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198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198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198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198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198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198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198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198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199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199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199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199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198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198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198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198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199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199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199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199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199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199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199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199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200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201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207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207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207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207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202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207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207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207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207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208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208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208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208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203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204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205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206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207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207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207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207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208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208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208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208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209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209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209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209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198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198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198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198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198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198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198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198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199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200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208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208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208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208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208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208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208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208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206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207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208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208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208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208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208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208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208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208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209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209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209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209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209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209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209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209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231</xdr:row>
      <xdr:rowOff>0</xdr:rowOff>
    </xdr:from>
    <xdr:ext cx="4535" cy="177727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231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231</xdr:row>
      <xdr:rowOff>0</xdr:rowOff>
    </xdr:from>
    <xdr:ext cx="4535" cy="177727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231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231</xdr:row>
      <xdr:rowOff>0</xdr:rowOff>
    </xdr:from>
    <xdr:ext cx="4535" cy="177727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231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231</xdr:row>
      <xdr:rowOff>0</xdr:rowOff>
    </xdr:from>
    <xdr:ext cx="4535" cy="177727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231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231</xdr:row>
      <xdr:rowOff>0</xdr:rowOff>
    </xdr:from>
    <xdr:ext cx="4535" cy="177727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231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231</xdr:row>
      <xdr:rowOff>0</xdr:rowOff>
    </xdr:from>
    <xdr:ext cx="4535" cy="177727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231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231</xdr:row>
      <xdr:rowOff>0</xdr:rowOff>
    </xdr:from>
    <xdr:ext cx="4535" cy="177727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231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231</xdr:row>
      <xdr:rowOff>0</xdr:rowOff>
    </xdr:from>
    <xdr:ext cx="4535" cy="177727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231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210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9044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177727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177727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177727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177727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177727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177727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177727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177727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210</xdr:row>
      <xdr:rowOff>0</xdr:rowOff>
    </xdr:from>
    <xdr:ext cx="4535" cy="177727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210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210</xdr:row>
      <xdr:rowOff>0</xdr:rowOff>
    </xdr:from>
    <xdr:ext cx="4535" cy="177727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210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210</xdr:row>
      <xdr:rowOff>0</xdr:rowOff>
    </xdr:from>
    <xdr:ext cx="4535" cy="177727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210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210</xdr:row>
      <xdr:rowOff>0</xdr:rowOff>
    </xdr:from>
    <xdr:ext cx="4535" cy="177727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210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177727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177727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177727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177727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210</xdr:row>
      <xdr:rowOff>0</xdr:rowOff>
    </xdr:from>
    <xdr:ext cx="4535" cy="177727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210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210</xdr:row>
      <xdr:rowOff>0</xdr:rowOff>
    </xdr:from>
    <xdr:ext cx="4535" cy="177727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210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210</xdr:row>
      <xdr:rowOff>0</xdr:rowOff>
    </xdr:from>
    <xdr:ext cx="4535" cy="177727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210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210</xdr:row>
      <xdr:rowOff>0</xdr:rowOff>
    </xdr:from>
    <xdr:ext cx="4535" cy="177727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210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177727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177727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177727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177727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210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210</xdr:row>
      <xdr:rowOff>571500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87845" y="49149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201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202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203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204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205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177727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177727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177727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177727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177727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177727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177727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177727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177727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177727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177727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177727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177727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177727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177727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177727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212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177727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177727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177727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177727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177727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177727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177727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177727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177727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177727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177727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177727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177727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177727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177727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177727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213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210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210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210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210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177727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177727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177727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177727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177727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177727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177727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177727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177727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177727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177727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177727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177727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177727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177727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177727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177727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177727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177727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177727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177727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177727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177727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177727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177727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177727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177727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177727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177727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177727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177727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177727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177727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177727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177727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177727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177727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177727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177727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177727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177727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177727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177727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177727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177727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177727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177727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177727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211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7845" y="57785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211</xdr:row>
      <xdr:rowOff>0</xdr:rowOff>
    </xdr:from>
    <xdr:ext cx="4535" cy="177727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211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211</xdr:row>
      <xdr:rowOff>0</xdr:rowOff>
    </xdr:from>
    <xdr:ext cx="4535" cy="177727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211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211</xdr:row>
      <xdr:rowOff>0</xdr:rowOff>
    </xdr:from>
    <xdr:ext cx="4535" cy="177727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211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211</xdr:row>
      <xdr:rowOff>0</xdr:rowOff>
    </xdr:from>
    <xdr:ext cx="4535" cy="177727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211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211</xdr:row>
      <xdr:rowOff>0</xdr:rowOff>
    </xdr:from>
    <xdr:ext cx="4535" cy="177727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211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211</xdr:row>
      <xdr:rowOff>0</xdr:rowOff>
    </xdr:from>
    <xdr:ext cx="4535" cy="177727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211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211</xdr:row>
      <xdr:rowOff>0</xdr:rowOff>
    </xdr:from>
    <xdr:ext cx="4535" cy="177727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211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211</xdr:row>
      <xdr:rowOff>0</xdr:rowOff>
    </xdr:from>
    <xdr:ext cx="4535" cy="177727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211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177727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177727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177727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177727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177727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177727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177727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177727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177727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177727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177727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177727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177727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177727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177727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177727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211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211</xdr:row>
      <xdr:rowOff>571500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06810" y="57480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177727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177727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177727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177727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177727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177727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177727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177727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177727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177727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177727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177727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177727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177727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177727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177727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177727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177727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177727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177727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177727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177727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177727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177727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177727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177727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177727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177727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177727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177727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177727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177727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231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231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231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231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231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177727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177727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177727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177727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177727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177727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177727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177727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177727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177727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177727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177727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177727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177727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177727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177727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177727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177727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177727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177727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177727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177727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177727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177727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177727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177727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177727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177727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177727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177727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177727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177727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177727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177727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177727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177727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177727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177727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177727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177727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177727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177727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177727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177727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177727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177727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177727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177727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149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149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149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149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177727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177727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177727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177727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177727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177727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177727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177727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177727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177727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177727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177727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177727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177727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177727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177727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149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149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149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149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177727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177727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177727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177727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177727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177727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177727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177727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177727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177727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177727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177727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177727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177727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177727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177727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177727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177727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177727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177727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177727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177727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177727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177727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177727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177727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177727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177727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177727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177727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177727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177727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177727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719" cy="448879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719" cy="448879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719" cy="448879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719" cy="448879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719" cy="448879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719" cy="448879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719" cy="448879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719" cy="448879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719" cy="448879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719" cy="448879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719" cy="448879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719" cy="448879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719" cy="448879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719" cy="448879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719" cy="448879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719" cy="448879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719" cy="448879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719" cy="448879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719" cy="448879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719" cy="448879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149</xdr:row>
      <xdr:rowOff>0</xdr:rowOff>
    </xdr:from>
    <xdr:ext cx="45719" cy="448879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149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149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149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719" cy="448879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719" cy="448879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719" cy="448879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719" cy="448879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719" cy="448879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719" cy="448879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719" cy="448879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719" cy="448879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719" cy="448879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719" cy="448879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719" cy="448879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719" cy="448879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719" cy="448879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111</xdr:row>
      <xdr:rowOff>65690</xdr:rowOff>
    </xdr:from>
    <xdr:ext cx="45719" cy="448879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719" cy="448879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719" cy="448879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112</xdr:row>
      <xdr:rowOff>0</xdr:rowOff>
    </xdr:from>
    <xdr:ext cx="45719" cy="448879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29052" y="828346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112</xdr:row>
      <xdr:rowOff>65690</xdr:rowOff>
    </xdr:from>
    <xdr:ext cx="45719" cy="448879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719" cy="448879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148</xdr:row>
      <xdr:rowOff>65690</xdr:rowOff>
    </xdr:from>
    <xdr:ext cx="45719" cy="448879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148</xdr:row>
      <xdr:rowOff>0</xdr:rowOff>
    </xdr:from>
    <xdr:ext cx="45719" cy="448879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148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148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148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113</xdr:row>
      <xdr:rowOff>65690</xdr:rowOff>
    </xdr:from>
    <xdr:ext cx="45719" cy="448879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720301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719" cy="448879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9"/>
  <sheetViews>
    <sheetView tabSelected="1" topLeftCell="A123" zoomScale="91" zoomScaleNormal="91" workbookViewId="0">
      <selection activeCell="E131" sqref="E131"/>
    </sheetView>
  </sheetViews>
  <sheetFormatPr defaultRowHeight="15" x14ac:dyDescent="0.25"/>
  <cols>
    <col min="1" max="1" width="6.28515625" style="37" customWidth="1"/>
    <col min="2" max="2" width="31.7109375" style="54" customWidth="1"/>
    <col min="3" max="3" width="19" style="37" customWidth="1"/>
    <col min="4" max="4" width="64.7109375" style="38" customWidth="1"/>
    <col min="5" max="5" width="14.7109375" style="37" customWidth="1"/>
    <col min="6" max="6" width="13.28515625" style="37" customWidth="1"/>
    <col min="7" max="7" width="15.28515625" style="39" customWidth="1"/>
    <col min="8" max="8" width="21.28515625" style="37" customWidth="1"/>
    <col min="9" max="9" width="17.140625" style="15" customWidth="1"/>
    <col min="10" max="10" width="17.140625" style="34" hidden="1" customWidth="1"/>
    <col min="11" max="11" width="17.140625" style="32" hidden="1" customWidth="1"/>
    <col min="12" max="12" width="17.140625" style="31" hidden="1" customWidth="1"/>
    <col min="13" max="13" width="0.140625" style="59" hidden="1" customWidth="1"/>
    <col min="14" max="14" width="17.140625" hidden="1" customWidth="1"/>
    <col min="15" max="18" width="17.140625" customWidth="1"/>
    <col min="19" max="24" width="9.140625" customWidth="1"/>
  </cols>
  <sheetData>
    <row r="1" spans="1:16" s="1" customFormat="1" ht="36" customHeight="1" x14ac:dyDescent="0.25">
      <c r="A1" s="170" t="s">
        <v>33</v>
      </c>
      <c r="B1" s="170"/>
      <c r="C1" s="170"/>
      <c r="D1" s="170"/>
      <c r="E1" s="170"/>
      <c r="F1" s="170"/>
      <c r="G1" s="170"/>
      <c r="H1" s="170"/>
      <c r="I1" s="170"/>
      <c r="J1" s="53"/>
      <c r="K1" s="23"/>
      <c r="L1" s="24"/>
      <c r="M1" s="56"/>
    </row>
    <row r="2" spans="1:16" s="2" customFormat="1" ht="66.75" customHeight="1" x14ac:dyDescent="0.25">
      <c r="A2" s="35" t="s">
        <v>0</v>
      </c>
      <c r="B2" s="35" t="s">
        <v>1</v>
      </c>
      <c r="C2" s="35" t="s">
        <v>6</v>
      </c>
      <c r="D2" s="35" t="s">
        <v>2</v>
      </c>
      <c r="E2" s="35" t="s">
        <v>8</v>
      </c>
      <c r="F2" s="35" t="s">
        <v>3</v>
      </c>
      <c r="G2" s="36" t="s">
        <v>9</v>
      </c>
      <c r="H2" s="35" t="s">
        <v>16</v>
      </c>
      <c r="I2" s="6" t="s">
        <v>4</v>
      </c>
      <c r="J2" s="25" t="s">
        <v>4</v>
      </c>
      <c r="K2" s="25" t="s">
        <v>7</v>
      </c>
      <c r="L2" s="26" t="s">
        <v>14</v>
      </c>
      <c r="M2" s="57"/>
      <c r="N2" s="13"/>
      <c r="P2" s="13"/>
    </row>
    <row r="3" spans="1:16" s="3" customFormat="1" ht="2.25" hidden="1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33"/>
      <c r="K3" s="27">
        <v>10</v>
      </c>
      <c r="L3" s="28"/>
      <c r="M3" s="58"/>
    </row>
    <row r="4" spans="1:16" s="3" customFormat="1" ht="21.75" hidden="1" customHeight="1" x14ac:dyDescent="0.25">
      <c r="A4" s="178" t="s">
        <v>28</v>
      </c>
      <c r="B4" s="179"/>
      <c r="C4" s="179"/>
      <c r="D4" s="179"/>
      <c r="E4" s="179"/>
      <c r="F4" s="179"/>
      <c r="G4" s="179"/>
      <c r="H4" s="179"/>
      <c r="I4" s="180"/>
      <c r="J4" s="52"/>
      <c r="K4" s="27"/>
      <c r="L4" s="28"/>
      <c r="M4" s="58"/>
    </row>
    <row r="5" spans="1:16" s="3" customFormat="1" ht="21" hidden="1" customHeight="1" x14ac:dyDescent="0.25">
      <c r="A5" s="181" t="s">
        <v>21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6"/>
      <c r="M5" s="58"/>
    </row>
    <row r="6" spans="1:16" s="3" customFormat="1" ht="27" hidden="1" customHeight="1" x14ac:dyDescent="0.25">
      <c r="A6" s="10">
        <v>1</v>
      </c>
      <c r="B6" s="14"/>
      <c r="C6" s="14"/>
      <c r="D6" s="14"/>
      <c r="E6" s="12"/>
      <c r="F6" s="12"/>
      <c r="G6" s="12"/>
      <c r="H6" s="12">
        <f>E6*G6</f>
        <v>0</v>
      </c>
      <c r="I6" s="11" t="s">
        <v>13</v>
      </c>
      <c r="J6" s="33" t="s">
        <v>25</v>
      </c>
      <c r="K6" s="27" t="s">
        <v>31</v>
      </c>
      <c r="L6" s="28" t="s">
        <v>32</v>
      </c>
      <c r="M6" s="58"/>
    </row>
    <row r="7" spans="1:16" s="3" customFormat="1" ht="21" hidden="1" customHeight="1" x14ac:dyDescent="0.25">
      <c r="A7" s="171" t="s">
        <v>5</v>
      </c>
      <c r="B7" s="172"/>
      <c r="C7" s="172"/>
      <c r="D7" s="172"/>
      <c r="E7" s="172"/>
      <c r="F7" s="172"/>
      <c r="G7" s="173"/>
      <c r="H7" s="48">
        <f>SUM(H6:H6)</f>
        <v>0</v>
      </c>
      <c r="I7" s="41"/>
      <c r="J7" s="41"/>
      <c r="K7" s="49"/>
      <c r="L7" s="49"/>
      <c r="M7" s="58"/>
    </row>
    <row r="8" spans="1:16" s="3" customFormat="1" ht="24" hidden="1" customHeight="1" x14ac:dyDescent="0.25">
      <c r="A8" s="181" t="s">
        <v>12</v>
      </c>
      <c r="B8" s="182"/>
      <c r="C8" s="182"/>
      <c r="D8" s="182"/>
      <c r="E8" s="182"/>
      <c r="F8" s="182"/>
      <c r="G8" s="182"/>
      <c r="H8" s="182"/>
      <c r="I8" s="182"/>
      <c r="J8" s="50"/>
      <c r="K8" s="47"/>
      <c r="L8" s="47"/>
      <c r="M8" s="58"/>
    </row>
    <row r="9" spans="1:16" s="3" customFormat="1" ht="27.75" hidden="1" customHeight="1" x14ac:dyDescent="0.25">
      <c r="A9" s="10">
        <v>1</v>
      </c>
      <c r="B9" s="14"/>
      <c r="C9" s="12"/>
      <c r="D9" s="12"/>
      <c r="E9" s="12"/>
      <c r="F9" s="12"/>
      <c r="G9" s="40"/>
      <c r="H9" s="12"/>
      <c r="I9" s="11" t="s">
        <v>13</v>
      </c>
      <c r="J9" s="33" t="s">
        <v>22</v>
      </c>
      <c r="K9" s="27" t="s">
        <v>17</v>
      </c>
      <c r="L9" s="28" t="s">
        <v>23</v>
      </c>
      <c r="M9" s="58"/>
    </row>
    <row r="10" spans="1:16" s="3" customFormat="1" ht="32.25" hidden="1" customHeight="1" x14ac:dyDescent="0.25">
      <c r="A10" s="171" t="s">
        <v>10</v>
      </c>
      <c r="B10" s="172"/>
      <c r="C10" s="172"/>
      <c r="D10" s="172"/>
      <c r="E10" s="172"/>
      <c r="F10" s="172"/>
      <c r="G10" s="173"/>
      <c r="H10" s="48">
        <f>SUM(H9:H9)</f>
        <v>0</v>
      </c>
      <c r="I10" s="27"/>
      <c r="J10" s="33"/>
      <c r="K10" s="27"/>
      <c r="L10" s="28"/>
      <c r="M10" s="58"/>
    </row>
    <row r="11" spans="1:16" s="3" customFormat="1" ht="0.75" hidden="1" customHeight="1" x14ac:dyDescent="0.25">
      <c r="A11" s="167" t="s">
        <v>24</v>
      </c>
      <c r="B11" s="168"/>
      <c r="C11" s="168"/>
      <c r="D11" s="168"/>
      <c r="E11" s="168"/>
      <c r="F11" s="168"/>
      <c r="G11" s="168"/>
      <c r="H11" s="168"/>
      <c r="I11" s="169"/>
      <c r="J11" s="124"/>
      <c r="K11" s="27"/>
      <c r="L11" s="28"/>
      <c r="M11" s="58"/>
    </row>
    <row r="12" spans="1:16" s="3" customFormat="1" ht="27.75" hidden="1" customHeight="1" x14ac:dyDescent="0.2">
      <c r="A12" s="10">
        <v>1</v>
      </c>
      <c r="B12" s="66" t="s">
        <v>178</v>
      </c>
      <c r="C12" s="82" t="s">
        <v>179</v>
      </c>
      <c r="D12" s="133" t="s">
        <v>180</v>
      </c>
      <c r="E12" s="10">
        <v>1</v>
      </c>
      <c r="F12" s="10" t="s">
        <v>19</v>
      </c>
      <c r="G12" s="35"/>
      <c r="H12" s="12">
        <v>51979000</v>
      </c>
      <c r="I12" s="11" t="s">
        <v>13</v>
      </c>
      <c r="J12" s="134" t="s">
        <v>133</v>
      </c>
      <c r="K12" s="27" t="s">
        <v>108</v>
      </c>
      <c r="L12" s="28" t="s">
        <v>181</v>
      </c>
      <c r="M12" s="58"/>
    </row>
    <row r="13" spans="1:16" s="3" customFormat="1" ht="34.5" hidden="1" customHeight="1" x14ac:dyDescent="0.25">
      <c r="A13" s="10">
        <v>2</v>
      </c>
      <c r="B13" s="66" t="s">
        <v>182</v>
      </c>
      <c r="C13" s="82" t="s">
        <v>179</v>
      </c>
      <c r="D13" s="12" t="s">
        <v>183</v>
      </c>
      <c r="E13" s="10">
        <v>1</v>
      </c>
      <c r="F13" s="10" t="s">
        <v>19</v>
      </c>
      <c r="G13" s="46"/>
      <c r="H13" s="12">
        <v>3080000</v>
      </c>
      <c r="I13" s="11" t="s">
        <v>13</v>
      </c>
      <c r="J13" s="33" t="s">
        <v>133</v>
      </c>
      <c r="K13" s="27" t="s">
        <v>108</v>
      </c>
      <c r="L13" s="28" t="s">
        <v>181</v>
      </c>
      <c r="M13" s="58"/>
    </row>
    <row r="14" spans="1:16" s="3" customFormat="1" ht="32.25" hidden="1" customHeight="1" x14ac:dyDescent="0.25">
      <c r="A14" s="10">
        <v>3</v>
      </c>
      <c r="B14" s="66" t="s">
        <v>247</v>
      </c>
      <c r="C14" s="82" t="s">
        <v>179</v>
      </c>
      <c r="D14" s="66" t="s">
        <v>248</v>
      </c>
      <c r="E14" s="10">
        <v>1</v>
      </c>
      <c r="F14" s="10" t="s">
        <v>19</v>
      </c>
      <c r="G14" s="46"/>
      <c r="H14" s="12">
        <v>1558103760.71</v>
      </c>
      <c r="I14" s="11" t="s">
        <v>13</v>
      </c>
      <c r="J14" s="33" t="s">
        <v>22</v>
      </c>
      <c r="K14" s="27" t="s">
        <v>245</v>
      </c>
      <c r="L14" s="28" t="s">
        <v>246</v>
      </c>
      <c r="M14" s="58"/>
    </row>
    <row r="15" spans="1:16" s="3" customFormat="1" ht="0.75" hidden="1" customHeight="1" x14ac:dyDescent="0.25">
      <c r="A15" s="10">
        <v>4</v>
      </c>
      <c r="B15" s="66" t="s">
        <v>275</v>
      </c>
      <c r="C15" s="82" t="s">
        <v>179</v>
      </c>
      <c r="D15" s="66" t="s">
        <v>276</v>
      </c>
      <c r="E15" s="10">
        <v>1</v>
      </c>
      <c r="F15" s="10" t="s">
        <v>19</v>
      </c>
      <c r="G15" s="46"/>
      <c r="H15" s="12">
        <v>8274312</v>
      </c>
      <c r="I15" s="11" t="s">
        <v>13</v>
      </c>
      <c r="J15" s="33" t="s">
        <v>273</v>
      </c>
      <c r="K15" s="27" t="s">
        <v>154</v>
      </c>
      <c r="L15" s="92" t="s">
        <v>274</v>
      </c>
      <c r="M15" s="58"/>
    </row>
    <row r="16" spans="1:16" s="3" customFormat="1" ht="0.75" hidden="1" customHeight="1" x14ac:dyDescent="0.25">
      <c r="A16" s="171" t="s">
        <v>30</v>
      </c>
      <c r="B16" s="172"/>
      <c r="C16" s="172"/>
      <c r="D16" s="172"/>
      <c r="E16" s="172"/>
      <c r="F16" s="172"/>
      <c r="G16" s="173"/>
      <c r="H16" s="48">
        <f>SUM(H12:H15)</f>
        <v>1621437072.71</v>
      </c>
      <c r="I16" s="27"/>
      <c r="J16" s="33"/>
      <c r="K16" s="27"/>
      <c r="L16" s="28"/>
      <c r="M16" s="58"/>
    </row>
    <row r="17" spans="1:13" s="3" customFormat="1" ht="27" hidden="1" customHeight="1" x14ac:dyDescent="0.25">
      <c r="A17" s="183" t="s">
        <v>11</v>
      </c>
      <c r="B17" s="184"/>
      <c r="C17" s="184"/>
      <c r="D17" s="184"/>
      <c r="E17" s="184"/>
      <c r="F17" s="184"/>
      <c r="G17" s="185"/>
      <c r="H17" s="42">
        <f>H16+H10+H7</f>
        <v>1621437072.71</v>
      </c>
      <c r="I17" s="29"/>
      <c r="J17" s="41"/>
      <c r="K17" s="29"/>
      <c r="L17" s="28"/>
      <c r="M17" s="58"/>
    </row>
    <row r="18" spans="1:13" s="3" customFormat="1" ht="36" customHeight="1" x14ac:dyDescent="0.25">
      <c r="A18" s="167" t="s">
        <v>29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9"/>
      <c r="M18" s="101"/>
    </row>
    <row r="19" spans="1:13" s="45" customFormat="1" ht="18.75" customHeight="1" x14ac:dyDescent="0.25">
      <c r="A19" s="167" t="s">
        <v>34</v>
      </c>
      <c r="B19" s="168"/>
      <c r="C19" s="168"/>
      <c r="D19" s="168"/>
      <c r="E19" s="168"/>
      <c r="F19" s="168"/>
      <c r="G19" s="168"/>
      <c r="H19" s="168"/>
      <c r="I19" s="169"/>
      <c r="J19" s="51"/>
      <c r="K19" s="43"/>
      <c r="L19" s="44"/>
      <c r="M19" s="102"/>
    </row>
    <row r="20" spans="1:13" s="3" customFormat="1" ht="39.75" customHeight="1" x14ac:dyDescent="0.25">
      <c r="A20" s="10">
        <v>1</v>
      </c>
      <c r="B20" s="79" t="s">
        <v>48</v>
      </c>
      <c r="C20" s="80" t="s">
        <v>49</v>
      </c>
      <c r="D20" s="61" t="s">
        <v>50</v>
      </c>
      <c r="E20" s="61">
        <v>4000000</v>
      </c>
      <c r="F20" s="80" t="s">
        <v>189</v>
      </c>
      <c r="G20" s="61">
        <v>123.13</v>
      </c>
      <c r="H20" s="61">
        <f>E20*G20</f>
        <v>492520000</v>
      </c>
      <c r="I20" s="10" t="s">
        <v>13</v>
      </c>
      <c r="J20" s="33" t="s">
        <v>18</v>
      </c>
      <c r="K20" s="27" t="s">
        <v>107</v>
      </c>
      <c r="L20" s="55" t="s">
        <v>51</v>
      </c>
      <c r="M20" s="58"/>
    </row>
    <row r="21" spans="1:13" s="3" customFormat="1" ht="53.25" customHeight="1" x14ac:dyDescent="0.25">
      <c r="A21" s="65">
        <v>2</v>
      </c>
      <c r="B21" s="66" t="s">
        <v>98</v>
      </c>
      <c r="C21" s="82" t="s">
        <v>99</v>
      </c>
      <c r="D21" s="117" t="s">
        <v>100</v>
      </c>
      <c r="E21" s="86">
        <v>15000</v>
      </c>
      <c r="F21" s="80" t="s">
        <v>189</v>
      </c>
      <c r="G21" s="82">
        <v>116.07</v>
      </c>
      <c r="H21" s="100">
        <f>E21*G21</f>
        <v>1741050</v>
      </c>
      <c r="I21" s="10" t="s">
        <v>13</v>
      </c>
      <c r="J21" s="33" t="s">
        <v>106</v>
      </c>
      <c r="K21" s="27" t="s">
        <v>107</v>
      </c>
      <c r="L21" s="55" t="s">
        <v>122</v>
      </c>
      <c r="M21" s="58"/>
    </row>
    <row r="22" spans="1:13" s="3" customFormat="1" ht="51.75" customHeight="1" x14ac:dyDescent="0.25">
      <c r="A22" s="65">
        <v>3</v>
      </c>
      <c r="B22" s="88" t="s">
        <v>98</v>
      </c>
      <c r="C22" s="87" t="s">
        <v>101</v>
      </c>
      <c r="D22" s="117" t="s">
        <v>100</v>
      </c>
      <c r="E22" s="85">
        <v>60000</v>
      </c>
      <c r="F22" s="80" t="s">
        <v>189</v>
      </c>
      <c r="G22" s="82">
        <v>129.46</v>
      </c>
      <c r="H22" s="100">
        <f>E22*G22</f>
        <v>7767600.0000000009</v>
      </c>
      <c r="I22" s="10" t="s">
        <v>13</v>
      </c>
      <c r="J22" s="33" t="s">
        <v>106</v>
      </c>
      <c r="K22" s="27" t="s">
        <v>108</v>
      </c>
      <c r="L22" s="55" t="s">
        <v>122</v>
      </c>
      <c r="M22" s="58"/>
    </row>
    <row r="23" spans="1:13" s="3" customFormat="1" ht="52.5" customHeight="1" x14ac:dyDescent="0.25">
      <c r="A23" s="65">
        <v>4</v>
      </c>
      <c r="B23" s="66" t="s">
        <v>102</v>
      </c>
      <c r="C23" s="82" t="s">
        <v>101</v>
      </c>
      <c r="D23" s="112" t="s">
        <v>103</v>
      </c>
      <c r="E23" s="84">
        <v>80000</v>
      </c>
      <c r="F23" s="80" t="s">
        <v>189</v>
      </c>
      <c r="G23" s="91">
        <v>120.53</v>
      </c>
      <c r="H23" s="100">
        <f t="shared" ref="H23:H24" si="0">E23*G23</f>
        <v>9642400</v>
      </c>
      <c r="I23" s="10" t="s">
        <v>13</v>
      </c>
      <c r="J23" s="33" t="s">
        <v>106</v>
      </c>
      <c r="K23" s="27" t="s">
        <v>108</v>
      </c>
      <c r="L23" s="55" t="s">
        <v>122</v>
      </c>
      <c r="M23" s="58"/>
    </row>
    <row r="24" spans="1:13" s="3" customFormat="1" ht="67.5" customHeight="1" x14ac:dyDescent="0.25">
      <c r="A24" s="65">
        <v>5</v>
      </c>
      <c r="B24" s="88" t="s">
        <v>104</v>
      </c>
      <c r="C24" s="93" t="s">
        <v>101</v>
      </c>
      <c r="D24" s="140" t="s">
        <v>105</v>
      </c>
      <c r="E24" s="94">
        <v>60000</v>
      </c>
      <c r="F24" s="80" t="s">
        <v>189</v>
      </c>
      <c r="G24" s="91">
        <v>164.29</v>
      </c>
      <c r="H24" s="100">
        <f t="shared" si="0"/>
        <v>9857400</v>
      </c>
      <c r="I24" s="10" t="s">
        <v>13</v>
      </c>
      <c r="J24" s="33" t="s">
        <v>106</v>
      </c>
      <c r="K24" s="27" t="s">
        <v>107</v>
      </c>
      <c r="L24" s="55" t="s">
        <v>122</v>
      </c>
      <c r="M24" s="58"/>
    </row>
    <row r="25" spans="1:13" s="3" customFormat="1" ht="127.5" customHeight="1" x14ac:dyDescent="0.25">
      <c r="A25" s="65">
        <v>6</v>
      </c>
      <c r="B25" s="88" t="s">
        <v>280</v>
      </c>
      <c r="C25" s="99" t="s">
        <v>129</v>
      </c>
      <c r="D25" s="141" t="s">
        <v>128</v>
      </c>
      <c r="E25" s="82">
        <v>1</v>
      </c>
      <c r="F25" s="82" t="s">
        <v>190</v>
      </c>
      <c r="G25" s="91">
        <v>436089.29</v>
      </c>
      <c r="H25" s="91">
        <f t="shared" ref="H25" si="1">E25*G25</f>
        <v>436089.29</v>
      </c>
      <c r="I25" s="10" t="s">
        <v>13</v>
      </c>
      <c r="J25" s="33" t="s">
        <v>130</v>
      </c>
      <c r="K25" s="27" t="s">
        <v>108</v>
      </c>
      <c r="L25" s="55" t="s">
        <v>155</v>
      </c>
      <c r="M25" s="58"/>
    </row>
    <row r="26" spans="1:13" s="3" customFormat="1" ht="61.5" customHeight="1" x14ac:dyDescent="0.25">
      <c r="A26" s="65">
        <v>7</v>
      </c>
      <c r="B26" s="87" t="s">
        <v>151</v>
      </c>
      <c r="C26" s="87" t="s">
        <v>20</v>
      </c>
      <c r="D26" s="87" t="s">
        <v>152</v>
      </c>
      <c r="E26" s="87">
        <v>240</v>
      </c>
      <c r="F26" s="87" t="s">
        <v>153</v>
      </c>
      <c r="G26" s="118">
        <v>446</v>
      </c>
      <c r="H26" s="118">
        <f t="shared" ref="H26:H31" si="2">E26*G26</f>
        <v>107040</v>
      </c>
      <c r="I26" s="10" t="s">
        <v>13</v>
      </c>
      <c r="J26" s="33" t="s">
        <v>133</v>
      </c>
      <c r="K26" s="27" t="s">
        <v>154</v>
      </c>
      <c r="L26" s="55" t="s">
        <v>156</v>
      </c>
      <c r="M26" s="58"/>
    </row>
    <row r="27" spans="1:13" s="3" customFormat="1" ht="39.75" customHeight="1" x14ac:dyDescent="0.25">
      <c r="A27" s="65">
        <v>8</v>
      </c>
      <c r="B27" s="82" t="s">
        <v>157</v>
      </c>
      <c r="C27" s="82" t="s">
        <v>20</v>
      </c>
      <c r="D27" s="112" t="s">
        <v>158</v>
      </c>
      <c r="E27" s="82">
        <v>150</v>
      </c>
      <c r="F27" s="82" t="s">
        <v>153</v>
      </c>
      <c r="G27" s="91">
        <v>3000</v>
      </c>
      <c r="H27" s="91">
        <f t="shared" si="2"/>
        <v>450000</v>
      </c>
      <c r="I27" s="10" t="s">
        <v>13</v>
      </c>
      <c r="J27" s="33" t="s">
        <v>133</v>
      </c>
      <c r="K27" s="33" t="s">
        <v>159</v>
      </c>
      <c r="L27" s="55" t="s">
        <v>156</v>
      </c>
      <c r="M27" s="58"/>
    </row>
    <row r="28" spans="1:13" s="3" customFormat="1" ht="81.75" customHeight="1" x14ac:dyDescent="0.25">
      <c r="A28" s="65">
        <v>9</v>
      </c>
      <c r="B28" s="87" t="s">
        <v>160</v>
      </c>
      <c r="C28" s="87" t="s">
        <v>20</v>
      </c>
      <c r="D28" s="140" t="s">
        <v>161</v>
      </c>
      <c r="E28" s="87">
        <v>50</v>
      </c>
      <c r="F28" s="87" t="s">
        <v>153</v>
      </c>
      <c r="G28" s="91">
        <v>62690</v>
      </c>
      <c r="H28" s="91">
        <f t="shared" si="2"/>
        <v>3134500</v>
      </c>
      <c r="I28" s="10" t="s">
        <v>13</v>
      </c>
      <c r="J28" s="33" t="s">
        <v>133</v>
      </c>
      <c r="K28" s="33" t="s">
        <v>159</v>
      </c>
      <c r="L28" s="55" t="s">
        <v>156</v>
      </c>
      <c r="M28" s="58"/>
    </row>
    <row r="29" spans="1:13" s="3" customFormat="1" ht="56.25" customHeight="1" x14ac:dyDescent="0.25">
      <c r="A29" s="65">
        <v>10</v>
      </c>
      <c r="B29" s="82" t="s">
        <v>194</v>
      </c>
      <c r="C29" s="82" t="s">
        <v>20</v>
      </c>
      <c r="D29" s="151" t="s">
        <v>264</v>
      </c>
      <c r="E29" s="143">
        <v>200</v>
      </c>
      <c r="F29" s="143" t="s">
        <v>195</v>
      </c>
      <c r="G29" s="142">
        <v>14107</v>
      </c>
      <c r="H29" s="91">
        <f t="shared" si="2"/>
        <v>2821400</v>
      </c>
      <c r="I29" s="10" t="s">
        <v>13</v>
      </c>
      <c r="J29" s="33" t="s">
        <v>191</v>
      </c>
      <c r="K29" s="33" t="s">
        <v>192</v>
      </c>
      <c r="L29" s="55" t="s">
        <v>193</v>
      </c>
      <c r="M29" s="58"/>
    </row>
    <row r="30" spans="1:13" s="3" customFormat="1" ht="56.25" customHeight="1" x14ac:dyDescent="0.25">
      <c r="A30" s="65">
        <v>11</v>
      </c>
      <c r="B30" s="87" t="s">
        <v>196</v>
      </c>
      <c r="C30" s="87" t="s">
        <v>20</v>
      </c>
      <c r="D30" s="152" t="s">
        <v>264</v>
      </c>
      <c r="E30" s="82">
        <v>200</v>
      </c>
      <c r="F30" s="143" t="s">
        <v>195</v>
      </c>
      <c r="G30" s="142">
        <v>7411</v>
      </c>
      <c r="H30" s="91">
        <f t="shared" si="2"/>
        <v>1482200</v>
      </c>
      <c r="I30" s="10" t="s">
        <v>13</v>
      </c>
      <c r="J30" s="33" t="s">
        <v>191</v>
      </c>
      <c r="K30" s="33" t="s">
        <v>192</v>
      </c>
      <c r="L30" s="55" t="s">
        <v>193</v>
      </c>
      <c r="M30" s="58"/>
    </row>
    <row r="31" spans="1:13" s="3" customFormat="1" ht="56.25" customHeight="1" x14ac:dyDescent="0.25">
      <c r="A31" s="65">
        <v>12</v>
      </c>
      <c r="B31" s="87" t="s">
        <v>197</v>
      </c>
      <c r="C31" s="87" t="s">
        <v>20</v>
      </c>
      <c r="D31" s="152" t="s">
        <v>264</v>
      </c>
      <c r="E31" s="144">
        <v>200</v>
      </c>
      <c r="F31" s="143" t="s">
        <v>195</v>
      </c>
      <c r="G31" s="91">
        <v>875</v>
      </c>
      <c r="H31" s="91">
        <f t="shared" si="2"/>
        <v>175000</v>
      </c>
      <c r="I31" s="10" t="s">
        <v>13</v>
      </c>
      <c r="J31" s="33" t="s">
        <v>191</v>
      </c>
      <c r="K31" s="33" t="s">
        <v>192</v>
      </c>
      <c r="L31" s="55" t="s">
        <v>193</v>
      </c>
      <c r="M31" s="58"/>
    </row>
    <row r="32" spans="1:13" s="3" customFormat="1" ht="56.25" customHeight="1" x14ac:dyDescent="0.25">
      <c r="A32" s="65">
        <v>13</v>
      </c>
      <c r="B32" s="82" t="s">
        <v>198</v>
      </c>
      <c r="C32" s="82" t="s">
        <v>20</v>
      </c>
      <c r="D32" s="151" t="s">
        <v>264</v>
      </c>
      <c r="E32" s="144">
        <v>200</v>
      </c>
      <c r="F32" s="82" t="s">
        <v>153</v>
      </c>
      <c r="G32" s="91">
        <v>1875</v>
      </c>
      <c r="H32" s="91">
        <f t="shared" ref="H32:H37" si="3">E32*G32</f>
        <v>375000</v>
      </c>
      <c r="I32" s="10" t="s">
        <v>13</v>
      </c>
      <c r="J32" s="33" t="s">
        <v>191</v>
      </c>
      <c r="K32" s="33" t="s">
        <v>192</v>
      </c>
      <c r="L32" s="55" t="s">
        <v>193</v>
      </c>
      <c r="M32" s="58"/>
    </row>
    <row r="33" spans="1:13" s="3" customFormat="1" ht="56.25" customHeight="1" x14ac:dyDescent="0.25">
      <c r="A33" s="65">
        <v>14</v>
      </c>
      <c r="B33" s="82" t="s">
        <v>205</v>
      </c>
      <c r="C33" s="82" t="s">
        <v>20</v>
      </c>
      <c r="D33" s="151" t="s">
        <v>206</v>
      </c>
      <c r="E33" s="144">
        <v>10</v>
      </c>
      <c r="F33" s="82" t="s">
        <v>190</v>
      </c>
      <c r="G33" s="91">
        <v>228000</v>
      </c>
      <c r="H33" s="91">
        <f t="shared" si="3"/>
        <v>2280000</v>
      </c>
      <c r="I33" s="10" t="s">
        <v>13</v>
      </c>
      <c r="J33" s="33" t="s">
        <v>191</v>
      </c>
      <c r="K33" s="33" t="s">
        <v>159</v>
      </c>
      <c r="L33" s="55" t="s">
        <v>193</v>
      </c>
      <c r="M33" s="58"/>
    </row>
    <row r="34" spans="1:13" s="3" customFormat="1" ht="41.25" customHeight="1" x14ac:dyDescent="0.25">
      <c r="A34" s="65">
        <v>15</v>
      </c>
      <c r="B34" s="82" t="s">
        <v>218</v>
      </c>
      <c r="C34" s="12" t="s">
        <v>212</v>
      </c>
      <c r="D34" s="66" t="s">
        <v>219</v>
      </c>
      <c r="E34" s="142">
        <v>33075637.920000002</v>
      </c>
      <c r="F34" s="82" t="s">
        <v>221</v>
      </c>
      <c r="G34" s="91">
        <v>13.45</v>
      </c>
      <c r="H34" s="91">
        <f t="shared" si="3"/>
        <v>444867330.02399999</v>
      </c>
      <c r="I34" s="10" t="s">
        <v>13</v>
      </c>
      <c r="J34" s="33" t="s">
        <v>130</v>
      </c>
      <c r="K34" s="33" t="s">
        <v>217</v>
      </c>
      <c r="L34" s="55" t="s">
        <v>220</v>
      </c>
      <c r="M34" s="58"/>
    </row>
    <row r="35" spans="1:13" s="3" customFormat="1" ht="36.75" customHeight="1" x14ac:dyDescent="0.25">
      <c r="A35" s="65">
        <v>16</v>
      </c>
      <c r="B35" s="82" t="s">
        <v>218</v>
      </c>
      <c r="C35" s="12" t="s">
        <v>212</v>
      </c>
      <c r="D35" s="66" t="s">
        <v>222</v>
      </c>
      <c r="E35" s="142">
        <v>147755.54</v>
      </c>
      <c r="F35" s="82" t="s">
        <v>221</v>
      </c>
      <c r="G35" s="91">
        <v>13.45</v>
      </c>
      <c r="H35" s="91">
        <f t="shared" si="3"/>
        <v>1987312.013</v>
      </c>
      <c r="I35" s="10" t="s">
        <v>13</v>
      </c>
      <c r="J35" s="33" t="s">
        <v>130</v>
      </c>
      <c r="K35" s="33" t="s">
        <v>217</v>
      </c>
      <c r="L35" s="55" t="s">
        <v>220</v>
      </c>
      <c r="M35" s="58"/>
    </row>
    <row r="36" spans="1:13" s="3" customFormat="1" ht="36.75" customHeight="1" x14ac:dyDescent="0.25">
      <c r="A36" s="65">
        <v>17</v>
      </c>
      <c r="B36" s="82" t="s">
        <v>218</v>
      </c>
      <c r="C36" s="12" t="s">
        <v>212</v>
      </c>
      <c r="D36" s="66" t="s">
        <v>223</v>
      </c>
      <c r="E36" s="142">
        <v>349212.94</v>
      </c>
      <c r="F36" s="82" t="s">
        <v>221</v>
      </c>
      <c r="G36" s="91">
        <v>13.45</v>
      </c>
      <c r="H36" s="91">
        <f t="shared" si="3"/>
        <v>4696914.0429999996</v>
      </c>
      <c r="I36" s="10" t="s">
        <v>13</v>
      </c>
      <c r="J36" s="33" t="s">
        <v>130</v>
      </c>
      <c r="K36" s="33" t="s">
        <v>217</v>
      </c>
      <c r="L36" s="55" t="s">
        <v>220</v>
      </c>
      <c r="M36" s="58"/>
    </row>
    <row r="37" spans="1:13" s="3" customFormat="1" ht="47.25" customHeight="1" x14ac:dyDescent="0.25">
      <c r="A37" s="65">
        <v>18</v>
      </c>
      <c r="B37" s="145" t="s">
        <v>227</v>
      </c>
      <c r="C37" s="82" t="s">
        <v>20</v>
      </c>
      <c r="D37" s="82" t="s">
        <v>228</v>
      </c>
      <c r="E37" s="146">
        <v>323</v>
      </c>
      <c r="F37" s="82" t="s">
        <v>229</v>
      </c>
      <c r="G37" s="91">
        <v>17453.57</v>
      </c>
      <c r="H37" s="91">
        <f t="shared" si="3"/>
        <v>5637503.1100000003</v>
      </c>
      <c r="I37" s="10" t="s">
        <v>13</v>
      </c>
      <c r="J37" s="33" t="s">
        <v>43</v>
      </c>
      <c r="K37" s="33" t="s">
        <v>192</v>
      </c>
      <c r="L37" s="55" t="s">
        <v>237</v>
      </c>
      <c r="M37" s="58"/>
    </row>
    <row r="38" spans="1:13" s="3" customFormat="1" ht="54" customHeight="1" x14ac:dyDescent="0.25">
      <c r="A38" s="65">
        <v>19</v>
      </c>
      <c r="B38" s="145" t="s">
        <v>227</v>
      </c>
      <c r="C38" s="82" t="s">
        <v>208</v>
      </c>
      <c r="D38" s="82" t="s">
        <v>228</v>
      </c>
      <c r="E38" s="146">
        <v>108</v>
      </c>
      <c r="F38" s="82" t="s">
        <v>229</v>
      </c>
      <c r="G38" s="91">
        <v>17453.57</v>
      </c>
      <c r="H38" s="91">
        <f t="shared" ref="H38:H39" si="4">E38*G38</f>
        <v>1884985.56</v>
      </c>
      <c r="I38" s="10" t="s">
        <v>13</v>
      </c>
      <c r="J38" s="33" t="s">
        <v>43</v>
      </c>
      <c r="K38" s="33" t="s">
        <v>217</v>
      </c>
      <c r="L38" s="55" t="s">
        <v>237</v>
      </c>
      <c r="M38" s="58"/>
    </row>
    <row r="39" spans="1:13" s="3" customFormat="1" ht="70.5" customHeight="1" x14ac:dyDescent="0.25">
      <c r="A39" s="65">
        <v>20</v>
      </c>
      <c r="B39" s="5" t="s">
        <v>252</v>
      </c>
      <c r="C39" s="82" t="s">
        <v>20</v>
      </c>
      <c r="D39" s="82" t="s">
        <v>253</v>
      </c>
      <c r="E39" s="146">
        <v>16</v>
      </c>
      <c r="F39" s="82" t="s">
        <v>153</v>
      </c>
      <c r="G39" s="91">
        <v>46400</v>
      </c>
      <c r="H39" s="91">
        <f t="shared" si="4"/>
        <v>742400</v>
      </c>
      <c r="I39" s="10" t="s">
        <v>13</v>
      </c>
      <c r="J39" s="33" t="s">
        <v>106</v>
      </c>
      <c r="K39" s="33" t="s">
        <v>192</v>
      </c>
      <c r="L39" s="55" t="s">
        <v>254</v>
      </c>
      <c r="M39" s="58"/>
    </row>
    <row r="40" spans="1:13" s="3" customFormat="1" ht="59.25" customHeight="1" x14ac:dyDescent="0.25">
      <c r="A40" s="65">
        <v>21</v>
      </c>
      <c r="B40" s="5" t="s">
        <v>255</v>
      </c>
      <c r="C40" s="82" t="s">
        <v>20</v>
      </c>
      <c r="D40" s="139" t="s">
        <v>256</v>
      </c>
      <c r="E40" s="150">
        <v>4</v>
      </c>
      <c r="F40" s="82" t="s">
        <v>190</v>
      </c>
      <c r="G40" s="91">
        <v>44642.5</v>
      </c>
      <c r="H40" s="91">
        <f t="shared" ref="H40" si="5">E40*G40</f>
        <v>178570</v>
      </c>
      <c r="I40" s="10" t="s">
        <v>13</v>
      </c>
      <c r="J40" s="33" t="s">
        <v>106</v>
      </c>
      <c r="K40" s="33" t="s">
        <v>192</v>
      </c>
      <c r="L40" s="55" t="s">
        <v>254</v>
      </c>
      <c r="M40" s="58"/>
    </row>
    <row r="41" spans="1:13" s="3" customFormat="1" ht="44.25" customHeight="1" x14ac:dyDescent="0.25">
      <c r="A41" s="65">
        <v>22</v>
      </c>
      <c r="B41" s="5" t="s">
        <v>284</v>
      </c>
      <c r="C41" s="82" t="s">
        <v>49</v>
      </c>
      <c r="D41" s="69" t="s">
        <v>266</v>
      </c>
      <c r="E41" s="150">
        <v>500</v>
      </c>
      <c r="F41" s="82" t="s">
        <v>153</v>
      </c>
      <c r="G41" s="91">
        <v>27232.14</v>
      </c>
      <c r="H41" s="91">
        <f t="shared" ref="H41:H43" si="6">E41*G41</f>
        <v>13616070</v>
      </c>
      <c r="I41" s="10" t="s">
        <v>13</v>
      </c>
      <c r="J41" s="33" t="s">
        <v>25</v>
      </c>
      <c r="K41" s="33" t="s">
        <v>192</v>
      </c>
      <c r="L41" s="55" t="s">
        <v>272</v>
      </c>
      <c r="M41" s="58"/>
    </row>
    <row r="42" spans="1:13" s="3" customFormat="1" ht="53.25" customHeight="1" x14ac:dyDescent="0.25">
      <c r="A42" s="65">
        <v>23</v>
      </c>
      <c r="B42" s="5" t="s">
        <v>261</v>
      </c>
      <c r="C42" s="12" t="s">
        <v>262</v>
      </c>
      <c r="D42" s="12" t="s">
        <v>263</v>
      </c>
      <c r="E42" s="150">
        <v>1</v>
      </c>
      <c r="F42" s="82" t="s">
        <v>190</v>
      </c>
      <c r="G42" s="91">
        <v>30000000</v>
      </c>
      <c r="H42" s="91">
        <f t="shared" si="6"/>
        <v>30000000</v>
      </c>
      <c r="I42" s="10" t="s">
        <v>13</v>
      </c>
      <c r="J42" s="33" t="s">
        <v>133</v>
      </c>
      <c r="K42" s="33" t="s">
        <v>192</v>
      </c>
      <c r="L42" s="55" t="s">
        <v>267</v>
      </c>
      <c r="M42" s="58"/>
    </row>
    <row r="43" spans="1:13" s="3" customFormat="1" ht="78" customHeight="1" x14ac:dyDescent="0.25">
      <c r="A43" s="65">
        <v>24</v>
      </c>
      <c r="B43" s="88" t="s">
        <v>268</v>
      </c>
      <c r="C43" s="82" t="s">
        <v>20</v>
      </c>
      <c r="D43" s="82" t="s">
        <v>269</v>
      </c>
      <c r="E43" s="150">
        <v>65</v>
      </c>
      <c r="F43" s="82" t="s">
        <v>153</v>
      </c>
      <c r="G43" s="91">
        <v>7200</v>
      </c>
      <c r="H43" s="91">
        <f t="shared" si="6"/>
        <v>468000</v>
      </c>
      <c r="I43" s="10" t="s">
        <v>13</v>
      </c>
      <c r="J43" s="33" t="s">
        <v>133</v>
      </c>
      <c r="K43" s="33" t="s">
        <v>192</v>
      </c>
      <c r="L43" s="55" t="s">
        <v>267</v>
      </c>
      <c r="M43" s="58"/>
    </row>
    <row r="44" spans="1:13" s="3" customFormat="1" ht="78" customHeight="1" x14ac:dyDescent="0.25">
      <c r="A44" s="65">
        <v>25</v>
      </c>
      <c r="B44" s="88" t="s">
        <v>271</v>
      </c>
      <c r="C44" s="144" t="s">
        <v>20</v>
      </c>
      <c r="D44" s="82" t="s">
        <v>270</v>
      </c>
      <c r="E44" s="150">
        <v>55</v>
      </c>
      <c r="F44" s="82" t="s">
        <v>153</v>
      </c>
      <c r="G44" s="91">
        <v>7200</v>
      </c>
      <c r="H44" s="91">
        <f t="shared" ref="H44:H51" si="7">E44*G44</f>
        <v>396000</v>
      </c>
      <c r="I44" s="10" t="s">
        <v>13</v>
      </c>
      <c r="J44" s="33" t="s">
        <v>133</v>
      </c>
      <c r="K44" s="33" t="s">
        <v>192</v>
      </c>
      <c r="L44" s="55" t="s">
        <v>267</v>
      </c>
      <c r="M44" s="58"/>
    </row>
    <row r="45" spans="1:13" s="3" customFormat="1" ht="78" customHeight="1" x14ac:dyDescent="0.25">
      <c r="A45" s="65">
        <v>26</v>
      </c>
      <c r="B45" s="66" t="s">
        <v>282</v>
      </c>
      <c r="C45" s="144" t="s">
        <v>20</v>
      </c>
      <c r="D45" s="82" t="s">
        <v>283</v>
      </c>
      <c r="E45" s="150">
        <v>80</v>
      </c>
      <c r="F45" s="82" t="s">
        <v>153</v>
      </c>
      <c r="G45" s="91">
        <v>45535.71</v>
      </c>
      <c r="H45" s="91">
        <f t="shared" si="7"/>
        <v>3642856.8</v>
      </c>
      <c r="I45" s="10" t="s">
        <v>13</v>
      </c>
      <c r="J45" s="33" t="s">
        <v>130</v>
      </c>
      <c r="K45" s="33" t="s">
        <v>192</v>
      </c>
      <c r="L45" s="55" t="s">
        <v>281</v>
      </c>
      <c r="M45" s="58"/>
    </row>
    <row r="46" spans="1:13" s="3" customFormat="1" ht="78" customHeight="1" x14ac:dyDescent="0.25">
      <c r="A46" s="65">
        <v>27</v>
      </c>
      <c r="B46" s="157" t="s">
        <v>299</v>
      </c>
      <c r="C46" s="144" t="s">
        <v>20</v>
      </c>
      <c r="D46" s="114" t="s">
        <v>300</v>
      </c>
      <c r="E46" s="150">
        <v>40</v>
      </c>
      <c r="F46" s="82" t="s">
        <v>190</v>
      </c>
      <c r="G46" s="91">
        <v>17000</v>
      </c>
      <c r="H46" s="91">
        <f t="shared" si="7"/>
        <v>680000</v>
      </c>
      <c r="I46" s="10" t="s">
        <v>13</v>
      </c>
      <c r="J46" s="33" t="s">
        <v>133</v>
      </c>
      <c r="K46" s="33" t="s">
        <v>159</v>
      </c>
      <c r="L46" s="55" t="s">
        <v>301</v>
      </c>
      <c r="M46" s="58"/>
    </row>
    <row r="47" spans="1:13" s="3" customFormat="1" ht="78" customHeight="1" x14ac:dyDescent="0.25">
      <c r="A47" s="65">
        <v>28</v>
      </c>
      <c r="B47" s="156" t="s">
        <v>302</v>
      </c>
      <c r="C47" s="114" t="s">
        <v>20</v>
      </c>
      <c r="D47" s="114" t="s">
        <v>303</v>
      </c>
      <c r="E47" s="150">
        <v>40</v>
      </c>
      <c r="F47" s="82" t="s">
        <v>190</v>
      </c>
      <c r="G47" s="91">
        <v>17000</v>
      </c>
      <c r="H47" s="91">
        <f t="shared" si="7"/>
        <v>680000</v>
      </c>
      <c r="I47" s="10" t="s">
        <v>13</v>
      </c>
      <c r="J47" s="33" t="s">
        <v>133</v>
      </c>
      <c r="K47" s="33" t="s">
        <v>159</v>
      </c>
      <c r="L47" s="55" t="s">
        <v>301</v>
      </c>
      <c r="M47" s="58"/>
    </row>
    <row r="48" spans="1:13" s="3" customFormat="1" ht="71.25" customHeight="1" x14ac:dyDescent="0.25">
      <c r="A48" s="65">
        <v>29</v>
      </c>
      <c r="B48" s="153" t="s">
        <v>304</v>
      </c>
      <c r="C48" s="114" t="s">
        <v>20</v>
      </c>
      <c r="D48" s="114" t="s">
        <v>305</v>
      </c>
      <c r="E48" s="150">
        <v>40</v>
      </c>
      <c r="F48" s="82" t="s">
        <v>190</v>
      </c>
      <c r="G48" s="91">
        <v>17000</v>
      </c>
      <c r="H48" s="91">
        <f t="shared" si="7"/>
        <v>680000</v>
      </c>
      <c r="I48" s="10" t="s">
        <v>13</v>
      </c>
      <c r="J48" s="33" t="s">
        <v>133</v>
      </c>
      <c r="K48" s="33" t="s">
        <v>159</v>
      </c>
      <c r="L48" s="55" t="s">
        <v>301</v>
      </c>
      <c r="M48" s="58"/>
    </row>
    <row r="49" spans="1:13" s="3" customFormat="1" ht="64.5" customHeight="1" x14ac:dyDescent="0.25">
      <c r="A49" s="65">
        <v>30</v>
      </c>
      <c r="B49" s="153" t="s">
        <v>306</v>
      </c>
      <c r="C49" s="114" t="s">
        <v>20</v>
      </c>
      <c r="D49" s="114" t="s">
        <v>307</v>
      </c>
      <c r="E49" s="150">
        <v>170</v>
      </c>
      <c r="F49" s="82" t="s">
        <v>190</v>
      </c>
      <c r="G49" s="91">
        <v>20000</v>
      </c>
      <c r="H49" s="91">
        <f t="shared" si="7"/>
        <v>3400000</v>
      </c>
      <c r="I49" s="10" t="s">
        <v>13</v>
      </c>
      <c r="J49" s="33" t="s">
        <v>133</v>
      </c>
      <c r="K49" s="33" t="s">
        <v>159</v>
      </c>
      <c r="L49" s="55" t="s">
        <v>301</v>
      </c>
      <c r="M49" s="58"/>
    </row>
    <row r="50" spans="1:13" s="3" customFormat="1" ht="66.75" customHeight="1" x14ac:dyDescent="0.25">
      <c r="A50" s="65">
        <v>31</v>
      </c>
      <c r="B50" s="153" t="s">
        <v>308</v>
      </c>
      <c r="C50" s="114" t="s">
        <v>20</v>
      </c>
      <c r="D50" s="114" t="s">
        <v>309</v>
      </c>
      <c r="E50" s="150">
        <v>200</v>
      </c>
      <c r="F50" s="82" t="s">
        <v>153</v>
      </c>
      <c r="G50" s="91">
        <v>10000</v>
      </c>
      <c r="H50" s="91">
        <f t="shared" si="7"/>
        <v>2000000</v>
      </c>
      <c r="I50" s="10" t="s">
        <v>13</v>
      </c>
      <c r="J50" s="33" t="s">
        <v>133</v>
      </c>
      <c r="K50" s="33" t="s">
        <v>159</v>
      </c>
      <c r="L50" s="55" t="s">
        <v>301</v>
      </c>
      <c r="M50" s="58"/>
    </row>
    <row r="51" spans="1:13" s="3" customFormat="1" ht="67.5" customHeight="1" x14ac:dyDescent="0.25">
      <c r="A51" s="65">
        <v>32</v>
      </c>
      <c r="B51" s="153" t="s">
        <v>310</v>
      </c>
      <c r="C51" s="114" t="s">
        <v>20</v>
      </c>
      <c r="D51" s="114" t="s">
        <v>311</v>
      </c>
      <c r="E51" s="150">
        <v>50</v>
      </c>
      <c r="F51" s="82" t="s">
        <v>153</v>
      </c>
      <c r="G51" s="91">
        <v>7000</v>
      </c>
      <c r="H51" s="91">
        <f t="shared" si="7"/>
        <v>350000</v>
      </c>
      <c r="I51" s="10" t="s">
        <v>13</v>
      </c>
      <c r="J51" s="33" t="s">
        <v>133</v>
      </c>
      <c r="K51" s="33" t="s">
        <v>159</v>
      </c>
      <c r="L51" s="55" t="s">
        <v>301</v>
      </c>
      <c r="M51" s="58"/>
    </row>
    <row r="52" spans="1:13" s="3" customFormat="1" ht="67.5" customHeight="1" x14ac:dyDescent="0.25">
      <c r="A52" s="65">
        <v>33</v>
      </c>
      <c r="B52" s="153" t="s">
        <v>312</v>
      </c>
      <c r="C52" s="114" t="s">
        <v>20</v>
      </c>
      <c r="D52" s="114" t="s">
        <v>313</v>
      </c>
      <c r="E52" s="150">
        <v>30</v>
      </c>
      <c r="F52" s="82" t="s">
        <v>153</v>
      </c>
      <c r="G52" s="91">
        <v>20000</v>
      </c>
      <c r="H52" s="91">
        <f t="shared" ref="H52:H54" si="8">E52*G52</f>
        <v>600000</v>
      </c>
      <c r="I52" s="10" t="s">
        <v>13</v>
      </c>
      <c r="J52" s="33" t="s">
        <v>133</v>
      </c>
      <c r="K52" s="33" t="s">
        <v>159</v>
      </c>
      <c r="L52" s="55" t="s">
        <v>301</v>
      </c>
      <c r="M52" s="58"/>
    </row>
    <row r="53" spans="1:13" s="3" customFormat="1" ht="67.5" customHeight="1" x14ac:dyDescent="0.25">
      <c r="A53" s="65">
        <v>34</v>
      </c>
      <c r="B53" s="155" t="s">
        <v>314</v>
      </c>
      <c r="C53" s="114" t="s">
        <v>20</v>
      </c>
      <c r="D53" s="82" t="s">
        <v>315</v>
      </c>
      <c r="E53" s="150">
        <v>10</v>
      </c>
      <c r="F53" s="82" t="s">
        <v>153</v>
      </c>
      <c r="G53" s="91">
        <v>8839</v>
      </c>
      <c r="H53" s="91">
        <f t="shared" si="8"/>
        <v>88390</v>
      </c>
      <c r="I53" s="10" t="s">
        <v>13</v>
      </c>
      <c r="J53" s="33" t="s">
        <v>133</v>
      </c>
      <c r="K53" s="33" t="s">
        <v>159</v>
      </c>
      <c r="L53" s="55" t="s">
        <v>321</v>
      </c>
      <c r="M53" s="58"/>
    </row>
    <row r="54" spans="1:13" s="3" customFormat="1" ht="67.5" customHeight="1" x14ac:dyDescent="0.25">
      <c r="A54" s="65">
        <v>35</v>
      </c>
      <c r="B54" s="155" t="s">
        <v>317</v>
      </c>
      <c r="C54" s="114" t="s">
        <v>20</v>
      </c>
      <c r="D54" s="82" t="s">
        <v>316</v>
      </c>
      <c r="E54" s="150">
        <v>11</v>
      </c>
      <c r="F54" s="82" t="s">
        <v>153</v>
      </c>
      <c r="G54" s="91">
        <v>4690</v>
      </c>
      <c r="H54" s="91">
        <f t="shared" si="8"/>
        <v>51590</v>
      </c>
      <c r="I54" s="10" t="s">
        <v>13</v>
      </c>
      <c r="J54" s="33" t="s">
        <v>133</v>
      </c>
      <c r="K54" s="33" t="s">
        <v>159</v>
      </c>
      <c r="L54" s="55" t="s">
        <v>321</v>
      </c>
      <c r="M54" s="58"/>
    </row>
    <row r="55" spans="1:13" s="3" customFormat="1" ht="67.5" customHeight="1" x14ac:dyDescent="0.25">
      <c r="A55" s="65">
        <v>36</v>
      </c>
      <c r="B55" s="66" t="s">
        <v>325</v>
      </c>
      <c r="C55" s="82" t="s">
        <v>20</v>
      </c>
      <c r="D55" s="82" t="s">
        <v>326</v>
      </c>
      <c r="E55" s="150">
        <v>40</v>
      </c>
      <c r="F55" s="82" t="s">
        <v>153</v>
      </c>
      <c r="G55" s="91">
        <v>13000</v>
      </c>
      <c r="H55" s="91">
        <f t="shared" ref="H55" si="9">E55*G55</f>
        <v>520000</v>
      </c>
      <c r="I55" s="10" t="s">
        <v>13</v>
      </c>
      <c r="J55" s="33" t="s">
        <v>78</v>
      </c>
      <c r="K55" s="154">
        <v>42826</v>
      </c>
      <c r="L55" s="55" t="s">
        <v>324</v>
      </c>
      <c r="M55" s="58"/>
    </row>
    <row r="56" spans="1:13" s="3" customFormat="1" ht="67.5" customHeight="1" x14ac:dyDescent="0.25">
      <c r="A56" s="65">
        <v>37</v>
      </c>
      <c r="B56" s="66" t="s">
        <v>48</v>
      </c>
      <c r="C56" s="12" t="s">
        <v>262</v>
      </c>
      <c r="D56" s="82" t="s">
        <v>335</v>
      </c>
      <c r="E56" s="150">
        <v>500000</v>
      </c>
      <c r="F56" s="82" t="s">
        <v>333</v>
      </c>
      <c r="G56" s="91">
        <v>139</v>
      </c>
      <c r="H56" s="91">
        <f t="shared" ref="H56" si="10">E56*G56</f>
        <v>69500000</v>
      </c>
      <c r="I56" s="10" t="s">
        <v>13</v>
      </c>
      <c r="J56" s="33" t="s">
        <v>18</v>
      </c>
      <c r="K56" s="33" t="s">
        <v>159</v>
      </c>
      <c r="L56" s="55" t="s">
        <v>334</v>
      </c>
      <c r="M56" s="58"/>
    </row>
    <row r="57" spans="1:13" s="3" customFormat="1" ht="67.5" customHeight="1" x14ac:dyDescent="0.25">
      <c r="A57" s="65">
        <v>38</v>
      </c>
      <c r="B57" s="66" t="s">
        <v>336</v>
      </c>
      <c r="C57" s="82" t="s">
        <v>20</v>
      </c>
      <c r="D57" s="66" t="s">
        <v>337</v>
      </c>
      <c r="E57" s="150">
        <v>200</v>
      </c>
      <c r="F57" s="82" t="s">
        <v>153</v>
      </c>
      <c r="G57" s="91">
        <v>13000</v>
      </c>
      <c r="H57" s="91">
        <f t="shared" ref="H57" si="11">E57*G57</f>
        <v>2600000</v>
      </c>
      <c r="I57" s="10" t="s">
        <v>13</v>
      </c>
      <c r="J57" s="33" t="s">
        <v>18</v>
      </c>
      <c r="K57" s="33" t="s">
        <v>159</v>
      </c>
      <c r="L57" s="55" t="s">
        <v>338</v>
      </c>
      <c r="M57" s="58"/>
    </row>
    <row r="58" spans="1:13" s="3" customFormat="1" ht="67.5" customHeight="1" x14ac:dyDescent="0.25">
      <c r="A58" s="65">
        <v>39</v>
      </c>
      <c r="B58" s="66" t="s">
        <v>48</v>
      </c>
      <c r="C58" s="82" t="s">
        <v>49</v>
      </c>
      <c r="D58" s="66" t="s">
        <v>50</v>
      </c>
      <c r="E58" s="150">
        <v>1000000</v>
      </c>
      <c r="F58" s="82" t="s">
        <v>189</v>
      </c>
      <c r="G58" s="91">
        <v>139</v>
      </c>
      <c r="H58" s="91">
        <f t="shared" ref="H58:H96" si="12">E58*G58</f>
        <v>139000000</v>
      </c>
      <c r="I58" s="10" t="s">
        <v>13</v>
      </c>
      <c r="J58" s="33" t="s">
        <v>18</v>
      </c>
      <c r="K58" s="33" t="s">
        <v>159</v>
      </c>
      <c r="L58" s="55" t="s">
        <v>352</v>
      </c>
      <c r="M58" s="58"/>
    </row>
    <row r="59" spans="1:13" s="3" customFormat="1" ht="67.5" customHeight="1" x14ac:dyDescent="0.25">
      <c r="A59" s="65">
        <v>40</v>
      </c>
      <c r="B59" s="66" t="s">
        <v>353</v>
      </c>
      <c r="C59" s="82" t="s">
        <v>20</v>
      </c>
      <c r="D59" s="66" t="s">
        <v>354</v>
      </c>
      <c r="E59" s="150">
        <v>8750</v>
      </c>
      <c r="F59" s="82" t="s">
        <v>355</v>
      </c>
      <c r="G59" s="91">
        <v>344.4</v>
      </c>
      <c r="H59" s="91">
        <f t="shared" si="12"/>
        <v>3013500</v>
      </c>
      <c r="I59" s="10" t="s">
        <v>13</v>
      </c>
      <c r="J59" s="33" t="s">
        <v>43</v>
      </c>
      <c r="K59" s="33" t="s">
        <v>159</v>
      </c>
      <c r="L59" s="55" t="s">
        <v>356</v>
      </c>
      <c r="M59" s="58"/>
    </row>
    <row r="60" spans="1:13" s="3" customFormat="1" ht="67.5" customHeight="1" x14ac:dyDescent="0.25">
      <c r="A60" s="65">
        <v>41</v>
      </c>
      <c r="B60" s="66" t="s">
        <v>357</v>
      </c>
      <c r="C60" s="82" t="s">
        <v>20</v>
      </c>
      <c r="D60" s="66" t="s">
        <v>425</v>
      </c>
      <c r="E60" s="150">
        <v>700</v>
      </c>
      <c r="F60" s="82" t="s">
        <v>358</v>
      </c>
      <c r="G60" s="91">
        <v>750</v>
      </c>
      <c r="H60" s="91">
        <f t="shared" si="12"/>
        <v>525000</v>
      </c>
      <c r="I60" s="10" t="s">
        <v>13</v>
      </c>
      <c r="J60" s="33" t="s">
        <v>43</v>
      </c>
      <c r="K60" s="33" t="s">
        <v>159</v>
      </c>
      <c r="L60" s="55" t="s">
        <v>356</v>
      </c>
      <c r="M60" s="58"/>
    </row>
    <row r="61" spans="1:13" s="3" customFormat="1" ht="82.5" customHeight="1" x14ac:dyDescent="0.25">
      <c r="A61" s="65">
        <v>42</v>
      </c>
      <c r="B61" s="66" t="s">
        <v>359</v>
      </c>
      <c r="C61" s="82" t="s">
        <v>20</v>
      </c>
      <c r="D61" s="66" t="s">
        <v>426</v>
      </c>
      <c r="E61" s="150">
        <v>50</v>
      </c>
      <c r="F61" s="82" t="s">
        <v>360</v>
      </c>
      <c r="G61" s="91">
        <v>1850</v>
      </c>
      <c r="H61" s="91">
        <f t="shared" si="12"/>
        <v>92500</v>
      </c>
      <c r="I61" s="10" t="s">
        <v>13</v>
      </c>
      <c r="J61" s="33" t="s">
        <v>43</v>
      </c>
      <c r="K61" s="33" t="s">
        <v>159</v>
      </c>
      <c r="L61" s="55" t="s">
        <v>356</v>
      </c>
      <c r="M61" s="58"/>
    </row>
    <row r="62" spans="1:13" s="3" customFormat="1" ht="67.5" customHeight="1" thickBot="1" x14ac:dyDescent="0.3">
      <c r="A62" s="65">
        <v>43</v>
      </c>
      <c r="B62" s="66" t="s">
        <v>361</v>
      </c>
      <c r="C62" s="82" t="s">
        <v>20</v>
      </c>
      <c r="D62" s="66" t="s">
        <v>362</v>
      </c>
      <c r="E62" s="150">
        <v>510</v>
      </c>
      <c r="F62" s="82" t="s">
        <v>363</v>
      </c>
      <c r="G62" s="91">
        <v>2100</v>
      </c>
      <c r="H62" s="91">
        <f t="shared" si="12"/>
        <v>1071000</v>
      </c>
      <c r="I62" s="10" t="s">
        <v>13</v>
      </c>
      <c r="J62" s="33" t="s">
        <v>43</v>
      </c>
      <c r="K62" s="33" t="s">
        <v>159</v>
      </c>
      <c r="L62" s="55" t="s">
        <v>356</v>
      </c>
      <c r="M62" s="58"/>
    </row>
    <row r="63" spans="1:13" s="3" customFormat="1" ht="67.5" customHeight="1" thickBot="1" x14ac:dyDescent="0.3">
      <c r="A63" s="65">
        <v>44</v>
      </c>
      <c r="B63" s="5" t="s">
        <v>427</v>
      </c>
      <c r="C63" s="82" t="s">
        <v>20</v>
      </c>
      <c r="D63" s="160" t="s">
        <v>428</v>
      </c>
      <c r="E63" s="150">
        <v>120</v>
      </c>
      <c r="F63" s="82" t="s">
        <v>363</v>
      </c>
      <c r="G63" s="91">
        <v>1600</v>
      </c>
      <c r="H63" s="91">
        <f t="shared" si="12"/>
        <v>192000</v>
      </c>
      <c r="I63" s="10" t="s">
        <v>13</v>
      </c>
      <c r="J63" s="33" t="s">
        <v>43</v>
      </c>
      <c r="K63" s="33" t="s">
        <v>159</v>
      </c>
      <c r="L63" s="55" t="s">
        <v>356</v>
      </c>
      <c r="M63" s="58"/>
    </row>
    <row r="64" spans="1:13" s="3" customFormat="1" ht="78.75" customHeight="1" x14ac:dyDescent="0.25">
      <c r="A64" s="65">
        <v>45</v>
      </c>
      <c r="B64" s="66" t="s">
        <v>364</v>
      </c>
      <c r="C64" s="82" t="s">
        <v>20</v>
      </c>
      <c r="D64" s="66" t="s">
        <v>365</v>
      </c>
      <c r="E64" s="150">
        <v>400</v>
      </c>
      <c r="F64" s="82" t="s">
        <v>360</v>
      </c>
      <c r="G64" s="91">
        <v>1600</v>
      </c>
      <c r="H64" s="91">
        <f t="shared" si="12"/>
        <v>640000</v>
      </c>
      <c r="I64" s="10" t="s">
        <v>13</v>
      </c>
      <c r="J64" s="33" t="s">
        <v>43</v>
      </c>
      <c r="K64" s="33" t="s">
        <v>159</v>
      </c>
      <c r="L64" s="55" t="s">
        <v>356</v>
      </c>
      <c r="M64" s="58"/>
    </row>
    <row r="65" spans="1:13" s="3" customFormat="1" ht="67.5" customHeight="1" x14ac:dyDescent="0.25">
      <c r="A65" s="65">
        <v>45</v>
      </c>
      <c r="B65" s="82" t="s">
        <v>366</v>
      </c>
      <c r="C65" s="82" t="s">
        <v>20</v>
      </c>
      <c r="D65" s="147" t="s">
        <v>367</v>
      </c>
      <c r="E65" s="150">
        <v>250</v>
      </c>
      <c r="F65" s="82" t="s">
        <v>360</v>
      </c>
      <c r="G65" s="91">
        <v>1800</v>
      </c>
      <c r="H65" s="91">
        <f t="shared" si="12"/>
        <v>450000</v>
      </c>
      <c r="I65" s="10" t="s">
        <v>13</v>
      </c>
      <c r="J65" s="33" t="s">
        <v>43</v>
      </c>
      <c r="K65" s="33" t="s">
        <v>159</v>
      </c>
      <c r="L65" s="55" t="s">
        <v>356</v>
      </c>
      <c r="M65" s="58"/>
    </row>
    <row r="66" spans="1:13" s="3" customFormat="1" ht="67.5" customHeight="1" x14ac:dyDescent="0.25">
      <c r="A66" s="65">
        <v>46</v>
      </c>
      <c r="B66" s="5" t="s">
        <v>368</v>
      </c>
      <c r="C66" s="82" t="s">
        <v>20</v>
      </c>
      <c r="D66" s="159" t="s">
        <v>369</v>
      </c>
      <c r="E66" s="150">
        <v>200</v>
      </c>
      <c r="F66" s="82" t="s">
        <v>360</v>
      </c>
      <c r="G66" s="91">
        <v>1500</v>
      </c>
      <c r="H66" s="91">
        <f t="shared" si="12"/>
        <v>300000</v>
      </c>
      <c r="I66" s="10" t="s">
        <v>13</v>
      </c>
      <c r="J66" s="33" t="s">
        <v>43</v>
      </c>
      <c r="K66" s="33" t="s">
        <v>159</v>
      </c>
      <c r="L66" s="55" t="s">
        <v>356</v>
      </c>
      <c r="M66" s="58"/>
    </row>
    <row r="67" spans="1:13" s="3" customFormat="1" ht="67.5" customHeight="1" x14ac:dyDescent="0.25">
      <c r="A67" s="65">
        <v>47</v>
      </c>
      <c r="B67" s="82" t="s">
        <v>438</v>
      </c>
      <c r="C67" s="82" t="s">
        <v>20</v>
      </c>
      <c r="D67" s="147" t="s">
        <v>370</v>
      </c>
      <c r="E67" s="150">
        <v>172</v>
      </c>
      <c r="F67" s="82" t="s">
        <v>371</v>
      </c>
      <c r="G67" s="91">
        <v>2000</v>
      </c>
      <c r="H67" s="91">
        <f t="shared" si="12"/>
        <v>344000</v>
      </c>
      <c r="I67" s="10" t="s">
        <v>13</v>
      </c>
      <c r="J67" s="33" t="s">
        <v>43</v>
      </c>
      <c r="K67" s="33" t="s">
        <v>159</v>
      </c>
      <c r="L67" s="55" t="s">
        <v>356</v>
      </c>
      <c r="M67" s="58"/>
    </row>
    <row r="68" spans="1:13" s="3" customFormat="1" ht="87.75" customHeight="1" x14ac:dyDescent="0.25">
      <c r="A68" s="65">
        <v>48</v>
      </c>
      <c r="B68" s="82" t="s">
        <v>372</v>
      </c>
      <c r="C68" s="82" t="s">
        <v>20</v>
      </c>
      <c r="D68" s="82" t="s">
        <v>373</v>
      </c>
      <c r="E68" s="150">
        <v>700</v>
      </c>
      <c r="F68" s="82" t="s">
        <v>358</v>
      </c>
      <c r="G68" s="91">
        <v>1300</v>
      </c>
      <c r="H68" s="91">
        <f t="shared" si="12"/>
        <v>910000</v>
      </c>
      <c r="I68" s="10" t="s">
        <v>13</v>
      </c>
      <c r="J68" s="33" t="s">
        <v>43</v>
      </c>
      <c r="K68" s="33" t="s">
        <v>159</v>
      </c>
      <c r="L68" s="55" t="s">
        <v>356</v>
      </c>
      <c r="M68" s="58"/>
    </row>
    <row r="69" spans="1:13" s="3" customFormat="1" ht="67.5" customHeight="1" x14ac:dyDescent="0.25">
      <c r="A69" s="65">
        <v>49</v>
      </c>
      <c r="B69" s="82" t="s">
        <v>374</v>
      </c>
      <c r="C69" s="82" t="s">
        <v>20</v>
      </c>
      <c r="D69" s="147" t="s">
        <v>375</v>
      </c>
      <c r="E69" s="150">
        <v>400</v>
      </c>
      <c r="F69" s="82" t="s">
        <v>376</v>
      </c>
      <c r="G69" s="91">
        <v>1500</v>
      </c>
      <c r="H69" s="91">
        <f t="shared" si="12"/>
        <v>600000</v>
      </c>
      <c r="I69" s="10" t="s">
        <v>13</v>
      </c>
      <c r="J69" s="33" t="s">
        <v>43</v>
      </c>
      <c r="K69" s="33" t="s">
        <v>159</v>
      </c>
      <c r="L69" s="55" t="s">
        <v>356</v>
      </c>
      <c r="M69" s="58"/>
    </row>
    <row r="70" spans="1:13" s="3" customFormat="1" ht="67.5" customHeight="1" x14ac:dyDescent="0.25">
      <c r="A70" s="65">
        <v>50</v>
      </c>
      <c r="B70" s="82" t="s">
        <v>377</v>
      </c>
      <c r="C70" s="82" t="s">
        <v>20</v>
      </c>
      <c r="D70" s="82" t="s">
        <v>429</v>
      </c>
      <c r="E70" s="150">
        <v>60</v>
      </c>
      <c r="F70" s="82" t="s">
        <v>358</v>
      </c>
      <c r="G70" s="91">
        <v>1958</v>
      </c>
      <c r="H70" s="91">
        <f t="shared" si="12"/>
        <v>117480</v>
      </c>
      <c r="I70" s="10" t="s">
        <v>13</v>
      </c>
      <c r="J70" s="33" t="s">
        <v>43</v>
      </c>
      <c r="K70" s="33" t="s">
        <v>159</v>
      </c>
      <c r="L70" s="55" t="s">
        <v>356</v>
      </c>
      <c r="M70" s="58"/>
    </row>
    <row r="71" spans="1:13" s="3" customFormat="1" ht="67.5" customHeight="1" x14ac:dyDescent="0.25">
      <c r="A71" s="65">
        <v>51</v>
      </c>
      <c r="B71" s="66" t="s">
        <v>378</v>
      </c>
      <c r="C71" s="82" t="s">
        <v>20</v>
      </c>
      <c r="D71" s="82" t="s">
        <v>430</v>
      </c>
      <c r="E71" s="150">
        <v>100</v>
      </c>
      <c r="F71" s="82" t="s">
        <v>153</v>
      </c>
      <c r="G71" s="91">
        <v>2100</v>
      </c>
      <c r="H71" s="91">
        <f t="shared" si="12"/>
        <v>210000</v>
      </c>
      <c r="I71" s="10" t="s">
        <v>13</v>
      </c>
      <c r="J71" s="33" t="s">
        <v>43</v>
      </c>
      <c r="K71" s="33" t="s">
        <v>159</v>
      </c>
      <c r="L71" s="55" t="s">
        <v>356</v>
      </c>
      <c r="M71" s="58"/>
    </row>
    <row r="72" spans="1:13" s="3" customFormat="1" ht="67.5" customHeight="1" x14ac:dyDescent="0.25">
      <c r="A72" s="65">
        <v>52</v>
      </c>
      <c r="B72" s="5" t="s">
        <v>379</v>
      </c>
      <c r="C72" s="82" t="s">
        <v>20</v>
      </c>
      <c r="D72" s="5" t="s">
        <v>431</v>
      </c>
      <c r="E72" s="150">
        <v>100</v>
      </c>
      <c r="F72" s="82" t="s">
        <v>153</v>
      </c>
      <c r="G72" s="91">
        <v>415</v>
      </c>
      <c r="H72" s="91">
        <f t="shared" si="12"/>
        <v>41500</v>
      </c>
      <c r="I72" s="10" t="s">
        <v>13</v>
      </c>
      <c r="J72" s="33" t="s">
        <v>43</v>
      </c>
      <c r="K72" s="33" t="s">
        <v>159</v>
      </c>
      <c r="L72" s="55" t="s">
        <v>356</v>
      </c>
      <c r="M72" s="58"/>
    </row>
    <row r="73" spans="1:13" s="3" customFormat="1" ht="67.5" customHeight="1" x14ac:dyDescent="0.25">
      <c r="A73" s="65">
        <v>53</v>
      </c>
      <c r="B73" s="5" t="s">
        <v>380</v>
      </c>
      <c r="C73" s="82" t="s">
        <v>20</v>
      </c>
      <c r="D73" s="82" t="s">
        <v>432</v>
      </c>
      <c r="E73" s="150">
        <v>100</v>
      </c>
      <c r="F73" s="82" t="s">
        <v>153</v>
      </c>
      <c r="G73" s="91">
        <v>2200</v>
      </c>
      <c r="H73" s="91">
        <f t="shared" si="12"/>
        <v>220000</v>
      </c>
      <c r="I73" s="10" t="s">
        <v>13</v>
      </c>
      <c r="J73" s="33" t="s">
        <v>43</v>
      </c>
      <c r="K73" s="33" t="s">
        <v>159</v>
      </c>
      <c r="L73" s="55" t="s">
        <v>356</v>
      </c>
      <c r="M73" s="58"/>
    </row>
    <row r="74" spans="1:13" s="3" customFormat="1" ht="67.5" customHeight="1" x14ac:dyDescent="0.25">
      <c r="A74" s="65">
        <v>54</v>
      </c>
      <c r="B74" s="5" t="s">
        <v>433</v>
      </c>
      <c r="C74" s="82" t="s">
        <v>20</v>
      </c>
      <c r="D74" s="147" t="s">
        <v>434</v>
      </c>
      <c r="E74" s="150">
        <v>60</v>
      </c>
      <c r="F74" s="82" t="s">
        <v>153</v>
      </c>
      <c r="G74" s="91">
        <v>700</v>
      </c>
      <c r="H74" s="91">
        <f t="shared" si="12"/>
        <v>42000</v>
      </c>
      <c r="I74" s="10" t="s">
        <v>13</v>
      </c>
      <c r="J74" s="33" t="s">
        <v>43</v>
      </c>
      <c r="K74" s="33" t="s">
        <v>159</v>
      </c>
      <c r="L74" s="55" t="s">
        <v>356</v>
      </c>
      <c r="M74" s="58"/>
    </row>
    <row r="75" spans="1:13" s="3" customFormat="1" ht="67.5" customHeight="1" x14ac:dyDescent="0.25">
      <c r="A75" s="65">
        <v>55</v>
      </c>
      <c r="B75" s="5" t="s">
        <v>381</v>
      </c>
      <c r="C75" s="82" t="s">
        <v>20</v>
      </c>
      <c r="D75" s="5" t="s">
        <v>382</v>
      </c>
      <c r="E75" s="150">
        <v>150</v>
      </c>
      <c r="F75" s="82" t="s">
        <v>153</v>
      </c>
      <c r="G75" s="91">
        <v>1000</v>
      </c>
      <c r="H75" s="91">
        <f t="shared" si="12"/>
        <v>150000</v>
      </c>
      <c r="I75" s="10" t="s">
        <v>13</v>
      </c>
      <c r="J75" s="33" t="s">
        <v>43</v>
      </c>
      <c r="K75" s="33" t="s">
        <v>159</v>
      </c>
      <c r="L75" s="55" t="s">
        <v>356</v>
      </c>
      <c r="M75" s="58"/>
    </row>
    <row r="76" spans="1:13" s="3" customFormat="1" ht="67.5" customHeight="1" x14ac:dyDescent="0.25">
      <c r="A76" s="65">
        <v>56</v>
      </c>
      <c r="B76" s="5" t="s">
        <v>383</v>
      </c>
      <c r="C76" s="82" t="s">
        <v>20</v>
      </c>
      <c r="D76" s="82" t="s">
        <v>384</v>
      </c>
      <c r="E76" s="150">
        <v>30</v>
      </c>
      <c r="F76" s="82" t="s">
        <v>153</v>
      </c>
      <c r="G76" s="91">
        <v>1500</v>
      </c>
      <c r="H76" s="91">
        <f t="shared" si="12"/>
        <v>45000</v>
      </c>
      <c r="I76" s="10" t="s">
        <v>13</v>
      </c>
      <c r="J76" s="33" t="s">
        <v>43</v>
      </c>
      <c r="K76" s="33" t="s">
        <v>159</v>
      </c>
      <c r="L76" s="55" t="s">
        <v>356</v>
      </c>
      <c r="M76" s="58"/>
    </row>
    <row r="77" spans="1:13" s="3" customFormat="1" ht="67.5" customHeight="1" x14ac:dyDescent="0.25">
      <c r="A77" s="65">
        <v>57</v>
      </c>
      <c r="B77" s="5" t="s">
        <v>385</v>
      </c>
      <c r="C77" s="82" t="s">
        <v>20</v>
      </c>
      <c r="D77" s="5" t="s">
        <v>386</v>
      </c>
      <c r="E77" s="150">
        <v>100</v>
      </c>
      <c r="F77" s="82" t="s">
        <v>153</v>
      </c>
      <c r="G77" s="91">
        <v>350</v>
      </c>
      <c r="H77" s="91">
        <f t="shared" si="12"/>
        <v>35000</v>
      </c>
      <c r="I77" s="10" t="s">
        <v>13</v>
      </c>
      <c r="J77" s="33" t="s">
        <v>43</v>
      </c>
      <c r="K77" s="33" t="s">
        <v>159</v>
      </c>
      <c r="L77" s="55" t="s">
        <v>356</v>
      </c>
      <c r="M77" s="58"/>
    </row>
    <row r="78" spans="1:13" s="3" customFormat="1" ht="67.5" customHeight="1" x14ac:dyDescent="0.25">
      <c r="A78" s="65">
        <v>58</v>
      </c>
      <c r="B78" s="5" t="s">
        <v>387</v>
      </c>
      <c r="C78" s="82" t="s">
        <v>20</v>
      </c>
      <c r="D78" s="5" t="s">
        <v>388</v>
      </c>
      <c r="E78" s="150">
        <v>50</v>
      </c>
      <c r="F78" s="82" t="s">
        <v>153</v>
      </c>
      <c r="G78" s="91">
        <v>560</v>
      </c>
      <c r="H78" s="91">
        <f t="shared" si="12"/>
        <v>28000</v>
      </c>
      <c r="I78" s="10" t="s">
        <v>13</v>
      </c>
      <c r="J78" s="33" t="s">
        <v>43</v>
      </c>
      <c r="K78" s="33" t="s">
        <v>159</v>
      </c>
      <c r="L78" s="55" t="s">
        <v>356</v>
      </c>
      <c r="M78" s="58"/>
    </row>
    <row r="79" spans="1:13" s="3" customFormat="1" ht="67.5" customHeight="1" x14ac:dyDescent="0.25">
      <c r="A79" s="65">
        <v>59</v>
      </c>
      <c r="B79" s="5" t="s">
        <v>389</v>
      </c>
      <c r="C79" s="82" t="s">
        <v>20</v>
      </c>
      <c r="D79" s="66" t="s">
        <v>390</v>
      </c>
      <c r="E79" s="150">
        <v>100</v>
      </c>
      <c r="F79" s="82" t="s">
        <v>391</v>
      </c>
      <c r="G79" s="91">
        <v>5500</v>
      </c>
      <c r="H79" s="91">
        <f t="shared" si="12"/>
        <v>550000</v>
      </c>
      <c r="I79" s="10" t="s">
        <v>13</v>
      </c>
      <c r="J79" s="33" t="s">
        <v>43</v>
      </c>
      <c r="K79" s="33" t="s">
        <v>159</v>
      </c>
      <c r="L79" s="55" t="s">
        <v>356</v>
      </c>
      <c r="M79" s="58"/>
    </row>
    <row r="80" spans="1:13" s="3" customFormat="1" ht="67.5" customHeight="1" x14ac:dyDescent="0.25">
      <c r="A80" s="65">
        <v>60</v>
      </c>
      <c r="B80" s="5" t="s">
        <v>392</v>
      </c>
      <c r="C80" s="82" t="s">
        <v>20</v>
      </c>
      <c r="D80" s="82" t="s">
        <v>435</v>
      </c>
      <c r="E80" s="150">
        <v>800</v>
      </c>
      <c r="F80" s="82" t="s">
        <v>153</v>
      </c>
      <c r="G80" s="91">
        <v>685</v>
      </c>
      <c r="H80" s="91">
        <f t="shared" si="12"/>
        <v>548000</v>
      </c>
      <c r="I80" s="10" t="s">
        <v>13</v>
      </c>
      <c r="J80" s="33" t="s">
        <v>43</v>
      </c>
      <c r="K80" s="33" t="s">
        <v>159</v>
      </c>
      <c r="L80" s="55" t="s">
        <v>356</v>
      </c>
      <c r="M80" s="58"/>
    </row>
    <row r="81" spans="1:13" s="3" customFormat="1" ht="67.5" customHeight="1" x14ac:dyDescent="0.25">
      <c r="A81" s="10">
        <v>61</v>
      </c>
      <c r="B81" s="82" t="s">
        <v>393</v>
      </c>
      <c r="C81" s="82" t="s">
        <v>20</v>
      </c>
      <c r="D81" s="66" t="s">
        <v>394</v>
      </c>
      <c r="E81" s="150">
        <v>600</v>
      </c>
      <c r="F81" s="82" t="s">
        <v>153</v>
      </c>
      <c r="G81" s="91">
        <v>585</v>
      </c>
      <c r="H81" s="91">
        <f t="shared" si="12"/>
        <v>351000</v>
      </c>
      <c r="I81" s="10" t="s">
        <v>13</v>
      </c>
      <c r="J81" s="33" t="s">
        <v>43</v>
      </c>
      <c r="K81" s="33" t="s">
        <v>159</v>
      </c>
      <c r="L81" s="55" t="s">
        <v>356</v>
      </c>
      <c r="M81" s="58"/>
    </row>
    <row r="82" spans="1:13" s="3" customFormat="1" ht="67.5" customHeight="1" x14ac:dyDescent="0.25">
      <c r="A82" s="10">
        <v>62</v>
      </c>
      <c r="B82" s="82" t="s">
        <v>395</v>
      </c>
      <c r="C82" s="82" t="s">
        <v>20</v>
      </c>
      <c r="D82" s="66" t="s">
        <v>396</v>
      </c>
      <c r="E82" s="150">
        <v>300</v>
      </c>
      <c r="F82" s="82" t="s">
        <v>153</v>
      </c>
      <c r="G82" s="91">
        <v>514</v>
      </c>
      <c r="H82" s="91">
        <f t="shared" si="12"/>
        <v>154200</v>
      </c>
      <c r="I82" s="10" t="s">
        <v>13</v>
      </c>
      <c r="J82" s="33" t="s">
        <v>43</v>
      </c>
      <c r="K82" s="33" t="s">
        <v>159</v>
      </c>
      <c r="L82" s="55" t="s">
        <v>356</v>
      </c>
      <c r="M82" s="58"/>
    </row>
    <row r="83" spans="1:13" s="3" customFormat="1" ht="67.5" customHeight="1" x14ac:dyDescent="0.25">
      <c r="A83" s="65">
        <v>63</v>
      </c>
      <c r="B83" s="71" t="s">
        <v>397</v>
      </c>
      <c r="C83" s="82" t="s">
        <v>20</v>
      </c>
      <c r="D83" s="66" t="s">
        <v>398</v>
      </c>
      <c r="E83" s="150">
        <v>20</v>
      </c>
      <c r="F83" s="82" t="s">
        <v>153</v>
      </c>
      <c r="G83" s="91">
        <v>1421</v>
      </c>
      <c r="H83" s="91">
        <f t="shared" si="12"/>
        <v>28420</v>
      </c>
      <c r="I83" s="10" t="s">
        <v>13</v>
      </c>
      <c r="J83" s="33" t="s">
        <v>43</v>
      </c>
      <c r="K83" s="33" t="s">
        <v>159</v>
      </c>
      <c r="L83" s="55" t="s">
        <v>356</v>
      </c>
      <c r="M83" s="58"/>
    </row>
    <row r="84" spans="1:13" s="3" customFormat="1" ht="110.25" customHeight="1" x14ac:dyDescent="0.25">
      <c r="A84" s="65">
        <v>64</v>
      </c>
      <c r="B84" s="66" t="s">
        <v>399</v>
      </c>
      <c r="C84" s="82" t="s">
        <v>20</v>
      </c>
      <c r="D84" s="66" t="s">
        <v>400</v>
      </c>
      <c r="E84" s="150">
        <v>50</v>
      </c>
      <c r="F84" s="82" t="s">
        <v>153</v>
      </c>
      <c r="G84" s="91">
        <v>1500</v>
      </c>
      <c r="H84" s="91">
        <f t="shared" si="12"/>
        <v>75000</v>
      </c>
      <c r="I84" s="10" t="s">
        <v>13</v>
      </c>
      <c r="J84" s="33" t="s">
        <v>43</v>
      </c>
      <c r="K84" s="33" t="s">
        <v>159</v>
      </c>
      <c r="L84" s="55" t="s">
        <v>356</v>
      </c>
      <c r="M84" s="58"/>
    </row>
    <row r="85" spans="1:13" s="3" customFormat="1" ht="67.5" customHeight="1" x14ac:dyDescent="0.25">
      <c r="A85" s="10">
        <v>65</v>
      </c>
      <c r="B85" s="82" t="s">
        <v>401</v>
      </c>
      <c r="C85" s="82" t="s">
        <v>20</v>
      </c>
      <c r="D85" s="66" t="s">
        <v>402</v>
      </c>
      <c r="E85" s="150">
        <v>100</v>
      </c>
      <c r="F85" s="82" t="s">
        <v>403</v>
      </c>
      <c r="G85" s="91">
        <v>250</v>
      </c>
      <c r="H85" s="91">
        <f t="shared" si="12"/>
        <v>25000</v>
      </c>
      <c r="I85" s="10" t="s">
        <v>13</v>
      </c>
      <c r="J85" s="33" t="s">
        <v>43</v>
      </c>
      <c r="K85" s="33" t="s">
        <v>159</v>
      </c>
      <c r="L85" s="55" t="s">
        <v>356</v>
      </c>
      <c r="M85" s="58"/>
    </row>
    <row r="86" spans="1:13" s="3" customFormat="1" ht="67.5" customHeight="1" x14ac:dyDescent="0.25">
      <c r="A86" s="10">
        <v>66</v>
      </c>
      <c r="B86" s="4" t="s">
        <v>404</v>
      </c>
      <c r="C86" s="82" t="s">
        <v>20</v>
      </c>
      <c r="D86" s="82" t="s">
        <v>405</v>
      </c>
      <c r="E86" s="150">
        <v>20</v>
      </c>
      <c r="F86" s="82" t="s">
        <v>153</v>
      </c>
      <c r="G86" s="91">
        <v>850</v>
      </c>
      <c r="H86" s="91">
        <f t="shared" si="12"/>
        <v>17000</v>
      </c>
      <c r="I86" s="10" t="s">
        <v>13</v>
      </c>
      <c r="J86" s="33" t="s">
        <v>43</v>
      </c>
      <c r="K86" s="33" t="s">
        <v>159</v>
      </c>
      <c r="L86" s="55" t="s">
        <v>356</v>
      </c>
      <c r="M86" s="58"/>
    </row>
    <row r="87" spans="1:13" s="3" customFormat="1" ht="67.5" customHeight="1" x14ac:dyDescent="0.25">
      <c r="A87" s="10">
        <v>67</v>
      </c>
      <c r="B87" s="145" t="s">
        <v>406</v>
      </c>
      <c r="C87" s="82" t="s">
        <v>20</v>
      </c>
      <c r="D87" s="161" t="s">
        <v>439</v>
      </c>
      <c r="E87" s="150">
        <v>100</v>
      </c>
      <c r="F87" s="82" t="s">
        <v>153</v>
      </c>
      <c r="G87" s="91">
        <v>300</v>
      </c>
      <c r="H87" s="91">
        <f t="shared" si="12"/>
        <v>30000</v>
      </c>
      <c r="I87" s="10" t="s">
        <v>13</v>
      </c>
      <c r="J87" s="33" t="s">
        <v>43</v>
      </c>
      <c r="K87" s="33" t="s">
        <v>159</v>
      </c>
      <c r="L87" s="55" t="s">
        <v>356</v>
      </c>
      <c r="M87" s="58"/>
    </row>
    <row r="88" spans="1:13" s="3" customFormat="1" ht="81" customHeight="1" x14ac:dyDescent="0.25">
      <c r="A88" s="10">
        <v>68</v>
      </c>
      <c r="B88" s="82" t="s">
        <v>407</v>
      </c>
      <c r="C88" s="82" t="s">
        <v>20</v>
      </c>
      <c r="D88" s="66" t="s">
        <v>436</v>
      </c>
      <c r="E88" s="150">
        <v>30</v>
      </c>
      <c r="F88" s="82" t="s">
        <v>153</v>
      </c>
      <c r="G88" s="91">
        <v>5400</v>
      </c>
      <c r="H88" s="91">
        <f t="shared" si="12"/>
        <v>162000</v>
      </c>
      <c r="I88" s="10" t="s">
        <v>13</v>
      </c>
      <c r="J88" s="33" t="s">
        <v>43</v>
      </c>
      <c r="K88" s="33" t="s">
        <v>159</v>
      </c>
      <c r="L88" s="55" t="s">
        <v>356</v>
      </c>
      <c r="M88" s="58"/>
    </row>
    <row r="89" spans="1:13" s="3" customFormat="1" ht="67.5" customHeight="1" x14ac:dyDescent="0.25">
      <c r="A89" s="10">
        <v>69</v>
      </c>
      <c r="B89" s="82" t="s">
        <v>408</v>
      </c>
      <c r="C89" s="82" t="s">
        <v>20</v>
      </c>
      <c r="D89" s="69" t="s">
        <v>409</v>
      </c>
      <c r="E89" s="150">
        <v>2000</v>
      </c>
      <c r="F89" s="82" t="s">
        <v>371</v>
      </c>
      <c r="G89" s="91">
        <v>2500</v>
      </c>
      <c r="H89" s="91">
        <f t="shared" si="12"/>
        <v>5000000</v>
      </c>
      <c r="I89" s="10" t="s">
        <v>13</v>
      </c>
      <c r="J89" s="33" t="s">
        <v>43</v>
      </c>
      <c r="K89" s="33" t="s">
        <v>159</v>
      </c>
      <c r="L89" s="55" t="s">
        <v>356</v>
      </c>
      <c r="M89" s="58"/>
    </row>
    <row r="90" spans="1:13" s="3" customFormat="1" ht="67.5" customHeight="1" x14ac:dyDescent="0.25">
      <c r="A90" s="10">
        <v>70</v>
      </c>
      <c r="B90" s="82" t="s">
        <v>410</v>
      </c>
      <c r="C90" s="82" t="s">
        <v>20</v>
      </c>
      <c r="D90" s="66" t="s">
        <v>411</v>
      </c>
      <c r="E90" s="150">
        <v>50</v>
      </c>
      <c r="F90" s="82" t="s">
        <v>153</v>
      </c>
      <c r="G90" s="91">
        <v>310</v>
      </c>
      <c r="H90" s="91">
        <f t="shared" si="12"/>
        <v>15500</v>
      </c>
      <c r="I90" s="10" t="s">
        <v>13</v>
      </c>
      <c r="J90" s="33" t="s">
        <v>43</v>
      </c>
      <c r="K90" s="33" t="s">
        <v>159</v>
      </c>
      <c r="L90" s="55" t="s">
        <v>356</v>
      </c>
      <c r="M90" s="58"/>
    </row>
    <row r="91" spans="1:13" s="3" customFormat="1" ht="67.5" customHeight="1" x14ac:dyDescent="0.25">
      <c r="A91" s="10">
        <v>71</v>
      </c>
      <c r="B91" s="5" t="s">
        <v>412</v>
      </c>
      <c r="C91" s="82" t="s">
        <v>20</v>
      </c>
      <c r="D91" s="66" t="s">
        <v>413</v>
      </c>
      <c r="E91" s="150">
        <v>50</v>
      </c>
      <c r="F91" s="82" t="s">
        <v>360</v>
      </c>
      <c r="G91" s="91">
        <v>1587.36</v>
      </c>
      <c r="H91" s="91">
        <f t="shared" si="12"/>
        <v>79368</v>
      </c>
      <c r="I91" s="10" t="s">
        <v>13</v>
      </c>
      <c r="J91" s="33" t="s">
        <v>43</v>
      </c>
      <c r="K91" s="33" t="s">
        <v>159</v>
      </c>
      <c r="L91" s="55" t="s">
        <v>356</v>
      </c>
      <c r="M91" s="58"/>
    </row>
    <row r="92" spans="1:13" s="3" customFormat="1" ht="95.25" customHeight="1" x14ac:dyDescent="0.25">
      <c r="A92" s="10">
        <v>72</v>
      </c>
      <c r="B92" s="82" t="s">
        <v>414</v>
      </c>
      <c r="C92" s="82" t="s">
        <v>20</v>
      </c>
      <c r="D92" s="66" t="s">
        <v>437</v>
      </c>
      <c r="E92" s="150">
        <v>100</v>
      </c>
      <c r="F92" s="82" t="s">
        <v>360</v>
      </c>
      <c r="G92" s="91">
        <v>2970</v>
      </c>
      <c r="H92" s="91">
        <f t="shared" si="12"/>
        <v>297000</v>
      </c>
      <c r="I92" s="10" t="s">
        <v>13</v>
      </c>
      <c r="J92" s="33" t="s">
        <v>43</v>
      </c>
      <c r="K92" s="33" t="s">
        <v>159</v>
      </c>
      <c r="L92" s="55" t="s">
        <v>356</v>
      </c>
      <c r="M92" s="58"/>
    </row>
    <row r="93" spans="1:13" s="3" customFormat="1" ht="67.5" customHeight="1" x14ac:dyDescent="0.25">
      <c r="A93" s="10">
        <v>73</v>
      </c>
      <c r="B93" s="147" t="s">
        <v>415</v>
      </c>
      <c r="C93" s="82" t="s">
        <v>20</v>
      </c>
      <c r="D93" s="66" t="s">
        <v>416</v>
      </c>
      <c r="E93" s="150">
        <v>10</v>
      </c>
      <c r="F93" s="82" t="s">
        <v>153</v>
      </c>
      <c r="G93" s="91">
        <v>710</v>
      </c>
      <c r="H93" s="91">
        <f t="shared" si="12"/>
        <v>7100</v>
      </c>
      <c r="I93" s="10" t="s">
        <v>13</v>
      </c>
      <c r="J93" s="33" t="s">
        <v>43</v>
      </c>
      <c r="K93" s="33" t="s">
        <v>159</v>
      </c>
      <c r="L93" s="55" t="s">
        <v>356</v>
      </c>
      <c r="M93" s="58"/>
    </row>
    <row r="94" spans="1:13" s="3" customFormat="1" ht="67.5" customHeight="1" x14ac:dyDescent="0.25">
      <c r="A94" s="10">
        <v>74</v>
      </c>
      <c r="B94" s="82" t="s">
        <v>417</v>
      </c>
      <c r="C94" s="82" t="s">
        <v>20</v>
      </c>
      <c r="D94" s="66" t="s">
        <v>418</v>
      </c>
      <c r="E94" s="150">
        <v>120</v>
      </c>
      <c r="F94" s="82" t="s">
        <v>153</v>
      </c>
      <c r="G94" s="91">
        <v>757</v>
      </c>
      <c r="H94" s="91">
        <f t="shared" si="12"/>
        <v>90840</v>
      </c>
      <c r="I94" s="10" t="s">
        <v>13</v>
      </c>
      <c r="J94" s="33" t="s">
        <v>43</v>
      </c>
      <c r="K94" s="33" t="s">
        <v>159</v>
      </c>
      <c r="L94" s="55" t="s">
        <v>356</v>
      </c>
      <c r="M94" s="58"/>
    </row>
    <row r="95" spans="1:13" s="3" customFormat="1" ht="67.5" customHeight="1" x14ac:dyDescent="0.25">
      <c r="A95" s="10">
        <v>75</v>
      </c>
      <c r="B95" s="4" t="s">
        <v>419</v>
      </c>
      <c r="C95" s="82" t="s">
        <v>20</v>
      </c>
      <c r="D95" s="82" t="s">
        <v>420</v>
      </c>
      <c r="E95" s="150">
        <v>10000</v>
      </c>
      <c r="F95" s="82" t="s">
        <v>153</v>
      </c>
      <c r="G95" s="91">
        <v>3.72</v>
      </c>
      <c r="H95" s="91">
        <f t="shared" si="12"/>
        <v>37200</v>
      </c>
      <c r="I95" s="10" t="s">
        <v>13</v>
      </c>
      <c r="J95" s="33" t="s">
        <v>43</v>
      </c>
      <c r="K95" s="33" t="s">
        <v>159</v>
      </c>
      <c r="L95" s="55" t="s">
        <v>356</v>
      </c>
      <c r="M95" s="58"/>
    </row>
    <row r="96" spans="1:13" s="3" customFormat="1" ht="67.5" customHeight="1" x14ac:dyDescent="0.25">
      <c r="A96" s="10">
        <v>76</v>
      </c>
      <c r="B96" s="5" t="s">
        <v>421</v>
      </c>
      <c r="C96" s="82" t="s">
        <v>20</v>
      </c>
      <c r="D96" s="82" t="s">
        <v>422</v>
      </c>
      <c r="E96" s="150">
        <v>60</v>
      </c>
      <c r="F96" s="82" t="s">
        <v>403</v>
      </c>
      <c r="G96" s="91">
        <v>1500</v>
      </c>
      <c r="H96" s="91">
        <f t="shared" si="12"/>
        <v>90000</v>
      </c>
      <c r="I96" s="10" t="s">
        <v>13</v>
      </c>
      <c r="J96" s="33" t="s">
        <v>43</v>
      </c>
      <c r="K96" s="33" t="s">
        <v>159</v>
      </c>
      <c r="L96" s="55" t="s">
        <v>356</v>
      </c>
      <c r="M96" s="58"/>
    </row>
    <row r="97" spans="1:13" s="3" customFormat="1" ht="142.5" customHeight="1" x14ac:dyDescent="0.25">
      <c r="A97" s="10">
        <v>77</v>
      </c>
      <c r="B97" s="82" t="s">
        <v>423</v>
      </c>
      <c r="C97" s="82" t="s">
        <v>20</v>
      </c>
      <c r="D97" s="66" t="s">
        <v>424</v>
      </c>
      <c r="E97" s="150">
        <v>60</v>
      </c>
      <c r="F97" s="82" t="s">
        <v>355</v>
      </c>
      <c r="G97" s="91">
        <v>2250</v>
      </c>
      <c r="H97" s="91">
        <f t="shared" ref="H97:H113" si="13">E97*G97</f>
        <v>135000</v>
      </c>
      <c r="I97" s="10" t="s">
        <v>13</v>
      </c>
      <c r="J97" s="33" t="s">
        <v>43</v>
      </c>
      <c r="K97" s="33" t="s">
        <v>159</v>
      </c>
      <c r="L97" s="55" t="s">
        <v>356</v>
      </c>
      <c r="M97" s="58"/>
    </row>
    <row r="98" spans="1:13" s="3" customFormat="1" ht="67.5" customHeight="1" x14ac:dyDescent="0.25">
      <c r="A98" s="10">
        <v>78</v>
      </c>
      <c r="B98" s="82" t="s">
        <v>443</v>
      </c>
      <c r="C98" s="82" t="s">
        <v>20</v>
      </c>
      <c r="D98" s="66" t="s">
        <v>444</v>
      </c>
      <c r="E98" s="150">
        <v>10</v>
      </c>
      <c r="F98" s="82" t="s">
        <v>153</v>
      </c>
      <c r="G98" s="91">
        <v>18800</v>
      </c>
      <c r="H98" s="91">
        <f t="shared" si="13"/>
        <v>188000</v>
      </c>
      <c r="I98" s="10" t="s">
        <v>13</v>
      </c>
      <c r="J98" s="33" t="s">
        <v>133</v>
      </c>
      <c r="K98" s="33" t="s">
        <v>159</v>
      </c>
      <c r="L98" s="55" t="s">
        <v>446</v>
      </c>
      <c r="M98" s="58" t="s">
        <v>445</v>
      </c>
    </row>
    <row r="99" spans="1:13" s="3" customFormat="1" ht="67.5" customHeight="1" x14ac:dyDescent="0.25">
      <c r="A99" s="10">
        <v>79</v>
      </c>
      <c r="B99" s="82" t="s">
        <v>447</v>
      </c>
      <c r="C99" s="82" t="s">
        <v>20</v>
      </c>
      <c r="D99" s="66" t="s">
        <v>477</v>
      </c>
      <c r="E99" s="150">
        <v>10</v>
      </c>
      <c r="F99" s="82" t="s">
        <v>153</v>
      </c>
      <c r="G99" s="91">
        <v>18800</v>
      </c>
      <c r="H99" s="91">
        <f t="shared" si="13"/>
        <v>188000</v>
      </c>
      <c r="I99" s="10" t="s">
        <v>13</v>
      </c>
      <c r="J99" s="33" t="s">
        <v>133</v>
      </c>
      <c r="K99" s="33" t="s">
        <v>159</v>
      </c>
      <c r="L99" s="55" t="s">
        <v>446</v>
      </c>
      <c r="M99" s="58"/>
    </row>
    <row r="100" spans="1:13" s="3" customFormat="1" ht="85.5" customHeight="1" x14ac:dyDescent="0.2">
      <c r="A100" s="10">
        <v>80</v>
      </c>
      <c r="B100" s="82" t="s">
        <v>448</v>
      </c>
      <c r="C100" s="82" t="s">
        <v>20</v>
      </c>
      <c r="D100" s="162" t="s">
        <v>449</v>
      </c>
      <c r="E100" s="150">
        <v>10</v>
      </c>
      <c r="F100" s="82" t="s">
        <v>153</v>
      </c>
      <c r="G100" s="91">
        <v>18800</v>
      </c>
      <c r="H100" s="91">
        <f t="shared" si="13"/>
        <v>188000</v>
      </c>
      <c r="I100" s="10" t="s">
        <v>13</v>
      </c>
      <c r="J100" s="33" t="s">
        <v>133</v>
      </c>
      <c r="K100" s="33" t="s">
        <v>159</v>
      </c>
      <c r="L100" s="55" t="s">
        <v>446</v>
      </c>
      <c r="M100" s="58"/>
    </row>
    <row r="101" spans="1:13" s="3" customFormat="1" ht="81.75" customHeight="1" x14ac:dyDescent="0.25">
      <c r="A101" s="10">
        <v>81</v>
      </c>
      <c r="B101" s="153" t="s">
        <v>450</v>
      </c>
      <c r="C101" s="82" t="s">
        <v>20</v>
      </c>
      <c r="D101" s="164" t="s">
        <v>451</v>
      </c>
      <c r="E101" s="150">
        <v>15</v>
      </c>
      <c r="F101" s="82" t="s">
        <v>153</v>
      </c>
      <c r="G101" s="91">
        <v>18800</v>
      </c>
      <c r="H101" s="91">
        <f t="shared" si="13"/>
        <v>282000</v>
      </c>
      <c r="I101" s="10" t="s">
        <v>13</v>
      </c>
      <c r="J101" s="33" t="s">
        <v>133</v>
      </c>
      <c r="K101" s="33" t="s">
        <v>159</v>
      </c>
      <c r="L101" s="55" t="s">
        <v>446</v>
      </c>
      <c r="M101" s="58"/>
    </row>
    <row r="102" spans="1:13" s="3" customFormat="1" ht="67.5" customHeight="1" x14ac:dyDescent="0.25">
      <c r="A102" s="10">
        <v>82</v>
      </c>
      <c r="B102" s="153" t="s">
        <v>452</v>
      </c>
      <c r="C102" s="82" t="s">
        <v>20</v>
      </c>
      <c r="D102" s="153" t="s">
        <v>453</v>
      </c>
      <c r="E102" s="150">
        <v>30</v>
      </c>
      <c r="F102" s="82" t="s">
        <v>153</v>
      </c>
      <c r="G102" s="91">
        <v>8000</v>
      </c>
      <c r="H102" s="91">
        <f t="shared" si="13"/>
        <v>240000</v>
      </c>
      <c r="I102" s="10" t="s">
        <v>13</v>
      </c>
      <c r="J102" s="33" t="s">
        <v>133</v>
      </c>
      <c r="K102" s="33" t="s">
        <v>159</v>
      </c>
      <c r="L102" s="55" t="s">
        <v>446</v>
      </c>
      <c r="M102" s="58"/>
    </row>
    <row r="103" spans="1:13" s="3" customFormat="1" ht="67.5" customHeight="1" x14ac:dyDescent="0.25">
      <c r="A103" s="10">
        <v>83</v>
      </c>
      <c r="B103" s="165" t="s">
        <v>454</v>
      </c>
      <c r="C103" s="82" t="s">
        <v>20</v>
      </c>
      <c r="D103" s="153" t="s">
        <v>455</v>
      </c>
      <c r="E103" s="150">
        <v>50</v>
      </c>
      <c r="F103" s="82" t="s">
        <v>190</v>
      </c>
      <c r="G103" s="91">
        <v>4000</v>
      </c>
      <c r="H103" s="91">
        <f t="shared" si="13"/>
        <v>200000</v>
      </c>
      <c r="I103" s="10" t="s">
        <v>13</v>
      </c>
      <c r="J103" s="33" t="s">
        <v>133</v>
      </c>
      <c r="K103" s="33" t="s">
        <v>159</v>
      </c>
      <c r="L103" s="55" t="s">
        <v>446</v>
      </c>
      <c r="M103" s="58"/>
    </row>
    <row r="104" spans="1:13" s="3" customFormat="1" ht="84.75" customHeight="1" x14ac:dyDescent="0.25">
      <c r="A104" s="10">
        <v>84</v>
      </c>
      <c r="B104" s="153" t="s">
        <v>478</v>
      </c>
      <c r="C104" s="82" t="s">
        <v>20</v>
      </c>
      <c r="D104" s="153" t="s">
        <v>479</v>
      </c>
      <c r="E104" s="150">
        <v>1</v>
      </c>
      <c r="F104" s="82" t="s">
        <v>153</v>
      </c>
      <c r="G104" s="91">
        <v>80000</v>
      </c>
      <c r="H104" s="91">
        <f t="shared" si="13"/>
        <v>80000</v>
      </c>
      <c r="I104" s="10" t="s">
        <v>13</v>
      </c>
      <c r="J104" s="33" t="s">
        <v>133</v>
      </c>
      <c r="K104" s="33" t="s">
        <v>159</v>
      </c>
      <c r="L104" s="55" t="s">
        <v>446</v>
      </c>
      <c r="M104" s="58"/>
    </row>
    <row r="105" spans="1:13" s="3" customFormat="1" ht="67.5" customHeight="1" x14ac:dyDescent="0.2">
      <c r="A105" s="10">
        <v>85</v>
      </c>
      <c r="B105" s="165" t="s">
        <v>456</v>
      </c>
      <c r="C105" s="82" t="s">
        <v>20</v>
      </c>
      <c r="D105" s="163" t="s">
        <v>457</v>
      </c>
      <c r="E105" s="150">
        <v>15</v>
      </c>
      <c r="F105" s="82" t="s">
        <v>153</v>
      </c>
      <c r="G105" s="91">
        <v>22000</v>
      </c>
      <c r="H105" s="91">
        <f t="shared" si="13"/>
        <v>330000</v>
      </c>
      <c r="I105" s="10" t="s">
        <v>13</v>
      </c>
      <c r="J105" s="33" t="s">
        <v>133</v>
      </c>
      <c r="K105" s="33" t="s">
        <v>159</v>
      </c>
      <c r="L105" s="55" t="s">
        <v>446</v>
      </c>
      <c r="M105" s="58"/>
    </row>
    <row r="106" spans="1:13" s="3" customFormat="1" ht="67.5" customHeight="1" x14ac:dyDescent="0.25">
      <c r="A106" s="10">
        <v>86</v>
      </c>
      <c r="B106" s="165" t="s">
        <v>458</v>
      </c>
      <c r="C106" s="82" t="s">
        <v>20</v>
      </c>
      <c r="D106" s="153" t="s">
        <v>459</v>
      </c>
      <c r="E106" s="150">
        <v>50</v>
      </c>
      <c r="F106" s="82" t="s">
        <v>153</v>
      </c>
      <c r="G106" s="91">
        <v>790</v>
      </c>
      <c r="H106" s="91">
        <f t="shared" si="13"/>
        <v>39500</v>
      </c>
      <c r="I106" s="10" t="s">
        <v>13</v>
      </c>
      <c r="J106" s="33" t="s">
        <v>133</v>
      </c>
      <c r="K106" s="33" t="s">
        <v>159</v>
      </c>
      <c r="L106" s="55" t="s">
        <v>446</v>
      </c>
      <c r="M106" s="58"/>
    </row>
    <row r="107" spans="1:13" s="3" customFormat="1" ht="159" customHeight="1" x14ac:dyDescent="0.2">
      <c r="A107" s="10">
        <v>87</v>
      </c>
      <c r="B107" s="165" t="s">
        <v>460</v>
      </c>
      <c r="C107" s="82" t="s">
        <v>20</v>
      </c>
      <c r="D107" s="163" t="s">
        <v>461</v>
      </c>
      <c r="E107" s="150">
        <v>1</v>
      </c>
      <c r="F107" s="82" t="s">
        <v>190</v>
      </c>
      <c r="G107" s="91">
        <v>2700000</v>
      </c>
      <c r="H107" s="91">
        <f t="shared" si="13"/>
        <v>2700000</v>
      </c>
      <c r="I107" s="10" t="s">
        <v>13</v>
      </c>
      <c r="J107" s="33" t="s">
        <v>133</v>
      </c>
      <c r="K107" s="33" t="s">
        <v>159</v>
      </c>
      <c r="L107" s="55" t="s">
        <v>446</v>
      </c>
      <c r="M107" s="58"/>
    </row>
    <row r="108" spans="1:13" s="3" customFormat="1" ht="67.5" customHeight="1" x14ac:dyDescent="0.25">
      <c r="A108" s="10">
        <v>88</v>
      </c>
      <c r="B108" s="165" t="s">
        <v>462</v>
      </c>
      <c r="C108" s="82" t="s">
        <v>20</v>
      </c>
      <c r="D108" s="153" t="s">
        <v>463</v>
      </c>
      <c r="E108" s="150">
        <v>2</v>
      </c>
      <c r="F108" s="82" t="s">
        <v>153</v>
      </c>
      <c r="G108" s="91">
        <v>20000</v>
      </c>
      <c r="H108" s="91">
        <f t="shared" si="13"/>
        <v>40000</v>
      </c>
      <c r="I108" s="10" t="s">
        <v>13</v>
      </c>
      <c r="J108" s="33" t="s">
        <v>133</v>
      </c>
      <c r="K108" s="33" t="s">
        <v>159</v>
      </c>
      <c r="L108" s="55" t="s">
        <v>446</v>
      </c>
      <c r="M108" s="58"/>
    </row>
    <row r="109" spans="1:13" s="3" customFormat="1" ht="67.5" customHeight="1" x14ac:dyDescent="0.25">
      <c r="A109" s="10">
        <v>89</v>
      </c>
      <c r="B109" s="165" t="s">
        <v>464</v>
      </c>
      <c r="C109" s="82" t="s">
        <v>20</v>
      </c>
      <c r="D109" s="155" t="s">
        <v>466</v>
      </c>
      <c r="E109" s="150">
        <v>40</v>
      </c>
      <c r="F109" s="82" t="s">
        <v>468</v>
      </c>
      <c r="G109" s="91">
        <v>2100</v>
      </c>
      <c r="H109" s="91">
        <f t="shared" si="13"/>
        <v>84000</v>
      </c>
      <c r="I109" s="10" t="s">
        <v>13</v>
      </c>
      <c r="J109" s="33" t="s">
        <v>133</v>
      </c>
      <c r="K109" s="33" t="s">
        <v>159</v>
      </c>
      <c r="L109" s="55" t="s">
        <v>446</v>
      </c>
      <c r="M109" s="58"/>
    </row>
    <row r="110" spans="1:13" s="3" customFormat="1" ht="90.75" customHeight="1" x14ac:dyDescent="0.25">
      <c r="A110" s="10">
        <v>90</v>
      </c>
      <c r="B110" s="165" t="s">
        <v>465</v>
      </c>
      <c r="C110" s="82" t="s">
        <v>20</v>
      </c>
      <c r="D110" s="153" t="s">
        <v>467</v>
      </c>
      <c r="E110" s="150">
        <v>10</v>
      </c>
      <c r="F110" s="82" t="s">
        <v>153</v>
      </c>
      <c r="G110" s="91">
        <v>10000</v>
      </c>
      <c r="H110" s="91">
        <f t="shared" si="13"/>
        <v>100000</v>
      </c>
      <c r="I110" s="10" t="s">
        <v>13</v>
      </c>
      <c r="J110" s="33" t="s">
        <v>133</v>
      </c>
      <c r="K110" s="33" t="s">
        <v>159</v>
      </c>
      <c r="L110" s="55" t="s">
        <v>446</v>
      </c>
      <c r="M110" s="58"/>
    </row>
    <row r="111" spans="1:13" s="3" customFormat="1" ht="120.75" customHeight="1" x14ac:dyDescent="0.25">
      <c r="A111" s="10">
        <v>91</v>
      </c>
      <c r="B111" s="165" t="s">
        <v>469</v>
      </c>
      <c r="C111" s="82" t="s">
        <v>20</v>
      </c>
      <c r="D111" s="153" t="s">
        <v>473</v>
      </c>
      <c r="E111" s="150">
        <v>5</v>
      </c>
      <c r="F111" s="82" t="s">
        <v>153</v>
      </c>
      <c r="G111" s="91">
        <v>14800</v>
      </c>
      <c r="H111" s="91">
        <f t="shared" si="13"/>
        <v>74000</v>
      </c>
      <c r="I111" s="10" t="s">
        <v>13</v>
      </c>
      <c r="J111" s="33" t="s">
        <v>133</v>
      </c>
      <c r="K111" s="33" t="s">
        <v>159</v>
      </c>
      <c r="L111" s="55" t="s">
        <v>446</v>
      </c>
      <c r="M111" s="58"/>
    </row>
    <row r="112" spans="1:13" s="3" customFormat="1" ht="145.5" customHeight="1" x14ac:dyDescent="0.25">
      <c r="A112" s="10">
        <v>92</v>
      </c>
      <c r="B112" s="165" t="s">
        <v>470</v>
      </c>
      <c r="C112" s="82" t="s">
        <v>20</v>
      </c>
      <c r="D112" s="155" t="s">
        <v>474</v>
      </c>
      <c r="E112" s="150">
        <v>5</v>
      </c>
      <c r="F112" s="82" t="s">
        <v>153</v>
      </c>
      <c r="G112" s="91">
        <v>12000</v>
      </c>
      <c r="H112" s="91">
        <f t="shared" si="13"/>
        <v>60000</v>
      </c>
      <c r="I112" s="10" t="s">
        <v>13</v>
      </c>
      <c r="J112" s="33" t="s">
        <v>133</v>
      </c>
      <c r="K112" s="33" t="s">
        <v>159</v>
      </c>
      <c r="L112" s="55" t="s">
        <v>446</v>
      </c>
      <c r="M112" s="58"/>
    </row>
    <row r="113" spans="1:13" s="3" customFormat="1" ht="67.5" customHeight="1" x14ac:dyDescent="0.25">
      <c r="A113" s="10">
        <v>93</v>
      </c>
      <c r="B113" s="165" t="s">
        <v>471</v>
      </c>
      <c r="C113" s="82" t="s">
        <v>20</v>
      </c>
      <c r="D113" s="153" t="s">
        <v>475</v>
      </c>
      <c r="E113" s="150">
        <v>6</v>
      </c>
      <c r="F113" s="82" t="s">
        <v>153</v>
      </c>
      <c r="G113" s="91">
        <v>2895</v>
      </c>
      <c r="H113" s="91">
        <f t="shared" si="13"/>
        <v>17370</v>
      </c>
      <c r="I113" s="10" t="s">
        <v>13</v>
      </c>
      <c r="J113" s="33" t="s">
        <v>133</v>
      </c>
      <c r="K113" s="33" t="s">
        <v>159</v>
      </c>
      <c r="L113" s="55" t="s">
        <v>446</v>
      </c>
      <c r="M113" s="58"/>
    </row>
    <row r="114" spans="1:13" s="3" customFormat="1" ht="67.5" customHeight="1" x14ac:dyDescent="0.25">
      <c r="A114" s="10">
        <v>94</v>
      </c>
      <c r="B114" s="165" t="s">
        <v>472</v>
      </c>
      <c r="C114" s="82" t="s">
        <v>20</v>
      </c>
      <c r="D114" s="153" t="s">
        <v>476</v>
      </c>
      <c r="E114" s="150">
        <v>2</v>
      </c>
      <c r="F114" s="82" t="s">
        <v>153</v>
      </c>
      <c r="G114" s="91">
        <v>3750</v>
      </c>
      <c r="H114" s="91">
        <f t="shared" ref="H114:H149" si="14">E114*G114</f>
        <v>7500</v>
      </c>
      <c r="I114" s="10" t="s">
        <v>13</v>
      </c>
      <c r="J114" s="33" t="s">
        <v>133</v>
      </c>
      <c r="K114" s="33" t="s">
        <v>159</v>
      </c>
      <c r="L114" s="55" t="s">
        <v>446</v>
      </c>
      <c r="M114" s="58"/>
    </row>
    <row r="115" spans="1:13" s="3" customFormat="1" ht="67.5" customHeight="1" x14ac:dyDescent="0.25">
      <c r="A115" s="10">
        <v>95</v>
      </c>
      <c r="B115" s="82" t="s">
        <v>481</v>
      </c>
      <c r="C115" s="82" t="s">
        <v>20</v>
      </c>
      <c r="D115" s="82" t="s">
        <v>482</v>
      </c>
      <c r="E115" s="82">
        <v>35</v>
      </c>
      <c r="F115" s="82" t="s">
        <v>483</v>
      </c>
      <c r="G115" s="91">
        <v>25178.57</v>
      </c>
      <c r="H115" s="91">
        <f t="shared" si="14"/>
        <v>881249.95</v>
      </c>
      <c r="I115" s="10" t="s">
        <v>13</v>
      </c>
      <c r="J115" s="33" t="s">
        <v>555</v>
      </c>
      <c r="K115" s="33" t="s">
        <v>159</v>
      </c>
      <c r="L115" s="55" t="s">
        <v>556</v>
      </c>
      <c r="M115" s="58"/>
    </row>
    <row r="116" spans="1:13" s="3" customFormat="1" ht="67.5" customHeight="1" x14ac:dyDescent="0.25">
      <c r="A116" s="10">
        <v>96</v>
      </c>
      <c r="B116" s="82" t="s">
        <v>484</v>
      </c>
      <c r="C116" s="82" t="s">
        <v>20</v>
      </c>
      <c r="D116" s="82" t="s">
        <v>485</v>
      </c>
      <c r="E116" s="82">
        <v>10</v>
      </c>
      <c r="F116" s="82" t="s">
        <v>483</v>
      </c>
      <c r="G116" s="91">
        <v>723.21</v>
      </c>
      <c r="H116" s="91">
        <f t="shared" si="14"/>
        <v>7232.1</v>
      </c>
      <c r="I116" s="10" t="s">
        <v>13</v>
      </c>
      <c r="J116" s="33" t="s">
        <v>555</v>
      </c>
      <c r="K116" s="33" t="s">
        <v>159</v>
      </c>
      <c r="L116" s="55" t="s">
        <v>556</v>
      </c>
      <c r="M116" s="58"/>
    </row>
    <row r="117" spans="1:13" s="3" customFormat="1" ht="67.5" customHeight="1" x14ac:dyDescent="0.25">
      <c r="A117" s="10">
        <v>97</v>
      </c>
      <c r="B117" s="82" t="s">
        <v>486</v>
      </c>
      <c r="C117" s="82" t="s">
        <v>20</v>
      </c>
      <c r="D117" s="82" t="s">
        <v>487</v>
      </c>
      <c r="E117" s="82">
        <v>150</v>
      </c>
      <c r="F117" s="82" t="s">
        <v>483</v>
      </c>
      <c r="G117" s="91">
        <v>89.29</v>
      </c>
      <c r="H117" s="91">
        <f t="shared" si="14"/>
        <v>13393.500000000002</v>
      </c>
      <c r="I117" s="10" t="s">
        <v>13</v>
      </c>
      <c r="J117" s="33" t="s">
        <v>555</v>
      </c>
      <c r="K117" s="33" t="s">
        <v>159</v>
      </c>
      <c r="L117" s="55" t="s">
        <v>556</v>
      </c>
      <c r="M117" s="58"/>
    </row>
    <row r="118" spans="1:13" s="3" customFormat="1" ht="58.5" customHeight="1" x14ac:dyDescent="0.25">
      <c r="A118" s="10">
        <v>98</v>
      </c>
      <c r="B118" s="82" t="s">
        <v>488</v>
      </c>
      <c r="C118" s="82" t="s">
        <v>20</v>
      </c>
      <c r="D118" s="82" t="s">
        <v>489</v>
      </c>
      <c r="E118" s="82">
        <v>2</v>
      </c>
      <c r="F118" s="82" t="s">
        <v>483</v>
      </c>
      <c r="G118" s="91">
        <v>1598.21</v>
      </c>
      <c r="H118" s="91">
        <f t="shared" si="14"/>
        <v>3196.42</v>
      </c>
      <c r="I118" s="10" t="s">
        <v>13</v>
      </c>
      <c r="J118" s="33" t="s">
        <v>555</v>
      </c>
      <c r="K118" s="33" t="s">
        <v>159</v>
      </c>
      <c r="L118" s="55" t="s">
        <v>556</v>
      </c>
      <c r="M118" s="58"/>
    </row>
    <row r="119" spans="1:13" s="3" customFormat="1" ht="55.5" customHeight="1" x14ac:dyDescent="0.25">
      <c r="A119" s="10">
        <v>99</v>
      </c>
      <c r="B119" s="82" t="s">
        <v>490</v>
      </c>
      <c r="C119" s="82" t="s">
        <v>20</v>
      </c>
      <c r="D119" s="82" t="s">
        <v>491</v>
      </c>
      <c r="E119" s="82">
        <v>76</v>
      </c>
      <c r="F119" s="82" t="s">
        <v>483</v>
      </c>
      <c r="G119" s="91">
        <v>98.21</v>
      </c>
      <c r="H119" s="91">
        <f t="shared" si="14"/>
        <v>7463.9599999999991</v>
      </c>
      <c r="I119" s="10" t="s">
        <v>13</v>
      </c>
      <c r="J119" s="33" t="s">
        <v>555</v>
      </c>
      <c r="K119" s="33" t="s">
        <v>159</v>
      </c>
      <c r="L119" s="55" t="s">
        <v>556</v>
      </c>
      <c r="M119" s="58"/>
    </row>
    <row r="120" spans="1:13" s="3" customFormat="1" ht="60" customHeight="1" x14ac:dyDescent="0.25">
      <c r="A120" s="10">
        <v>100</v>
      </c>
      <c r="B120" s="82" t="s">
        <v>492</v>
      </c>
      <c r="C120" s="82" t="s">
        <v>20</v>
      </c>
      <c r="D120" s="82" t="s">
        <v>493</v>
      </c>
      <c r="E120" s="82">
        <v>80</v>
      </c>
      <c r="F120" s="82" t="s">
        <v>483</v>
      </c>
      <c r="G120" s="91">
        <v>308.02999999999997</v>
      </c>
      <c r="H120" s="166">
        <f t="shared" si="14"/>
        <v>24642.399999999998</v>
      </c>
      <c r="I120" s="10" t="s">
        <v>13</v>
      </c>
      <c r="J120" s="33" t="s">
        <v>555</v>
      </c>
      <c r="K120" s="33" t="s">
        <v>159</v>
      </c>
      <c r="L120" s="55" t="s">
        <v>556</v>
      </c>
      <c r="M120" s="58"/>
    </row>
    <row r="121" spans="1:13" s="3" customFormat="1" ht="87.75" customHeight="1" x14ac:dyDescent="0.25">
      <c r="A121" s="10">
        <v>101</v>
      </c>
      <c r="B121" s="82" t="s">
        <v>494</v>
      </c>
      <c r="C121" s="82" t="s">
        <v>20</v>
      </c>
      <c r="D121" s="82" t="s">
        <v>495</v>
      </c>
      <c r="E121" s="82">
        <v>2</v>
      </c>
      <c r="F121" s="82" t="s">
        <v>483</v>
      </c>
      <c r="G121" s="91">
        <v>3290.17</v>
      </c>
      <c r="H121" s="91">
        <f t="shared" si="14"/>
        <v>6580.34</v>
      </c>
      <c r="I121" s="10" t="s">
        <v>13</v>
      </c>
      <c r="J121" s="33" t="s">
        <v>555</v>
      </c>
      <c r="K121" s="33" t="s">
        <v>159</v>
      </c>
      <c r="L121" s="55" t="s">
        <v>556</v>
      </c>
      <c r="M121" s="58"/>
    </row>
    <row r="122" spans="1:13" s="3" customFormat="1" ht="67.5" customHeight="1" x14ac:dyDescent="0.25">
      <c r="A122" s="10">
        <v>102</v>
      </c>
      <c r="B122" s="82" t="s">
        <v>496</v>
      </c>
      <c r="C122" s="82" t="s">
        <v>20</v>
      </c>
      <c r="D122" s="82" t="s">
        <v>497</v>
      </c>
      <c r="E122" s="82">
        <v>91</v>
      </c>
      <c r="F122" s="82" t="s">
        <v>483</v>
      </c>
      <c r="G122" s="91">
        <v>89.28</v>
      </c>
      <c r="H122" s="91">
        <f t="shared" si="14"/>
        <v>8124.4800000000005</v>
      </c>
      <c r="I122" s="10" t="s">
        <v>13</v>
      </c>
      <c r="J122" s="33" t="s">
        <v>555</v>
      </c>
      <c r="K122" s="33" t="s">
        <v>159</v>
      </c>
      <c r="L122" s="55" t="s">
        <v>556</v>
      </c>
      <c r="M122" s="58"/>
    </row>
    <row r="123" spans="1:13" s="3" customFormat="1" ht="67.5" customHeight="1" x14ac:dyDescent="0.25">
      <c r="A123" s="10">
        <v>103</v>
      </c>
      <c r="B123" s="82" t="s">
        <v>498</v>
      </c>
      <c r="C123" s="82" t="s">
        <v>20</v>
      </c>
      <c r="D123" s="82" t="s">
        <v>499</v>
      </c>
      <c r="E123" s="82">
        <v>12</v>
      </c>
      <c r="F123" s="82" t="s">
        <v>483</v>
      </c>
      <c r="G123" s="91">
        <v>352.67</v>
      </c>
      <c r="H123" s="91">
        <f t="shared" si="14"/>
        <v>4232.04</v>
      </c>
      <c r="I123" s="10" t="s">
        <v>13</v>
      </c>
      <c r="J123" s="33" t="s">
        <v>555</v>
      </c>
      <c r="K123" s="33" t="s">
        <v>159</v>
      </c>
      <c r="L123" s="55" t="s">
        <v>556</v>
      </c>
      <c r="M123" s="58"/>
    </row>
    <row r="124" spans="1:13" s="3" customFormat="1" ht="67.5" customHeight="1" x14ac:dyDescent="0.25">
      <c r="A124" s="10">
        <v>104</v>
      </c>
      <c r="B124" s="82" t="s">
        <v>500</v>
      </c>
      <c r="C124" s="82" t="s">
        <v>20</v>
      </c>
      <c r="D124" s="82" t="s">
        <v>501</v>
      </c>
      <c r="E124" s="82">
        <v>300</v>
      </c>
      <c r="F124" s="82" t="s">
        <v>483</v>
      </c>
      <c r="G124" s="91">
        <v>285.70999999999998</v>
      </c>
      <c r="H124" s="91">
        <f t="shared" si="14"/>
        <v>85713</v>
      </c>
      <c r="I124" s="10" t="s">
        <v>13</v>
      </c>
      <c r="J124" s="33" t="s">
        <v>555</v>
      </c>
      <c r="K124" s="33" t="s">
        <v>159</v>
      </c>
      <c r="L124" s="55" t="s">
        <v>556</v>
      </c>
      <c r="M124" s="58"/>
    </row>
    <row r="125" spans="1:13" s="3" customFormat="1" ht="67.5" customHeight="1" x14ac:dyDescent="0.25">
      <c r="A125" s="10">
        <v>105</v>
      </c>
      <c r="B125" s="82" t="s">
        <v>502</v>
      </c>
      <c r="C125" s="82" t="s">
        <v>20</v>
      </c>
      <c r="D125" s="82" t="s">
        <v>503</v>
      </c>
      <c r="E125" s="82">
        <v>38</v>
      </c>
      <c r="F125" s="82" t="s">
        <v>483</v>
      </c>
      <c r="G125" s="91">
        <v>214.28</v>
      </c>
      <c r="H125" s="91">
        <f t="shared" si="14"/>
        <v>8142.64</v>
      </c>
      <c r="I125" s="10" t="s">
        <v>13</v>
      </c>
      <c r="J125" s="33" t="s">
        <v>555</v>
      </c>
      <c r="K125" s="33" t="s">
        <v>159</v>
      </c>
      <c r="L125" s="55" t="s">
        <v>556</v>
      </c>
      <c r="M125" s="58"/>
    </row>
    <row r="126" spans="1:13" s="3" customFormat="1" ht="92.25" customHeight="1" x14ac:dyDescent="0.25">
      <c r="A126" s="10">
        <v>106</v>
      </c>
      <c r="B126" s="82" t="s">
        <v>504</v>
      </c>
      <c r="C126" s="82" t="s">
        <v>20</v>
      </c>
      <c r="D126" s="82" t="s">
        <v>505</v>
      </c>
      <c r="E126" s="82">
        <v>1</v>
      </c>
      <c r="F126" s="82" t="s">
        <v>506</v>
      </c>
      <c r="G126" s="91">
        <v>31250</v>
      </c>
      <c r="H126" s="91">
        <f t="shared" si="14"/>
        <v>31250</v>
      </c>
      <c r="I126" s="10" t="s">
        <v>13</v>
      </c>
      <c r="J126" s="33" t="s">
        <v>555</v>
      </c>
      <c r="K126" s="33" t="s">
        <v>159</v>
      </c>
      <c r="L126" s="55" t="s">
        <v>556</v>
      </c>
      <c r="M126" s="58"/>
    </row>
    <row r="127" spans="1:13" s="3" customFormat="1" ht="67.5" customHeight="1" x14ac:dyDescent="0.25">
      <c r="A127" s="10">
        <v>107</v>
      </c>
      <c r="B127" s="82" t="s">
        <v>507</v>
      </c>
      <c r="C127" s="82" t="s">
        <v>20</v>
      </c>
      <c r="D127" s="82" t="s">
        <v>508</v>
      </c>
      <c r="E127" s="82">
        <v>50</v>
      </c>
      <c r="F127" s="82" t="s">
        <v>509</v>
      </c>
      <c r="G127" s="91">
        <v>84.82</v>
      </c>
      <c r="H127" s="91">
        <f t="shared" si="14"/>
        <v>4241</v>
      </c>
      <c r="I127" s="10" t="s">
        <v>13</v>
      </c>
      <c r="J127" s="33" t="s">
        <v>555</v>
      </c>
      <c r="K127" s="33" t="s">
        <v>159</v>
      </c>
      <c r="L127" s="55" t="s">
        <v>556</v>
      </c>
      <c r="M127" s="58"/>
    </row>
    <row r="128" spans="1:13" s="3" customFormat="1" ht="67.5" customHeight="1" x14ac:dyDescent="0.25">
      <c r="A128" s="10">
        <v>108</v>
      </c>
      <c r="B128" s="82" t="s">
        <v>510</v>
      </c>
      <c r="C128" s="82" t="s">
        <v>20</v>
      </c>
      <c r="D128" s="82" t="s">
        <v>511</v>
      </c>
      <c r="E128" s="82">
        <v>44</v>
      </c>
      <c r="F128" s="82" t="s">
        <v>483</v>
      </c>
      <c r="G128" s="91">
        <v>419.64</v>
      </c>
      <c r="H128" s="91">
        <f t="shared" si="14"/>
        <v>18464.16</v>
      </c>
      <c r="I128" s="10" t="s">
        <v>13</v>
      </c>
      <c r="J128" s="33" t="s">
        <v>555</v>
      </c>
      <c r="K128" s="33" t="s">
        <v>159</v>
      </c>
      <c r="L128" s="55" t="s">
        <v>556</v>
      </c>
      <c r="M128" s="58"/>
    </row>
    <row r="129" spans="1:13" s="3" customFormat="1" ht="67.5" customHeight="1" x14ac:dyDescent="0.25">
      <c r="A129" s="10">
        <v>109</v>
      </c>
      <c r="B129" s="82" t="s">
        <v>512</v>
      </c>
      <c r="C129" s="82" t="s">
        <v>20</v>
      </c>
      <c r="D129" s="82" t="s">
        <v>513</v>
      </c>
      <c r="E129" s="82">
        <v>96</v>
      </c>
      <c r="F129" s="82" t="s">
        <v>483</v>
      </c>
      <c r="G129" s="91">
        <v>281.25</v>
      </c>
      <c r="H129" s="91">
        <f t="shared" si="14"/>
        <v>27000</v>
      </c>
      <c r="I129" s="10" t="s">
        <v>13</v>
      </c>
      <c r="J129" s="33" t="s">
        <v>555</v>
      </c>
      <c r="K129" s="33" t="s">
        <v>159</v>
      </c>
      <c r="L129" s="55" t="s">
        <v>556</v>
      </c>
      <c r="M129" s="58"/>
    </row>
    <row r="130" spans="1:13" s="3" customFormat="1" ht="67.5" customHeight="1" x14ac:dyDescent="0.25">
      <c r="A130" s="10">
        <v>110</v>
      </c>
      <c r="B130" s="82" t="s">
        <v>514</v>
      </c>
      <c r="C130" s="82" t="s">
        <v>20</v>
      </c>
      <c r="D130" s="82" t="s">
        <v>515</v>
      </c>
      <c r="E130" s="82">
        <v>100</v>
      </c>
      <c r="F130" s="82" t="s">
        <v>483</v>
      </c>
      <c r="G130" s="91">
        <v>84.82</v>
      </c>
      <c r="H130" s="91">
        <f t="shared" si="14"/>
        <v>8482</v>
      </c>
      <c r="I130" s="10" t="s">
        <v>13</v>
      </c>
      <c r="J130" s="33" t="s">
        <v>555</v>
      </c>
      <c r="K130" s="33" t="s">
        <v>159</v>
      </c>
      <c r="L130" s="55" t="s">
        <v>556</v>
      </c>
      <c r="M130" s="58"/>
    </row>
    <row r="131" spans="1:13" s="3" customFormat="1" ht="67.5" customHeight="1" x14ac:dyDescent="0.25">
      <c r="A131" s="10">
        <v>111</v>
      </c>
      <c r="B131" s="82" t="s">
        <v>516</v>
      </c>
      <c r="C131" s="82" t="s">
        <v>20</v>
      </c>
      <c r="D131" s="82" t="s">
        <v>517</v>
      </c>
      <c r="E131" s="82">
        <v>36</v>
      </c>
      <c r="F131" s="82" t="s">
        <v>518</v>
      </c>
      <c r="G131" s="91">
        <v>10035.719999999999</v>
      </c>
      <c r="H131" s="91">
        <f t="shared" si="14"/>
        <v>361285.92</v>
      </c>
      <c r="I131" s="10" t="s">
        <v>13</v>
      </c>
      <c r="J131" s="33" t="s">
        <v>555</v>
      </c>
      <c r="K131" s="33" t="s">
        <v>159</v>
      </c>
      <c r="L131" s="55" t="s">
        <v>556</v>
      </c>
      <c r="M131" s="58"/>
    </row>
    <row r="132" spans="1:13" s="3" customFormat="1" ht="67.5" customHeight="1" x14ac:dyDescent="0.25">
      <c r="A132" s="10">
        <v>112</v>
      </c>
      <c r="B132" s="82" t="s">
        <v>519</v>
      </c>
      <c r="C132" s="82" t="s">
        <v>20</v>
      </c>
      <c r="D132" s="82" t="s">
        <v>520</v>
      </c>
      <c r="E132" s="82">
        <v>2</v>
      </c>
      <c r="F132" s="82" t="s">
        <v>483</v>
      </c>
      <c r="G132" s="91">
        <v>607.14</v>
      </c>
      <c r="H132" s="91">
        <f t="shared" si="14"/>
        <v>1214.28</v>
      </c>
      <c r="I132" s="10" t="s">
        <v>13</v>
      </c>
      <c r="J132" s="33" t="s">
        <v>555</v>
      </c>
      <c r="K132" s="33" t="s">
        <v>159</v>
      </c>
      <c r="L132" s="55" t="s">
        <v>556</v>
      </c>
      <c r="M132" s="58"/>
    </row>
    <row r="133" spans="1:13" s="3" customFormat="1" ht="67.5" customHeight="1" x14ac:dyDescent="0.25">
      <c r="A133" s="10">
        <v>113</v>
      </c>
      <c r="B133" s="82" t="s">
        <v>521</v>
      </c>
      <c r="C133" s="82" t="s">
        <v>20</v>
      </c>
      <c r="D133" s="82" t="s">
        <v>522</v>
      </c>
      <c r="E133" s="82">
        <v>39</v>
      </c>
      <c r="F133" s="82" t="s">
        <v>483</v>
      </c>
      <c r="G133" s="91">
        <v>1392.85</v>
      </c>
      <c r="H133" s="91">
        <f t="shared" si="14"/>
        <v>54321.149999999994</v>
      </c>
      <c r="I133" s="10" t="s">
        <v>13</v>
      </c>
      <c r="J133" s="33" t="s">
        <v>555</v>
      </c>
      <c r="K133" s="33" t="s">
        <v>159</v>
      </c>
      <c r="L133" s="55" t="s">
        <v>556</v>
      </c>
      <c r="M133" s="58"/>
    </row>
    <row r="134" spans="1:13" s="3" customFormat="1" ht="67.5" customHeight="1" x14ac:dyDescent="0.25">
      <c r="A134" s="10">
        <v>114</v>
      </c>
      <c r="B134" s="82" t="s">
        <v>523</v>
      </c>
      <c r="C134" s="82" t="s">
        <v>20</v>
      </c>
      <c r="D134" s="82" t="s">
        <v>524</v>
      </c>
      <c r="E134" s="82">
        <v>30</v>
      </c>
      <c r="F134" s="82" t="s">
        <v>483</v>
      </c>
      <c r="G134" s="91">
        <v>7142.85</v>
      </c>
      <c r="H134" s="91">
        <f t="shared" si="14"/>
        <v>214285.5</v>
      </c>
      <c r="I134" s="10" t="s">
        <v>13</v>
      </c>
      <c r="J134" s="33" t="s">
        <v>555</v>
      </c>
      <c r="K134" s="33" t="s">
        <v>159</v>
      </c>
      <c r="L134" s="55" t="s">
        <v>556</v>
      </c>
      <c r="M134" s="58"/>
    </row>
    <row r="135" spans="1:13" s="3" customFormat="1" ht="67.5" customHeight="1" x14ac:dyDescent="0.25">
      <c r="A135" s="10">
        <v>115</v>
      </c>
      <c r="B135" s="82" t="s">
        <v>525</v>
      </c>
      <c r="C135" s="82" t="s">
        <v>20</v>
      </c>
      <c r="D135" s="82" t="s">
        <v>526</v>
      </c>
      <c r="E135" s="82">
        <v>36</v>
      </c>
      <c r="F135" s="82" t="s">
        <v>483</v>
      </c>
      <c r="G135" s="91">
        <v>196.42</v>
      </c>
      <c r="H135" s="91">
        <f t="shared" si="14"/>
        <v>7071.12</v>
      </c>
      <c r="I135" s="10" t="s">
        <v>13</v>
      </c>
      <c r="J135" s="33" t="s">
        <v>555</v>
      </c>
      <c r="K135" s="33" t="s">
        <v>159</v>
      </c>
      <c r="L135" s="55" t="s">
        <v>556</v>
      </c>
      <c r="M135" s="58"/>
    </row>
    <row r="136" spans="1:13" s="3" customFormat="1" ht="67.5" customHeight="1" x14ac:dyDescent="0.25">
      <c r="A136" s="10">
        <v>116</v>
      </c>
      <c r="B136" s="82" t="s">
        <v>527</v>
      </c>
      <c r="C136" s="82" t="s">
        <v>20</v>
      </c>
      <c r="D136" s="82" t="s">
        <v>528</v>
      </c>
      <c r="E136" s="82">
        <v>38</v>
      </c>
      <c r="F136" s="82" t="s">
        <v>483</v>
      </c>
      <c r="G136" s="91">
        <v>616.07000000000005</v>
      </c>
      <c r="H136" s="91">
        <f t="shared" si="14"/>
        <v>23410.660000000003</v>
      </c>
      <c r="I136" s="10" t="s">
        <v>13</v>
      </c>
      <c r="J136" s="33" t="s">
        <v>555</v>
      </c>
      <c r="K136" s="33" t="s">
        <v>159</v>
      </c>
      <c r="L136" s="55" t="s">
        <v>556</v>
      </c>
      <c r="M136" s="58"/>
    </row>
    <row r="137" spans="1:13" s="3" customFormat="1" ht="67.5" customHeight="1" x14ac:dyDescent="0.25">
      <c r="A137" s="10">
        <v>117</v>
      </c>
      <c r="B137" s="82" t="s">
        <v>529</v>
      </c>
      <c r="C137" s="82" t="s">
        <v>20</v>
      </c>
      <c r="D137" s="82" t="s">
        <v>530</v>
      </c>
      <c r="E137" s="82">
        <v>46</v>
      </c>
      <c r="F137" s="82" t="s">
        <v>483</v>
      </c>
      <c r="G137" s="91">
        <v>160.71</v>
      </c>
      <c r="H137" s="91">
        <f t="shared" si="14"/>
        <v>7392.6600000000008</v>
      </c>
      <c r="I137" s="10" t="s">
        <v>13</v>
      </c>
      <c r="J137" s="33" t="s">
        <v>555</v>
      </c>
      <c r="K137" s="33" t="s">
        <v>159</v>
      </c>
      <c r="L137" s="55" t="s">
        <v>556</v>
      </c>
      <c r="M137" s="58"/>
    </row>
    <row r="138" spans="1:13" s="3" customFormat="1" ht="67.5" customHeight="1" x14ac:dyDescent="0.25">
      <c r="A138" s="10">
        <v>118</v>
      </c>
      <c r="B138" s="82" t="s">
        <v>531</v>
      </c>
      <c r="C138" s="82" t="s">
        <v>20</v>
      </c>
      <c r="D138" s="82" t="s">
        <v>532</v>
      </c>
      <c r="E138" s="82">
        <v>10</v>
      </c>
      <c r="F138" s="82" t="s">
        <v>483</v>
      </c>
      <c r="G138" s="91">
        <v>419.64</v>
      </c>
      <c r="H138" s="91">
        <f t="shared" si="14"/>
        <v>4196.3999999999996</v>
      </c>
      <c r="I138" s="10" t="s">
        <v>13</v>
      </c>
      <c r="J138" s="33" t="s">
        <v>555</v>
      </c>
      <c r="K138" s="33" t="s">
        <v>159</v>
      </c>
      <c r="L138" s="55" t="s">
        <v>556</v>
      </c>
      <c r="M138" s="58"/>
    </row>
    <row r="139" spans="1:13" s="3" customFormat="1" ht="67.5" customHeight="1" x14ac:dyDescent="0.25">
      <c r="A139" s="10">
        <v>119</v>
      </c>
      <c r="B139" s="82" t="s">
        <v>533</v>
      </c>
      <c r="C139" s="82" t="s">
        <v>20</v>
      </c>
      <c r="D139" s="82" t="s">
        <v>534</v>
      </c>
      <c r="E139" s="82">
        <v>12</v>
      </c>
      <c r="F139" s="82" t="s">
        <v>483</v>
      </c>
      <c r="G139" s="91">
        <v>526.78</v>
      </c>
      <c r="H139" s="91">
        <f t="shared" si="14"/>
        <v>6321.36</v>
      </c>
      <c r="I139" s="10" t="s">
        <v>13</v>
      </c>
      <c r="J139" s="33" t="s">
        <v>555</v>
      </c>
      <c r="K139" s="33" t="s">
        <v>159</v>
      </c>
      <c r="L139" s="55" t="s">
        <v>556</v>
      </c>
      <c r="M139" s="58"/>
    </row>
    <row r="140" spans="1:13" s="3" customFormat="1" ht="52.5" customHeight="1" x14ac:dyDescent="0.25">
      <c r="A140" s="10">
        <v>120</v>
      </c>
      <c r="B140" s="82" t="s">
        <v>535</v>
      </c>
      <c r="C140" s="82" t="s">
        <v>20</v>
      </c>
      <c r="D140" s="82" t="s">
        <v>536</v>
      </c>
      <c r="E140" s="82">
        <v>265</v>
      </c>
      <c r="F140" s="82" t="s">
        <v>483</v>
      </c>
      <c r="G140" s="91">
        <v>53.57</v>
      </c>
      <c r="H140" s="91">
        <f t="shared" si="14"/>
        <v>14196.05</v>
      </c>
      <c r="I140" s="10" t="s">
        <v>13</v>
      </c>
      <c r="J140" s="33" t="s">
        <v>555</v>
      </c>
      <c r="K140" s="33" t="s">
        <v>159</v>
      </c>
      <c r="L140" s="55" t="s">
        <v>556</v>
      </c>
      <c r="M140" s="58"/>
    </row>
    <row r="141" spans="1:13" s="3" customFormat="1" ht="67.5" customHeight="1" x14ac:dyDescent="0.25">
      <c r="A141" s="10">
        <v>121</v>
      </c>
      <c r="B141" s="82" t="s">
        <v>537</v>
      </c>
      <c r="C141" s="82" t="s">
        <v>20</v>
      </c>
      <c r="D141" s="82" t="s">
        <v>538</v>
      </c>
      <c r="E141" s="82">
        <v>60</v>
      </c>
      <c r="F141" s="82" t="s">
        <v>483</v>
      </c>
      <c r="G141" s="91">
        <v>830.35</v>
      </c>
      <c r="H141" s="91">
        <f t="shared" si="14"/>
        <v>49821</v>
      </c>
      <c r="I141" s="10" t="s">
        <v>13</v>
      </c>
      <c r="J141" s="33" t="s">
        <v>555</v>
      </c>
      <c r="K141" s="33" t="s">
        <v>159</v>
      </c>
      <c r="L141" s="55" t="s">
        <v>556</v>
      </c>
      <c r="M141" s="58"/>
    </row>
    <row r="142" spans="1:13" s="3" customFormat="1" ht="67.5" customHeight="1" x14ac:dyDescent="0.25">
      <c r="A142" s="10">
        <v>122</v>
      </c>
      <c r="B142" s="82" t="s">
        <v>539</v>
      </c>
      <c r="C142" s="82" t="s">
        <v>20</v>
      </c>
      <c r="D142" s="82" t="s">
        <v>540</v>
      </c>
      <c r="E142" s="82">
        <v>120</v>
      </c>
      <c r="F142" s="82" t="s">
        <v>483</v>
      </c>
      <c r="G142" s="91">
        <v>223.21</v>
      </c>
      <c r="H142" s="91">
        <f t="shared" si="14"/>
        <v>26785.200000000001</v>
      </c>
      <c r="I142" s="10" t="s">
        <v>13</v>
      </c>
      <c r="J142" s="33" t="s">
        <v>555</v>
      </c>
      <c r="K142" s="33" t="s">
        <v>159</v>
      </c>
      <c r="L142" s="55" t="s">
        <v>556</v>
      </c>
      <c r="M142" s="58"/>
    </row>
    <row r="143" spans="1:13" s="3" customFormat="1" ht="67.5" customHeight="1" x14ac:dyDescent="0.25">
      <c r="A143" s="10">
        <v>123</v>
      </c>
      <c r="B143" s="82" t="s">
        <v>541</v>
      </c>
      <c r="C143" s="82" t="s">
        <v>20</v>
      </c>
      <c r="D143" s="82" t="s">
        <v>542</v>
      </c>
      <c r="E143" s="82">
        <v>32</v>
      </c>
      <c r="F143" s="82" t="s">
        <v>483</v>
      </c>
      <c r="G143" s="91">
        <v>392.85</v>
      </c>
      <c r="H143" s="91">
        <f t="shared" si="14"/>
        <v>12571.2</v>
      </c>
      <c r="I143" s="10" t="s">
        <v>13</v>
      </c>
      <c r="J143" s="33" t="s">
        <v>555</v>
      </c>
      <c r="K143" s="33" t="s">
        <v>159</v>
      </c>
      <c r="L143" s="55" t="s">
        <v>556</v>
      </c>
      <c r="M143" s="58"/>
    </row>
    <row r="144" spans="1:13" s="3" customFormat="1" ht="67.5" customHeight="1" x14ac:dyDescent="0.25">
      <c r="A144" s="10">
        <v>124</v>
      </c>
      <c r="B144" s="82" t="s">
        <v>543</v>
      </c>
      <c r="C144" s="82" t="s">
        <v>20</v>
      </c>
      <c r="D144" s="82" t="s">
        <v>544</v>
      </c>
      <c r="E144" s="82">
        <v>30</v>
      </c>
      <c r="F144" s="82" t="s">
        <v>483</v>
      </c>
      <c r="G144" s="91">
        <v>406.25</v>
      </c>
      <c r="H144" s="91">
        <f t="shared" si="14"/>
        <v>12187.5</v>
      </c>
      <c r="I144" s="10" t="s">
        <v>13</v>
      </c>
      <c r="J144" s="33" t="s">
        <v>555</v>
      </c>
      <c r="K144" s="33" t="s">
        <v>159</v>
      </c>
      <c r="L144" s="55" t="s">
        <v>556</v>
      </c>
      <c r="M144" s="58"/>
    </row>
    <row r="145" spans="1:13" s="3" customFormat="1" ht="67.5" customHeight="1" x14ac:dyDescent="0.25">
      <c r="A145" s="10">
        <v>125</v>
      </c>
      <c r="B145" s="82" t="s">
        <v>545</v>
      </c>
      <c r="C145" s="82" t="s">
        <v>20</v>
      </c>
      <c r="D145" s="82" t="s">
        <v>546</v>
      </c>
      <c r="E145" s="82">
        <v>40</v>
      </c>
      <c r="F145" s="82" t="s">
        <v>483</v>
      </c>
      <c r="G145" s="91">
        <v>937.5</v>
      </c>
      <c r="H145" s="91">
        <f t="shared" si="14"/>
        <v>37500</v>
      </c>
      <c r="I145" s="10" t="s">
        <v>13</v>
      </c>
      <c r="J145" s="33" t="s">
        <v>555</v>
      </c>
      <c r="K145" s="33" t="s">
        <v>159</v>
      </c>
      <c r="L145" s="55" t="s">
        <v>556</v>
      </c>
      <c r="M145" s="58"/>
    </row>
    <row r="146" spans="1:13" s="3" customFormat="1" ht="67.5" customHeight="1" x14ac:dyDescent="0.25">
      <c r="A146" s="10">
        <v>126</v>
      </c>
      <c r="B146" s="82" t="s">
        <v>547</v>
      </c>
      <c r="C146" s="82" t="s">
        <v>20</v>
      </c>
      <c r="D146" s="82" t="s">
        <v>548</v>
      </c>
      <c r="E146" s="82">
        <v>96</v>
      </c>
      <c r="F146" s="82" t="s">
        <v>483</v>
      </c>
      <c r="G146" s="91">
        <v>1026.79</v>
      </c>
      <c r="H146" s="91">
        <f t="shared" si="14"/>
        <v>98571.839999999997</v>
      </c>
      <c r="I146" s="10" t="s">
        <v>13</v>
      </c>
      <c r="J146" s="33" t="s">
        <v>555</v>
      </c>
      <c r="K146" s="33" t="s">
        <v>159</v>
      </c>
      <c r="L146" s="55" t="s">
        <v>556</v>
      </c>
      <c r="M146" s="58"/>
    </row>
    <row r="147" spans="1:13" s="3" customFormat="1" ht="67.5" customHeight="1" x14ac:dyDescent="0.25">
      <c r="A147" s="10">
        <v>127</v>
      </c>
      <c r="B147" s="82" t="s">
        <v>549</v>
      </c>
      <c r="C147" s="82" t="s">
        <v>20</v>
      </c>
      <c r="D147" s="82" t="s">
        <v>550</v>
      </c>
      <c r="E147" s="82">
        <v>328</v>
      </c>
      <c r="F147" s="82" t="s">
        <v>483</v>
      </c>
      <c r="G147" s="91">
        <v>35.71</v>
      </c>
      <c r="H147" s="91">
        <f t="shared" si="14"/>
        <v>11712.880000000001</v>
      </c>
      <c r="I147" s="10" t="s">
        <v>13</v>
      </c>
      <c r="J147" s="33" t="s">
        <v>555</v>
      </c>
      <c r="K147" s="33" t="s">
        <v>159</v>
      </c>
      <c r="L147" s="55" t="s">
        <v>556</v>
      </c>
      <c r="M147" s="58"/>
    </row>
    <row r="148" spans="1:13" s="3" customFormat="1" ht="67.5" customHeight="1" x14ac:dyDescent="0.25">
      <c r="A148" s="10">
        <v>128</v>
      </c>
      <c r="B148" s="82" t="s">
        <v>551</v>
      </c>
      <c r="C148" s="82" t="s">
        <v>20</v>
      </c>
      <c r="D148" s="82" t="s">
        <v>552</v>
      </c>
      <c r="E148" s="82">
        <v>35</v>
      </c>
      <c r="F148" s="82" t="s">
        <v>483</v>
      </c>
      <c r="G148" s="91">
        <v>18750</v>
      </c>
      <c r="H148" s="91">
        <f t="shared" si="14"/>
        <v>656250</v>
      </c>
      <c r="I148" s="10" t="s">
        <v>13</v>
      </c>
      <c r="J148" s="33" t="s">
        <v>555</v>
      </c>
      <c r="K148" s="33" t="s">
        <v>159</v>
      </c>
      <c r="L148" s="55" t="s">
        <v>556</v>
      </c>
      <c r="M148" s="58"/>
    </row>
    <row r="149" spans="1:13" s="3" customFormat="1" ht="67.5" customHeight="1" x14ac:dyDescent="0.25">
      <c r="A149" s="10">
        <v>129</v>
      </c>
      <c r="B149" s="82" t="s">
        <v>553</v>
      </c>
      <c r="C149" s="82" t="s">
        <v>20</v>
      </c>
      <c r="D149" s="82" t="s">
        <v>554</v>
      </c>
      <c r="E149" s="82">
        <v>250</v>
      </c>
      <c r="F149" s="82" t="s">
        <v>483</v>
      </c>
      <c r="G149" s="91">
        <v>22.32</v>
      </c>
      <c r="H149" s="91">
        <f t="shared" si="14"/>
        <v>5580</v>
      </c>
      <c r="I149" s="10" t="s">
        <v>13</v>
      </c>
      <c r="J149" s="33" t="s">
        <v>555</v>
      </c>
      <c r="K149" s="33" t="s">
        <v>159</v>
      </c>
      <c r="L149" s="55" t="s">
        <v>556</v>
      </c>
      <c r="M149" s="58"/>
    </row>
    <row r="150" spans="1:13" s="4" customFormat="1" ht="27" customHeight="1" x14ac:dyDescent="0.25">
      <c r="A150" s="174" t="s">
        <v>5</v>
      </c>
      <c r="B150" s="175"/>
      <c r="C150" s="175"/>
      <c r="D150" s="175"/>
      <c r="E150" s="175"/>
      <c r="F150" s="175"/>
      <c r="G150" s="193"/>
      <c r="H150" s="95">
        <f>SUM(H20:H149)</f>
        <v>1285339661.5500004</v>
      </c>
      <c r="I150" s="109"/>
      <c r="J150" s="109"/>
      <c r="K150" s="108"/>
      <c r="L150" s="109"/>
      <c r="M150" s="136"/>
    </row>
    <row r="151" spans="1:13" s="4" customFormat="1" ht="16.5" customHeight="1" x14ac:dyDescent="0.25">
      <c r="A151" s="194" t="s">
        <v>12</v>
      </c>
      <c r="B151" s="195"/>
      <c r="C151" s="195"/>
      <c r="D151" s="195"/>
      <c r="E151" s="195"/>
      <c r="F151" s="195"/>
      <c r="G151" s="194"/>
      <c r="H151" s="195"/>
      <c r="I151" s="194"/>
      <c r="J151" s="194"/>
      <c r="K151" s="194"/>
      <c r="L151" s="194"/>
      <c r="M151" s="78"/>
    </row>
    <row r="152" spans="1:13" s="4" customFormat="1" ht="40.5" customHeight="1" x14ac:dyDescent="0.25">
      <c r="A152" s="65">
        <v>1</v>
      </c>
      <c r="B152" s="87" t="s">
        <v>110</v>
      </c>
      <c r="C152" s="87" t="s">
        <v>20</v>
      </c>
      <c r="D152" s="87" t="s">
        <v>111</v>
      </c>
      <c r="E152" s="87">
        <v>1</v>
      </c>
      <c r="F152" s="87" t="s">
        <v>188</v>
      </c>
      <c r="G152" s="90"/>
      <c r="H152" s="91">
        <v>540572</v>
      </c>
      <c r="I152" s="83" t="s">
        <v>13</v>
      </c>
      <c r="J152" s="33" t="s">
        <v>106</v>
      </c>
      <c r="K152" s="27" t="s">
        <v>108</v>
      </c>
      <c r="L152" s="55" t="s">
        <v>122</v>
      </c>
      <c r="M152" s="33"/>
    </row>
    <row r="153" spans="1:13" s="4" customFormat="1" ht="42.75" customHeight="1" x14ac:dyDescent="0.25">
      <c r="A153" s="65">
        <v>2</v>
      </c>
      <c r="B153" s="82" t="s">
        <v>112</v>
      </c>
      <c r="C153" s="82" t="s">
        <v>20</v>
      </c>
      <c r="D153" s="139" t="s">
        <v>113</v>
      </c>
      <c r="E153" s="82">
        <v>1</v>
      </c>
      <c r="F153" s="87" t="s">
        <v>188</v>
      </c>
      <c r="G153" s="90"/>
      <c r="H153" s="91">
        <v>435020</v>
      </c>
      <c r="I153" s="83" t="s">
        <v>13</v>
      </c>
      <c r="J153" s="33" t="s">
        <v>106</v>
      </c>
      <c r="K153" s="27" t="s">
        <v>108</v>
      </c>
      <c r="L153" s="55" t="s">
        <v>122</v>
      </c>
      <c r="M153" s="33"/>
    </row>
    <row r="154" spans="1:13" s="4" customFormat="1" ht="41.25" customHeight="1" x14ac:dyDescent="0.25">
      <c r="A154" s="65">
        <v>3</v>
      </c>
      <c r="B154" s="82" t="s">
        <v>114</v>
      </c>
      <c r="C154" s="82" t="s">
        <v>20</v>
      </c>
      <c r="D154" s="139" t="s">
        <v>115</v>
      </c>
      <c r="E154" s="82">
        <v>1</v>
      </c>
      <c r="F154" s="87" t="s">
        <v>188</v>
      </c>
      <c r="G154" s="90"/>
      <c r="H154" s="91">
        <v>657790</v>
      </c>
      <c r="I154" s="83" t="s">
        <v>13</v>
      </c>
      <c r="J154" s="33" t="s">
        <v>106</v>
      </c>
      <c r="K154" s="27" t="s">
        <v>108</v>
      </c>
      <c r="L154" s="55" t="s">
        <v>122</v>
      </c>
      <c r="M154" s="33"/>
    </row>
    <row r="155" spans="1:13" s="4" customFormat="1" ht="41.25" customHeight="1" x14ac:dyDescent="0.25">
      <c r="A155" s="65">
        <v>4</v>
      </c>
      <c r="B155" s="82" t="s">
        <v>116</v>
      </c>
      <c r="C155" s="82" t="s">
        <v>20</v>
      </c>
      <c r="D155" s="139" t="s">
        <v>117</v>
      </c>
      <c r="E155" s="82">
        <v>1</v>
      </c>
      <c r="F155" s="87" t="s">
        <v>188</v>
      </c>
      <c r="G155" s="89"/>
      <c r="H155" s="81">
        <v>1418219</v>
      </c>
      <c r="I155" s="10" t="s">
        <v>13</v>
      </c>
      <c r="J155" s="33" t="s">
        <v>106</v>
      </c>
      <c r="K155" s="30" t="s">
        <v>108</v>
      </c>
      <c r="L155" s="92" t="s">
        <v>122</v>
      </c>
      <c r="M155" s="33"/>
    </row>
    <row r="156" spans="1:13" s="4" customFormat="1" ht="41.25" customHeight="1" x14ac:dyDescent="0.25">
      <c r="A156" s="65">
        <v>5</v>
      </c>
      <c r="B156" s="82" t="s">
        <v>118</v>
      </c>
      <c r="C156" s="82" t="s">
        <v>20</v>
      </c>
      <c r="D156" s="82" t="s">
        <v>119</v>
      </c>
      <c r="E156" s="82">
        <v>1</v>
      </c>
      <c r="F156" s="87" t="s">
        <v>188</v>
      </c>
      <c r="G156" s="82"/>
      <c r="H156" s="91">
        <v>1481020</v>
      </c>
      <c r="I156" s="83" t="s">
        <v>13</v>
      </c>
      <c r="J156" s="33" t="s">
        <v>106</v>
      </c>
      <c r="K156" s="27" t="s">
        <v>108</v>
      </c>
      <c r="L156" s="92" t="s">
        <v>122</v>
      </c>
      <c r="M156" s="33"/>
    </row>
    <row r="157" spans="1:13" s="4" customFormat="1" ht="41.25" customHeight="1" x14ac:dyDescent="0.25">
      <c r="A157" s="65">
        <v>6</v>
      </c>
      <c r="B157" s="82" t="s">
        <v>120</v>
      </c>
      <c r="C157" s="82" t="s">
        <v>20</v>
      </c>
      <c r="D157" s="82" t="s">
        <v>121</v>
      </c>
      <c r="E157" s="82">
        <v>1</v>
      </c>
      <c r="F157" s="87" t="s">
        <v>188</v>
      </c>
      <c r="G157" s="82"/>
      <c r="H157" s="91">
        <v>620900</v>
      </c>
      <c r="I157" s="83" t="s">
        <v>13</v>
      </c>
      <c r="J157" s="33" t="s">
        <v>106</v>
      </c>
      <c r="K157" s="27" t="s">
        <v>108</v>
      </c>
      <c r="L157" s="92" t="s">
        <v>122</v>
      </c>
      <c r="M157" s="33"/>
    </row>
    <row r="158" spans="1:13" s="4" customFormat="1" ht="59.25" customHeight="1" x14ac:dyDescent="0.25">
      <c r="A158" s="65">
        <v>7</v>
      </c>
      <c r="B158" s="119" t="s">
        <v>162</v>
      </c>
      <c r="C158" s="82" t="s">
        <v>20</v>
      </c>
      <c r="D158" s="66" t="s">
        <v>163</v>
      </c>
      <c r="E158" s="82">
        <v>1</v>
      </c>
      <c r="F158" s="82" t="s">
        <v>188</v>
      </c>
      <c r="G158" s="113"/>
      <c r="H158" s="120">
        <v>137400</v>
      </c>
      <c r="I158" s="83" t="s">
        <v>13</v>
      </c>
      <c r="J158" s="33" t="s">
        <v>133</v>
      </c>
      <c r="K158" s="72">
        <v>42826</v>
      </c>
      <c r="L158" s="148" t="s">
        <v>156</v>
      </c>
      <c r="M158" s="33"/>
    </row>
    <row r="159" spans="1:13" s="4" customFormat="1" ht="41.25" customHeight="1" x14ac:dyDescent="0.25">
      <c r="A159" s="65">
        <v>8</v>
      </c>
      <c r="B159" s="82" t="s">
        <v>230</v>
      </c>
      <c r="C159" s="82" t="s">
        <v>20</v>
      </c>
      <c r="D159" s="147" t="s">
        <v>231</v>
      </c>
      <c r="E159" s="82">
        <v>1</v>
      </c>
      <c r="F159" s="82" t="s">
        <v>188</v>
      </c>
      <c r="G159" s="113"/>
      <c r="H159" s="120">
        <v>10049142.859999999</v>
      </c>
      <c r="I159" s="83" t="s">
        <v>13</v>
      </c>
      <c r="J159" s="33" t="s">
        <v>43</v>
      </c>
      <c r="K159" s="72" t="s">
        <v>192</v>
      </c>
      <c r="L159" s="149" t="s">
        <v>237</v>
      </c>
      <c r="M159" s="33"/>
    </row>
    <row r="160" spans="1:13" s="4" customFormat="1" ht="41.25" customHeight="1" x14ac:dyDescent="0.25">
      <c r="A160" s="65">
        <v>9</v>
      </c>
      <c r="B160" s="82" t="s">
        <v>230</v>
      </c>
      <c r="C160" s="82" t="s">
        <v>208</v>
      </c>
      <c r="D160" s="82" t="s">
        <v>232</v>
      </c>
      <c r="E160" s="82">
        <v>1</v>
      </c>
      <c r="F160" s="82" t="s">
        <v>188</v>
      </c>
      <c r="G160" s="113"/>
      <c r="H160" s="120">
        <v>464464.29</v>
      </c>
      <c r="I160" s="83" t="s">
        <v>13</v>
      </c>
      <c r="J160" s="33" t="s">
        <v>43</v>
      </c>
      <c r="K160" s="72" t="s">
        <v>217</v>
      </c>
      <c r="L160" s="149" t="s">
        <v>237</v>
      </c>
      <c r="M160" s="33"/>
    </row>
    <row r="161" spans="1:13" s="4" customFormat="1" ht="41.25" customHeight="1" x14ac:dyDescent="0.25">
      <c r="A161" s="65">
        <v>10</v>
      </c>
      <c r="B161" s="10" t="s">
        <v>318</v>
      </c>
      <c r="C161" s="82" t="s">
        <v>319</v>
      </c>
      <c r="D161" s="82" t="s">
        <v>320</v>
      </c>
      <c r="E161" s="82">
        <v>1</v>
      </c>
      <c r="F161" s="82" t="s">
        <v>188</v>
      </c>
      <c r="G161" s="113"/>
      <c r="H161" s="120">
        <v>37629662.609999999</v>
      </c>
      <c r="I161" s="83" t="s">
        <v>13</v>
      </c>
      <c r="J161" s="33" t="s">
        <v>133</v>
      </c>
      <c r="K161" s="72">
        <v>42795</v>
      </c>
      <c r="L161" s="149" t="s">
        <v>322</v>
      </c>
      <c r="M161" s="33"/>
    </row>
    <row r="162" spans="1:13" s="4" customFormat="1" ht="90.75" customHeight="1" x14ac:dyDescent="0.25">
      <c r="A162" s="65">
        <v>11</v>
      </c>
      <c r="B162" s="10" t="s">
        <v>330</v>
      </c>
      <c r="C162" s="82" t="s">
        <v>49</v>
      </c>
      <c r="D162" s="82" t="s">
        <v>331</v>
      </c>
      <c r="E162" s="82">
        <v>1</v>
      </c>
      <c r="F162" s="82" t="s">
        <v>188</v>
      </c>
      <c r="G162" s="113"/>
      <c r="H162" s="120">
        <v>16570000</v>
      </c>
      <c r="I162" s="83" t="s">
        <v>13</v>
      </c>
      <c r="J162" s="33" t="s">
        <v>18</v>
      </c>
      <c r="K162" s="72">
        <v>42795</v>
      </c>
      <c r="L162" s="149" t="s">
        <v>332</v>
      </c>
      <c r="M162" s="33"/>
    </row>
    <row r="163" spans="1:13" s="4" customFormat="1" ht="77.25" customHeight="1" x14ac:dyDescent="0.25">
      <c r="A163" s="65">
        <v>12</v>
      </c>
      <c r="B163" s="10" t="s">
        <v>440</v>
      </c>
      <c r="C163" s="82" t="s">
        <v>20</v>
      </c>
      <c r="D163" s="82" t="s">
        <v>442</v>
      </c>
      <c r="E163" s="82">
        <v>1</v>
      </c>
      <c r="F163" s="82" t="s">
        <v>188</v>
      </c>
      <c r="G163" s="113"/>
      <c r="H163" s="120">
        <v>500000</v>
      </c>
      <c r="I163" s="83" t="s">
        <v>13</v>
      </c>
      <c r="J163" s="33" t="s">
        <v>130</v>
      </c>
      <c r="K163" s="72">
        <v>42795</v>
      </c>
      <c r="L163" s="149" t="s">
        <v>441</v>
      </c>
      <c r="M163" s="33"/>
    </row>
    <row r="164" spans="1:13" s="1" customFormat="1" ht="16.5" customHeight="1" x14ac:dyDescent="0.25">
      <c r="A164" s="174" t="s">
        <v>10</v>
      </c>
      <c r="B164" s="175"/>
      <c r="C164" s="175"/>
      <c r="D164" s="175"/>
      <c r="E164" s="175"/>
      <c r="F164" s="175"/>
      <c r="G164" s="177"/>
      <c r="H164" s="17">
        <f>SUM(H152:H163)</f>
        <v>70504190.75999999</v>
      </c>
      <c r="I164" s="107"/>
      <c r="J164" s="107"/>
      <c r="K164" s="107"/>
      <c r="L164" s="107"/>
      <c r="M164" s="135"/>
    </row>
    <row r="165" spans="1:13" ht="15.75" customHeight="1" x14ac:dyDescent="0.25">
      <c r="A165" s="190" t="s">
        <v>24</v>
      </c>
      <c r="B165" s="191"/>
      <c r="C165" s="191"/>
      <c r="D165" s="191"/>
      <c r="E165" s="191"/>
      <c r="F165" s="191"/>
      <c r="G165" s="191"/>
      <c r="H165" s="191"/>
      <c r="I165" s="191"/>
      <c r="J165" s="191"/>
      <c r="K165" s="191"/>
      <c r="L165" s="192"/>
      <c r="M165" s="126"/>
    </row>
    <row r="166" spans="1:13" ht="31.5" customHeight="1" x14ac:dyDescent="0.25">
      <c r="A166" s="10">
        <v>1</v>
      </c>
      <c r="B166" s="12" t="s">
        <v>26</v>
      </c>
      <c r="C166" s="10" t="s">
        <v>20</v>
      </c>
      <c r="D166" s="61" t="s">
        <v>27</v>
      </c>
      <c r="E166" s="12">
        <v>1</v>
      </c>
      <c r="F166" s="12" t="s">
        <v>19</v>
      </c>
      <c r="G166" s="9"/>
      <c r="H166" s="9">
        <v>1224000</v>
      </c>
      <c r="I166" s="10" t="s">
        <v>13</v>
      </c>
      <c r="J166" s="33" t="s">
        <v>18</v>
      </c>
      <c r="K166" s="27" t="s">
        <v>107</v>
      </c>
      <c r="L166" s="55" t="s">
        <v>52</v>
      </c>
    </row>
    <row r="167" spans="1:13" ht="58.5" customHeight="1" x14ac:dyDescent="0.25">
      <c r="A167" s="10">
        <v>2</v>
      </c>
      <c r="B167" s="63" t="s">
        <v>35</v>
      </c>
      <c r="C167" s="10" t="s">
        <v>20</v>
      </c>
      <c r="D167" s="64" t="s">
        <v>36</v>
      </c>
      <c r="E167" s="12">
        <v>1</v>
      </c>
      <c r="F167" s="12" t="s">
        <v>19</v>
      </c>
      <c r="G167" s="62"/>
      <c r="H167" s="9">
        <v>125688</v>
      </c>
      <c r="I167" s="10" t="s">
        <v>13</v>
      </c>
      <c r="J167" s="33" t="s">
        <v>18</v>
      </c>
      <c r="K167" s="27" t="s">
        <v>107</v>
      </c>
      <c r="L167" s="33" t="s">
        <v>41</v>
      </c>
    </row>
    <row r="168" spans="1:13" ht="65.25" customHeight="1" x14ac:dyDescent="0.25">
      <c r="A168" s="10">
        <v>3</v>
      </c>
      <c r="B168" s="63" t="s">
        <v>38</v>
      </c>
      <c r="C168" s="10" t="s">
        <v>20</v>
      </c>
      <c r="D168" s="64" t="s">
        <v>36</v>
      </c>
      <c r="E168" s="12">
        <v>1</v>
      </c>
      <c r="F168" s="12" t="s">
        <v>19</v>
      </c>
      <c r="G168" s="62"/>
      <c r="H168" s="9">
        <v>125688</v>
      </c>
      <c r="I168" s="10" t="s">
        <v>13</v>
      </c>
      <c r="J168" s="33" t="s">
        <v>18</v>
      </c>
      <c r="K168" s="27" t="s">
        <v>107</v>
      </c>
      <c r="L168" s="33" t="s">
        <v>41</v>
      </c>
    </row>
    <row r="169" spans="1:13" ht="95.25" customHeight="1" x14ac:dyDescent="0.25">
      <c r="A169" s="10">
        <v>4</v>
      </c>
      <c r="B169" s="63" t="s">
        <v>39</v>
      </c>
      <c r="C169" s="10" t="s">
        <v>20</v>
      </c>
      <c r="D169" s="63" t="s">
        <v>37</v>
      </c>
      <c r="E169" s="12">
        <v>1</v>
      </c>
      <c r="F169" s="12" t="s">
        <v>19</v>
      </c>
      <c r="G169" s="62"/>
      <c r="H169" s="9">
        <v>1897248</v>
      </c>
      <c r="I169" s="10" t="s">
        <v>13</v>
      </c>
      <c r="J169" s="33" t="s">
        <v>18</v>
      </c>
      <c r="K169" s="27" t="s">
        <v>107</v>
      </c>
      <c r="L169" s="33" t="s">
        <v>239</v>
      </c>
    </row>
    <row r="170" spans="1:13" ht="98.25" customHeight="1" x14ac:dyDescent="0.25">
      <c r="A170" s="10">
        <v>5</v>
      </c>
      <c r="B170" s="63" t="s">
        <v>40</v>
      </c>
      <c r="C170" s="10" t="s">
        <v>20</v>
      </c>
      <c r="D170" s="63" t="s">
        <v>37</v>
      </c>
      <c r="E170" s="12">
        <v>1</v>
      </c>
      <c r="F170" s="12" t="s">
        <v>19</v>
      </c>
      <c r="G170" s="9"/>
      <c r="H170" s="9">
        <v>1897248</v>
      </c>
      <c r="I170" s="10" t="s">
        <v>13</v>
      </c>
      <c r="J170" s="33" t="s">
        <v>18</v>
      </c>
      <c r="K170" s="27" t="s">
        <v>107</v>
      </c>
      <c r="L170" s="33" t="s">
        <v>239</v>
      </c>
    </row>
    <row r="171" spans="1:13" ht="51.75" customHeight="1" x14ac:dyDescent="0.25">
      <c r="A171" s="10">
        <v>6</v>
      </c>
      <c r="B171" s="10" t="s">
        <v>42</v>
      </c>
      <c r="C171" s="10" t="s">
        <v>20</v>
      </c>
      <c r="D171" s="10" t="s">
        <v>61</v>
      </c>
      <c r="E171" s="12">
        <v>1</v>
      </c>
      <c r="F171" s="12" t="s">
        <v>19</v>
      </c>
      <c r="G171" s="9"/>
      <c r="H171" s="9">
        <v>9898796</v>
      </c>
      <c r="I171" s="10" t="s">
        <v>13</v>
      </c>
      <c r="J171" s="33" t="s">
        <v>43</v>
      </c>
      <c r="K171" s="72">
        <v>42736</v>
      </c>
      <c r="L171" s="33" t="s">
        <v>63</v>
      </c>
    </row>
    <row r="172" spans="1:13" ht="51.75" customHeight="1" x14ac:dyDescent="0.25">
      <c r="A172" s="10">
        <v>7</v>
      </c>
      <c r="B172" s="10" t="s">
        <v>44</v>
      </c>
      <c r="C172" s="12" t="s">
        <v>215</v>
      </c>
      <c r="D172" s="10" t="s">
        <v>62</v>
      </c>
      <c r="E172" s="12">
        <v>1</v>
      </c>
      <c r="F172" s="12" t="s">
        <v>19</v>
      </c>
      <c r="G172" s="9"/>
      <c r="H172" s="9">
        <v>3343200</v>
      </c>
      <c r="I172" s="10" t="s">
        <v>13</v>
      </c>
      <c r="J172" s="33" t="s">
        <v>78</v>
      </c>
      <c r="K172" s="27" t="s">
        <v>107</v>
      </c>
      <c r="L172" s="33" t="s">
        <v>45</v>
      </c>
      <c r="M172" s="60"/>
    </row>
    <row r="173" spans="1:13" ht="44.25" customHeight="1" x14ac:dyDescent="0.25">
      <c r="A173" s="10">
        <v>8</v>
      </c>
      <c r="B173" s="10" t="s">
        <v>46</v>
      </c>
      <c r="C173" s="65" t="s">
        <v>214</v>
      </c>
      <c r="D173" s="66" t="s">
        <v>47</v>
      </c>
      <c r="E173" s="12">
        <v>1</v>
      </c>
      <c r="F173" s="12" t="s">
        <v>19</v>
      </c>
      <c r="G173" s="9"/>
      <c r="H173" s="9">
        <v>1677650.89</v>
      </c>
      <c r="I173" s="10" t="s">
        <v>13</v>
      </c>
      <c r="J173" s="74" t="s">
        <v>73</v>
      </c>
      <c r="K173" s="33" t="s">
        <v>217</v>
      </c>
      <c r="L173" s="33" t="s">
        <v>260</v>
      </c>
      <c r="M173" s="60"/>
    </row>
    <row r="174" spans="1:13" ht="146.25" customHeight="1" x14ac:dyDescent="0.25">
      <c r="A174" s="10">
        <v>9</v>
      </c>
      <c r="B174" s="12" t="s">
        <v>53</v>
      </c>
      <c r="C174" s="12" t="s">
        <v>212</v>
      </c>
      <c r="D174" s="70" t="s">
        <v>54</v>
      </c>
      <c r="E174" s="12">
        <v>1</v>
      </c>
      <c r="F174" s="12" t="s">
        <v>19</v>
      </c>
      <c r="G174" s="9"/>
      <c r="H174" s="9">
        <v>23460000</v>
      </c>
      <c r="I174" s="10" t="s">
        <v>13</v>
      </c>
      <c r="J174" s="33" t="s">
        <v>55</v>
      </c>
      <c r="K174" s="27" t="s">
        <v>107</v>
      </c>
      <c r="L174" s="33" t="s">
        <v>58</v>
      </c>
      <c r="M174" s="60"/>
    </row>
    <row r="175" spans="1:13" ht="192" customHeight="1" x14ac:dyDescent="0.25">
      <c r="A175" s="10">
        <v>10</v>
      </c>
      <c r="B175" s="69" t="s">
        <v>57</v>
      </c>
      <c r="C175" s="12" t="s">
        <v>212</v>
      </c>
      <c r="D175" s="68" t="s">
        <v>56</v>
      </c>
      <c r="E175" s="12">
        <v>1</v>
      </c>
      <c r="F175" s="12" t="s">
        <v>19</v>
      </c>
      <c r="G175" s="9"/>
      <c r="H175" s="9">
        <v>11592000</v>
      </c>
      <c r="I175" s="10" t="s">
        <v>13</v>
      </c>
      <c r="J175" s="33" t="s">
        <v>55</v>
      </c>
      <c r="K175" s="27" t="s">
        <v>107</v>
      </c>
      <c r="L175" s="33" t="s">
        <v>58</v>
      </c>
      <c r="M175" s="60"/>
    </row>
    <row r="176" spans="1:13" s="7" customFormat="1" ht="121.5" customHeight="1" x14ac:dyDescent="0.25">
      <c r="A176" s="10">
        <v>11</v>
      </c>
      <c r="B176" s="71" t="s">
        <v>60</v>
      </c>
      <c r="C176" s="10" t="s">
        <v>214</v>
      </c>
      <c r="D176" s="67" t="s">
        <v>59</v>
      </c>
      <c r="E176" s="12">
        <v>1</v>
      </c>
      <c r="F176" s="12" t="s">
        <v>19</v>
      </c>
      <c r="G176" s="9"/>
      <c r="H176" s="9">
        <v>18898069.079999998</v>
      </c>
      <c r="I176" s="10" t="s">
        <v>13</v>
      </c>
      <c r="J176" s="33" t="s">
        <v>43</v>
      </c>
      <c r="K176" s="27" t="s">
        <v>107</v>
      </c>
      <c r="L176" s="33" t="s">
        <v>58</v>
      </c>
      <c r="M176" s="60"/>
    </row>
    <row r="177" spans="1:12" ht="51.75" customHeight="1" x14ac:dyDescent="0.25">
      <c r="A177" s="10">
        <v>12</v>
      </c>
      <c r="B177" s="10" t="s">
        <v>42</v>
      </c>
      <c r="C177" s="10" t="s">
        <v>208</v>
      </c>
      <c r="D177" s="10" t="s">
        <v>61</v>
      </c>
      <c r="E177" s="12">
        <v>1</v>
      </c>
      <c r="F177" s="12" t="s">
        <v>19</v>
      </c>
      <c r="G177" s="9"/>
      <c r="H177" s="9">
        <v>1440000</v>
      </c>
      <c r="I177" s="10" t="s">
        <v>13</v>
      </c>
      <c r="J177" s="33" t="s">
        <v>43</v>
      </c>
      <c r="K177" s="33" t="s">
        <v>217</v>
      </c>
      <c r="L177" s="33" t="s">
        <v>64</v>
      </c>
    </row>
    <row r="178" spans="1:12" ht="51.75" customHeight="1" x14ac:dyDescent="0.25">
      <c r="A178" s="10">
        <v>13</v>
      </c>
      <c r="B178" s="10" t="s">
        <v>71</v>
      </c>
      <c r="C178" s="10" t="s">
        <v>49</v>
      </c>
      <c r="D178" s="10" t="s">
        <v>72</v>
      </c>
      <c r="E178" s="12">
        <v>1</v>
      </c>
      <c r="F178" s="12" t="s">
        <v>19</v>
      </c>
      <c r="G178" s="9"/>
      <c r="H178" s="9">
        <v>9840000</v>
      </c>
      <c r="I178" s="10" t="s">
        <v>13</v>
      </c>
      <c r="J178" s="33" t="s">
        <v>73</v>
      </c>
      <c r="K178" s="33" t="s">
        <v>217</v>
      </c>
      <c r="L178" s="33" t="s">
        <v>74</v>
      </c>
    </row>
    <row r="179" spans="1:12" ht="55.5" customHeight="1" x14ac:dyDescent="0.25">
      <c r="A179" s="10">
        <v>14</v>
      </c>
      <c r="B179" s="10" t="s">
        <v>75</v>
      </c>
      <c r="C179" s="10" t="s">
        <v>49</v>
      </c>
      <c r="D179" s="10" t="s">
        <v>76</v>
      </c>
      <c r="E179" s="12">
        <v>1</v>
      </c>
      <c r="F179" s="12" t="s">
        <v>19</v>
      </c>
      <c r="G179" s="9"/>
      <c r="H179" s="9">
        <v>3058900</v>
      </c>
      <c r="I179" s="10" t="s">
        <v>13</v>
      </c>
      <c r="J179" s="33" t="s">
        <v>73</v>
      </c>
      <c r="K179" s="33" t="s">
        <v>217</v>
      </c>
      <c r="L179" s="33" t="s">
        <v>74</v>
      </c>
    </row>
    <row r="180" spans="1:12" ht="51.75" customHeight="1" x14ac:dyDescent="0.25">
      <c r="A180" s="10">
        <v>15</v>
      </c>
      <c r="B180" s="10" t="s">
        <v>65</v>
      </c>
      <c r="C180" s="10" t="s">
        <v>20</v>
      </c>
      <c r="D180" s="10" t="s">
        <v>77</v>
      </c>
      <c r="E180" s="12">
        <v>1</v>
      </c>
      <c r="F180" s="12" t="s">
        <v>19</v>
      </c>
      <c r="G180" s="9"/>
      <c r="H180" s="9">
        <v>216000</v>
      </c>
      <c r="I180" s="10" t="s">
        <v>13</v>
      </c>
      <c r="J180" s="33" t="s">
        <v>18</v>
      </c>
      <c r="K180" s="27" t="s">
        <v>107</v>
      </c>
      <c r="L180" s="33" t="s">
        <v>66</v>
      </c>
    </row>
    <row r="181" spans="1:12" ht="36.75" customHeight="1" x14ac:dyDescent="0.25">
      <c r="A181" s="10">
        <v>16</v>
      </c>
      <c r="B181" s="10" t="s">
        <v>67</v>
      </c>
      <c r="C181" s="10" t="s">
        <v>20</v>
      </c>
      <c r="D181" s="10" t="s">
        <v>68</v>
      </c>
      <c r="E181" s="12">
        <v>1</v>
      </c>
      <c r="F181" s="12" t="s">
        <v>19</v>
      </c>
      <c r="G181" s="9"/>
      <c r="H181" s="9">
        <v>4225000</v>
      </c>
      <c r="I181" s="10" t="s">
        <v>13</v>
      </c>
      <c r="J181" s="33" t="s">
        <v>25</v>
      </c>
      <c r="K181" s="33" t="s">
        <v>217</v>
      </c>
      <c r="L181" s="33" t="s">
        <v>203</v>
      </c>
    </row>
    <row r="182" spans="1:12" ht="40.5" customHeight="1" x14ac:dyDescent="0.25">
      <c r="A182" s="10">
        <v>17</v>
      </c>
      <c r="B182" s="10" t="s">
        <v>70</v>
      </c>
      <c r="C182" s="10" t="s">
        <v>20</v>
      </c>
      <c r="D182" s="10" t="s">
        <v>68</v>
      </c>
      <c r="E182" s="12">
        <v>1</v>
      </c>
      <c r="F182" s="12" t="s">
        <v>19</v>
      </c>
      <c r="G182" s="9"/>
      <c r="H182" s="9">
        <v>1214276</v>
      </c>
      <c r="I182" s="10" t="s">
        <v>13</v>
      </c>
      <c r="J182" s="33" t="s">
        <v>25</v>
      </c>
      <c r="K182" s="33" t="s">
        <v>217</v>
      </c>
      <c r="L182" s="33" t="s">
        <v>69</v>
      </c>
    </row>
    <row r="183" spans="1:12" ht="42" customHeight="1" x14ac:dyDescent="0.25">
      <c r="A183" s="10">
        <v>18</v>
      </c>
      <c r="B183" s="75" t="s">
        <v>79</v>
      </c>
      <c r="C183" s="73" t="s">
        <v>212</v>
      </c>
      <c r="D183" s="75" t="s">
        <v>88</v>
      </c>
      <c r="E183" s="73">
        <v>1</v>
      </c>
      <c r="F183" s="73" t="s">
        <v>19</v>
      </c>
      <c r="G183" s="76"/>
      <c r="H183" s="76">
        <v>1004571.43</v>
      </c>
      <c r="I183" s="77" t="s">
        <v>13</v>
      </c>
      <c r="J183" s="33" t="s">
        <v>25</v>
      </c>
      <c r="K183" s="33" t="s">
        <v>217</v>
      </c>
      <c r="L183" s="33" t="s">
        <v>97</v>
      </c>
    </row>
    <row r="184" spans="1:12" ht="70.5" customHeight="1" x14ac:dyDescent="0.25">
      <c r="A184" s="10">
        <v>19</v>
      </c>
      <c r="B184" s="75" t="s">
        <v>80</v>
      </c>
      <c r="C184" s="73" t="s">
        <v>212</v>
      </c>
      <c r="D184" s="75" t="s">
        <v>89</v>
      </c>
      <c r="E184" s="73">
        <v>1</v>
      </c>
      <c r="F184" s="73" t="s">
        <v>19</v>
      </c>
      <c r="G184" s="76"/>
      <c r="H184" s="76">
        <v>5999592</v>
      </c>
      <c r="I184" s="77" t="s">
        <v>13</v>
      </c>
      <c r="J184" s="33" t="s">
        <v>25</v>
      </c>
      <c r="K184" s="33" t="s">
        <v>217</v>
      </c>
      <c r="L184" s="33" t="s">
        <v>97</v>
      </c>
    </row>
    <row r="185" spans="1:12" ht="77.25" customHeight="1" x14ac:dyDescent="0.25">
      <c r="A185" s="10">
        <v>20</v>
      </c>
      <c r="B185" s="75" t="s">
        <v>81</v>
      </c>
      <c r="C185" s="73" t="s">
        <v>212</v>
      </c>
      <c r="D185" s="75" t="s">
        <v>90</v>
      </c>
      <c r="E185" s="73">
        <v>1</v>
      </c>
      <c r="F185" s="73" t="s">
        <v>19</v>
      </c>
      <c r="G185" s="76"/>
      <c r="H185" s="76">
        <v>1692000</v>
      </c>
      <c r="I185" s="77" t="s">
        <v>13</v>
      </c>
      <c r="J185" s="33" t="s">
        <v>25</v>
      </c>
      <c r="K185" s="33" t="s">
        <v>217</v>
      </c>
      <c r="L185" s="33" t="s">
        <v>97</v>
      </c>
    </row>
    <row r="186" spans="1:12" ht="57.75" customHeight="1" x14ac:dyDescent="0.25">
      <c r="A186" s="10">
        <v>21</v>
      </c>
      <c r="B186" s="75" t="s">
        <v>199</v>
      </c>
      <c r="C186" s="73" t="s">
        <v>212</v>
      </c>
      <c r="D186" s="75" t="s">
        <v>200</v>
      </c>
      <c r="E186" s="73">
        <v>1</v>
      </c>
      <c r="F186" s="73" t="s">
        <v>19</v>
      </c>
      <c r="G186" s="76"/>
      <c r="H186" s="76">
        <v>77400</v>
      </c>
      <c r="I186" s="77" t="s">
        <v>13</v>
      </c>
      <c r="J186" s="33" t="s">
        <v>25</v>
      </c>
      <c r="K186" s="33" t="s">
        <v>217</v>
      </c>
      <c r="L186" s="33" t="s">
        <v>204</v>
      </c>
    </row>
    <row r="187" spans="1:12" ht="43.5" customHeight="1" x14ac:dyDescent="0.25">
      <c r="A187" s="10">
        <v>22</v>
      </c>
      <c r="B187" s="75" t="s">
        <v>82</v>
      </c>
      <c r="C187" s="73" t="s">
        <v>213</v>
      </c>
      <c r="D187" s="75" t="s">
        <v>91</v>
      </c>
      <c r="E187" s="73">
        <v>1</v>
      </c>
      <c r="F187" s="73" t="s">
        <v>19</v>
      </c>
      <c r="G187" s="76"/>
      <c r="H187" s="76">
        <v>689142.86</v>
      </c>
      <c r="I187" s="77" t="s">
        <v>13</v>
      </c>
      <c r="J187" s="33" t="s">
        <v>25</v>
      </c>
      <c r="K187" s="33" t="s">
        <v>217</v>
      </c>
      <c r="L187" s="33" t="s">
        <v>97</v>
      </c>
    </row>
    <row r="188" spans="1:12" ht="44.25" customHeight="1" x14ac:dyDescent="0.25">
      <c r="A188" s="10">
        <v>23</v>
      </c>
      <c r="B188" s="75" t="s">
        <v>83</v>
      </c>
      <c r="C188" s="73" t="s">
        <v>213</v>
      </c>
      <c r="D188" s="75" t="s">
        <v>92</v>
      </c>
      <c r="E188" s="73">
        <v>1</v>
      </c>
      <c r="F188" s="73" t="s">
        <v>19</v>
      </c>
      <c r="G188" s="76"/>
      <c r="H188" s="76">
        <v>1028571.43</v>
      </c>
      <c r="I188" s="77" t="s">
        <v>13</v>
      </c>
      <c r="J188" s="33" t="s">
        <v>25</v>
      </c>
      <c r="K188" s="33" t="s">
        <v>217</v>
      </c>
      <c r="L188" s="33" t="s">
        <v>97</v>
      </c>
    </row>
    <row r="189" spans="1:12" ht="42.75" customHeight="1" x14ac:dyDescent="0.25">
      <c r="A189" s="10">
        <v>24</v>
      </c>
      <c r="B189" s="75" t="s">
        <v>84</v>
      </c>
      <c r="C189" s="73" t="s">
        <v>213</v>
      </c>
      <c r="D189" s="75" t="s">
        <v>93</v>
      </c>
      <c r="E189" s="73">
        <v>1</v>
      </c>
      <c r="F189" s="73" t="s">
        <v>19</v>
      </c>
      <c r="G189" s="76"/>
      <c r="H189" s="76">
        <v>3154285.71</v>
      </c>
      <c r="I189" s="77" t="s">
        <v>13</v>
      </c>
      <c r="J189" s="33" t="s">
        <v>25</v>
      </c>
      <c r="K189" s="33" t="s">
        <v>217</v>
      </c>
      <c r="L189" s="33" t="s">
        <v>97</v>
      </c>
    </row>
    <row r="190" spans="1:12" ht="69" customHeight="1" x14ac:dyDescent="0.25">
      <c r="A190" s="10">
        <v>25</v>
      </c>
      <c r="B190" s="75" t="s">
        <v>85</v>
      </c>
      <c r="C190" s="73" t="s">
        <v>213</v>
      </c>
      <c r="D190" s="75" t="s">
        <v>94</v>
      </c>
      <c r="E190" s="73">
        <v>1</v>
      </c>
      <c r="F190" s="73" t="s">
        <v>19</v>
      </c>
      <c r="G190" s="76"/>
      <c r="H190" s="76">
        <v>10779990</v>
      </c>
      <c r="I190" s="77" t="s">
        <v>13</v>
      </c>
      <c r="J190" s="33" t="s">
        <v>25</v>
      </c>
      <c r="K190" s="33" t="s">
        <v>217</v>
      </c>
      <c r="L190" s="33" t="s">
        <v>97</v>
      </c>
    </row>
    <row r="191" spans="1:12" ht="69.75" customHeight="1" x14ac:dyDescent="0.25">
      <c r="A191" s="10">
        <v>26</v>
      </c>
      <c r="B191" s="75" t="s">
        <v>86</v>
      </c>
      <c r="C191" s="73" t="s">
        <v>212</v>
      </c>
      <c r="D191" s="75" t="s">
        <v>95</v>
      </c>
      <c r="E191" s="73">
        <v>1</v>
      </c>
      <c r="F191" s="73" t="s">
        <v>19</v>
      </c>
      <c r="G191" s="76"/>
      <c r="H191" s="76">
        <v>21960019.199999999</v>
      </c>
      <c r="I191" s="77" t="s">
        <v>13</v>
      </c>
      <c r="J191" s="33" t="s">
        <v>25</v>
      </c>
      <c r="K191" s="33" t="s">
        <v>217</v>
      </c>
      <c r="L191" s="33" t="s">
        <v>97</v>
      </c>
    </row>
    <row r="192" spans="1:12" ht="88.5" customHeight="1" x14ac:dyDescent="0.25">
      <c r="A192" s="10">
        <v>27</v>
      </c>
      <c r="B192" s="96" t="s">
        <v>87</v>
      </c>
      <c r="C192" s="97" t="s">
        <v>212</v>
      </c>
      <c r="D192" s="96" t="s">
        <v>96</v>
      </c>
      <c r="E192" s="73">
        <v>1</v>
      </c>
      <c r="F192" s="73" t="s">
        <v>19</v>
      </c>
      <c r="G192" s="76"/>
      <c r="H192" s="76">
        <v>2918400</v>
      </c>
      <c r="I192" s="77" t="s">
        <v>13</v>
      </c>
      <c r="J192" s="33" t="s">
        <v>25</v>
      </c>
      <c r="K192" s="33" t="s">
        <v>217</v>
      </c>
      <c r="L192" s="33" t="s">
        <v>97</v>
      </c>
    </row>
    <row r="193" spans="1:12" ht="49.5" customHeight="1" x14ac:dyDescent="0.25">
      <c r="A193" s="65">
        <v>28</v>
      </c>
      <c r="B193" s="5" t="s">
        <v>123</v>
      </c>
      <c r="C193" s="82" t="s">
        <v>20</v>
      </c>
      <c r="D193" s="82" t="s">
        <v>124</v>
      </c>
      <c r="E193" s="98">
        <v>1</v>
      </c>
      <c r="F193" s="73" t="s">
        <v>19</v>
      </c>
      <c r="G193" s="76"/>
      <c r="H193" s="110">
        <v>657690.43999999994</v>
      </c>
      <c r="I193" s="77" t="s">
        <v>13</v>
      </c>
      <c r="J193" s="33" t="s">
        <v>106</v>
      </c>
      <c r="K193" s="27" t="s">
        <v>107</v>
      </c>
      <c r="L193" s="92" t="s">
        <v>109</v>
      </c>
    </row>
    <row r="194" spans="1:12" ht="56.25" customHeight="1" x14ac:dyDescent="0.25">
      <c r="A194" s="10">
        <v>29</v>
      </c>
      <c r="B194" s="87" t="s">
        <v>123</v>
      </c>
      <c r="C194" s="87" t="s">
        <v>20</v>
      </c>
      <c r="D194" s="87" t="s">
        <v>125</v>
      </c>
      <c r="E194" s="73">
        <v>1</v>
      </c>
      <c r="F194" s="73" t="s">
        <v>19</v>
      </c>
      <c r="G194" s="76"/>
      <c r="H194" s="110">
        <v>6630000</v>
      </c>
      <c r="I194" s="77" t="s">
        <v>13</v>
      </c>
      <c r="J194" s="33" t="s">
        <v>106</v>
      </c>
      <c r="K194" s="27" t="s">
        <v>108</v>
      </c>
      <c r="L194" s="92" t="s">
        <v>109</v>
      </c>
    </row>
    <row r="195" spans="1:12" ht="64.5" customHeight="1" x14ac:dyDescent="0.25">
      <c r="A195" s="65">
        <v>30</v>
      </c>
      <c r="B195" s="82" t="s">
        <v>126</v>
      </c>
      <c r="C195" s="82" t="s">
        <v>20</v>
      </c>
      <c r="D195" s="82" t="s">
        <v>127</v>
      </c>
      <c r="E195" s="98">
        <v>1</v>
      </c>
      <c r="F195" s="73" t="s">
        <v>19</v>
      </c>
      <c r="G195" s="76"/>
      <c r="H195" s="110">
        <v>1123500</v>
      </c>
      <c r="I195" s="77" t="s">
        <v>13</v>
      </c>
      <c r="J195" s="33" t="s">
        <v>106</v>
      </c>
      <c r="K195" s="27" t="s">
        <v>108</v>
      </c>
      <c r="L195" s="92" t="s">
        <v>109</v>
      </c>
    </row>
    <row r="196" spans="1:12" ht="64.5" customHeight="1" x14ac:dyDescent="0.25">
      <c r="A196" s="65">
        <v>31</v>
      </c>
      <c r="B196" s="82" t="s">
        <v>131</v>
      </c>
      <c r="C196" s="82" t="s">
        <v>20</v>
      </c>
      <c r="D196" s="112" t="s">
        <v>132</v>
      </c>
      <c r="E196" s="98">
        <v>1</v>
      </c>
      <c r="F196" s="73" t="s">
        <v>19</v>
      </c>
      <c r="G196" s="76"/>
      <c r="H196" s="110">
        <v>1192683</v>
      </c>
      <c r="I196" s="77" t="s">
        <v>13</v>
      </c>
      <c r="J196" s="33" t="s">
        <v>133</v>
      </c>
      <c r="K196" s="27" t="s">
        <v>108</v>
      </c>
      <c r="L196" s="92" t="s">
        <v>134</v>
      </c>
    </row>
    <row r="197" spans="1:12" ht="64.5" customHeight="1" x14ac:dyDescent="0.25">
      <c r="A197" s="65">
        <v>32</v>
      </c>
      <c r="B197" s="82" t="s">
        <v>135</v>
      </c>
      <c r="C197" s="82" t="s">
        <v>20</v>
      </c>
      <c r="D197" s="82" t="s">
        <v>136</v>
      </c>
      <c r="E197" s="98">
        <v>1</v>
      </c>
      <c r="F197" s="73" t="s">
        <v>19</v>
      </c>
      <c r="G197" s="76"/>
      <c r="H197" s="110">
        <v>1000000</v>
      </c>
      <c r="I197" s="77" t="s">
        <v>13</v>
      </c>
      <c r="J197" s="33" t="s">
        <v>133</v>
      </c>
      <c r="K197" s="27" t="s">
        <v>108</v>
      </c>
      <c r="L197" s="92" t="s">
        <v>137</v>
      </c>
    </row>
    <row r="198" spans="1:12" ht="42.75" customHeight="1" x14ac:dyDescent="0.25">
      <c r="A198" s="65">
        <v>33</v>
      </c>
      <c r="B198" s="66" t="s">
        <v>138</v>
      </c>
      <c r="C198" s="66" t="s">
        <v>210</v>
      </c>
      <c r="D198" s="82" t="s">
        <v>139</v>
      </c>
      <c r="E198" s="98">
        <v>1</v>
      </c>
      <c r="F198" s="73" t="s">
        <v>19</v>
      </c>
      <c r="G198" s="76"/>
      <c r="H198" s="110">
        <v>25308500</v>
      </c>
      <c r="I198" s="77" t="s">
        <v>13</v>
      </c>
      <c r="J198" s="33" t="s">
        <v>25</v>
      </c>
      <c r="K198" s="27" t="s">
        <v>108</v>
      </c>
      <c r="L198" s="92" t="s">
        <v>171</v>
      </c>
    </row>
    <row r="199" spans="1:12" ht="47.25" customHeight="1" x14ac:dyDescent="0.25">
      <c r="A199" s="65">
        <v>34</v>
      </c>
      <c r="B199" s="66" t="s">
        <v>140</v>
      </c>
      <c r="C199" s="82" t="s">
        <v>20</v>
      </c>
      <c r="D199" s="66" t="s">
        <v>141</v>
      </c>
      <c r="E199" s="98">
        <v>1</v>
      </c>
      <c r="F199" s="73" t="s">
        <v>19</v>
      </c>
      <c r="G199" s="76"/>
      <c r="H199" s="110">
        <v>3810000</v>
      </c>
      <c r="I199" s="77" t="s">
        <v>13</v>
      </c>
      <c r="J199" s="33" t="s">
        <v>25</v>
      </c>
      <c r="K199" s="27" t="s">
        <v>108</v>
      </c>
      <c r="L199" s="92" t="s">
        <v>171</v>
      </c>
    </row>
    <row r="200" spans="1:12" ht="53.25" customHeight="1" x14ac:dyDescent="0.25">
      <c r="A200" s="65">
        <v>35</v>
      </c>
      <c r="B200" s="66" t="s">
        <v>224</v>
      </c>
      <c r="C200" s="82" t="s">
        <v>20</v>
      </c>
      <c r="D200" s="66" t="s">
        <v>225</v>
      </c>
      <c r="E200" s="98">
        <v>1</v>
      </c>
      <c r="F200" s="73" t="s">
        <v>19</v>
      </c>
      <c r="G200" s="76"/>
      <c r="H200" s="110">
        <v>1071112</v>
      </c>
      <c r="I200" s="77" t="s">
        <v>13</v>
      </c>
      <c r="J200" s="33" t="s">
        <v>25</v>
      </c>
      <c r="K200" s="27" t="s">
        <v>108</v>
      </c>
      <c r="L200" s="92" t="s">
        <v>171</v>
      </c>
    </row>
    <row r="201" spans="1:12" ht="57.75" customHeight="1" x14ac:dyDescent="0.25">
      <c r="A201" s="65">
        <v>36</v>
      </c>
      <c r="B201" s="66" t="s">
        <v>142</v>
      </c>
      <c r="C201" s="82" t="s">
        <v>20</v>
      </c>
      <c r="D201" s="69" t="s">
        <v>143</v>
      </c>
      <c r="E201" s="73">
        <v>1</v>
      </c>
      <c r="F201" s="73" t="s">
        <v>19</v>
      </c>
      <c r="G201" s="76"/>
      <c r="H201" s="110"/>
      <c r="I201" s="77" t="s">
        <v>13</v>
      </c>
      <c r="J201" s="33" t="s">
        <v>25</v>
      </c>
      <c r="K201" s="27" t="s">
        <v>108</v>
      </c>
      <c r="L201" s="92" t="s">
        <v>226</v>
      </c>
    </row>
    <row r="202" spans="1:12" ht="64.5" customHeight="1" x14ac:dyDescent="0.25">
      <c r="A202" s="65">
        <v>37</v>
      </c>
      <c r="B202" s="12" t="s">
        <v>144</v>
      </c>
      <c r="C202" s="12" t="s">
        <v>211</v>
      </c>
      <c r="D202" s="12" t="s">
        <v>287</v>
      </c>
      <c r="E202" s="122">
        <v>1</v>
      </c>
      <c r="F202" s="73" t="s">
        <v>19</v>
      </c>
      <c r="G202" s="123"/>
      <c r="H202" s="61">
        <v>9462600</v>
      </c>
      <c r="I202" s="77" t="s">
        <v>13</v>
      </c>
      <c r="J202" s="33" t="s">
        <v>133</v>
      </c>
      <c r="K202" s="27" t="s">
        <v>108</v>
      </c>
      <c r="L202" s="92" t="s">
        <v>288</v>
      </c>
    </row>
    <row r="203" spans="1:12" ht="64.5" customHeight="1" x14ac:dyDescent="0.25">
      <c r="A203" s="65">
        <v>38</v>
      </c>
      <c r="B203" s="12" t="s">
        <v>146</v>
      </c>
      <c r="C203" s="12" t="s">
        <v>211</v>
      </c>
      <c r="D203" s="12" t="s">
        <v>289</v>
      </c>
      <c r="E203" s="115">
        <v>1</v>
      </c>
      <c r="F203" s="73" t="s">
        <v>19</v>
      </c>
      <c r="G203" s="116"/>
      <c r="H203" s="12">
        <v>18519000</v>
      </c>
      <c r="I203" s="77" t="s">
        <v>13</v>
      </c>
      <c r="J203" s="33" t="s">
        <v>133</v>
      </c>
      <c r="K203" s="27" t="s">
        <v>108</v>
      </c>
      <c r="L203" s="92" t="s">
        <v>288</v>
      </c>
    </row>
    <row r="204" spans="1:12" ht="58.5" customHeight="1" x14ac:dyDescent="0.25">
      <c r="A204" s="65">
        <v>39</v>
      </c>
      <c r="B204" s="12" t="s">
        <v>147</v>
      </c>
      <c r="C204" s="12" t="s">
        <v>211</v>
      </c>
      <c r="D204" s="12" t="s">
        <v>148</v>
      </c>
      <c r="E204" s="115">
        <v>1</v>
      </c>
      <c r="F204" s="73" t="s">
        <v>19</v>
      </c>
      <c r="G204" s="116"/>
      <c r="H204" s="12">
        <v>6551226</v>
      </c>
      <c r="I204" s="77" t="s">
        <v>13</v>
      </c>
      <c r="J204" s="33" t="s">
        <v>133</v>
      </c>
      <c r="K204" s="27" t="s">
        <v>108</v>
      </c>
      <c r="L204" s="92" t="s">
        <v>145</v>
      </c>
    </row>
    <row r="205" spans="1:12" ht="51" customHeight="1" x14ac:dyDescent="0.25">
      <c r="A205" s="65">
        <v>40</v>
      </c>
      <c r="B205" s="66" t="s">
        <v>149</v>
      </c>
      <c r="C205" s="12" t="s">
        <v>211</v>
      </c>
      <c r="D205" s="114" t="s">
        <v>150</v>
      </c>
      <c r="E205" s="115">
        <v>1</v>
      </c>
      <c r="F205" s="73" t="s">
        <v>19</v>
      </c>
      <c r="G205" s="116"/>
      <c r="H205" s="12">
        <v>20885400</v>
      </c>
      <c r="I205" s="77" t="s">
        <v>13</v>
      </c>
      <c r="J205" s="33" t="s">
        <v>133</v>
      </c>
      <c r="K205" s="27" t="s">
        <v>108</v>
      </c>
      <c r="L205" s="92" t="s">
        <v>172</v>
      </c>
    </row>
    <row r="206" spans="1:12" ht="99.75" customHeight="1" x14ac:dyDescent="0.25">
      <c r="A206" s="65">
        <v>41</v>
      </c>
      <c r="B206" s="82" t="s">
        <v>277</v>
      </c>
      <c r="C206" s="82" t="s">
        <v>20</v>
      </c>
      <c r="D206" s="82" t="s">
        <v>279</v>
      </c>
      <c r="E206" s="66">
        <v>1</v>
      </c>
      <c r="F206" s="73" t="s">
        <v>19</v>
      </c>
      <c r="G206" s="82"/>
      <c r="H206" s="91">
        <v>1655900</v>
      </c>
      <c r="I206" s="77" t="s">
        <v>13</v>
      </c>
      <c r="J206" s="33" t="s">
        <v>133</v>
      </c>
      <c r="K206" s="27" t="s">
        <v>154</v>
      </c>
      <c r="L206" s="92" t="s">
        <v>278</v>
      </c>
    </row>
    <row r="207" spans="1:12" ht="51" customHeight="1" x14ac:dyDescent="0.25">
      <c r="A207" s="65">
        <v>42</v>
      </c>
      <c r="B207" s="82" t="s">
        <v>164</v>
      </c>
      <c r="C207" s="82" t="s">
        <v>173</v>
      </c>
      <c r="D207" s="121" t="s">
        <v>165</v>
      </c>
      <c r="E207" s="82">
        <v>1</v>
      </c>
      <c r="F207" s="66" t="s">
        <v>19</v>
      </c>
      <c r="G207" s="82"/>
      <c r="H207" s="91">
        <v>11126249.999999998</v>
      </c>
      <c r="I207" s="77" t="s">
        <v>13</v>
      </c>
      <c r="J207" s="33" t="s">
        <v>133</v>
      </c>
      <c r="K207" s="27" t="s">
        <v>107</v>
      </c>
      <c r="L207" s="92" t="s">
        <v>172</v>
      </c>
    </row>
    <row r="208" spans="1:12" ht="57" customHeight="1" x14ac:dyDescent="0.25">
      <c r="A208" s="65">
        <v>43</v>
      </c>
      <c r="B208" s="66" t="s">
        <v>166</v>
      </c>
      <c r="C208" s="82" t="s">
        <v>20</v>
      </c>
      <c r="D208" s="66" t="s">
        <v>174</v>
      </c>
      <c r="E208" s="66">
        <v>1</v>
      </c>
      <c r="F208" s="66" t="s">
        <v>19</v>
      </c>
      <c r="G208" s="82"/>
      <c r="H208" s="91">
        <v>616240</v>
      </c>
      <c r="I208" s="77" t="s">
        <v>13</v>
      </c>
      <c r="J208" s="33" t="s">
        <v>133</v>
      </c>
      <c r="K208" s="27" t="s">
        <v>154</v>
      </c>
      <c r="L208" s="92" t="s">
        <v>172</v>
      </c>
    </row>
    <row r="209" spans="1:13" ht="64.5" customHeight="1" x14ac:dyDescent="0.25">
      <c r="A209" s="65">
        <v>44</v>
      </c>
      <c r="B209" s="66" t="s">
        <v>167</v>
      </c>
      <c r="C209" s="82" t="s">
        <v>20</v>
      </c>
      <c r="D209" s="82" t="s">
        <v>170</v>
      </c>
      <c r="E209" s="66">
        <v>1</v>
      </c>
      <c r="F209" s="66" t="s">
        <v>19</v>
      </c>
      <c r="G209" s="82"/>
      <c r="H209" s="120">
        <v>10780830</v>
      </c>
      <c r="I209" s="77" t="s">
        <v>13</v>
      </c>
      <c r="J209" s="33" t="s">
        <v>133</v>
      </c>
      <c r="K209" s="72">
        <v>42826</v>
      </c>
      <c r="L209" s="92" t="s">
        <v>172</v>
      </c>
    </row>
    <row r="210" spans="1:13" ht="107.25" customHeight="1" x14ac:dyDescent="0.25">
      <c r="A210" s="65">
        <v>45</v>
      </c>
      <c r="B210" s="66" t="s">
        <v>168</v>
      </c>
      <c r="C210" s="82" t="s">
        <v>49</v>
      </c>
      <c r="D210" s="82" t="s">
        <v>296</v>
      </c>
      <c r="E210" s="66">
        <v>1</v>
      </c>
      <c r="F210" s="66" t="s">
        <v>19</v>
      </c>
      <c r="G210" s="82"/>
      <c r="H210" s="120">
        <v>79115863.409999996</v>
      </c>
      <c r="I210" s="77" t="s">
        <v>13</v>
      </c>
      <c r="J210" s="33" t="s">
        <v>133</v>
      </c>
      <c r="K210" s="27" t="s">
        <v>297</v>
      </c>
      <c r="L210" s="92" t="s">
        <v>298</v>
      </c>
    </row>
    <row r="211" spans="1:13" ht="69" customHeight="1" x14ac:dyDescent="0.25">
      <c r="A211" s="65">
        <v>46</v>
      </c>
      <c r="B211" s="14" t="s">
        <v>176</v>
      </c>
      <c r="C211" s="10" t="s">
        <v>209</v>
      </c>
      <c r="D211" s="125" t="s">
        <v>177</v>
      </c>
      <c r="E211" s="128">
        <v>1</v>
      </c>
      <c r="F211" s="66" t="s">
        <v>19</v>
      </c>
      <c r="G211" s="12"/>
      <c r="H211" s="12">
        <v>302292</v>
      </c>
      <c r="I211" s="77" t="s">
        <v>13</v>
      </c>
      <c r="J211" s="33" t="s">
        <v>18</v>
      </c>
      <c r="K211" s="27" t="s">
        <v>108</v>
      </c>
      <c r="L211" s="92" t="s">
        <v>175</v>
      </c>
      <c r="M211" s="92"/>
    </row>
    <row r="212" spans="1:13" ht="69" customHeight="1" x14ac:dyDescent="0.25">
      <c r="A212" s="65">
        <v>47</v>
      </c>
      <c r="B212" s="14" t="s">
        <v>238</v>
      </c>
      <c r="C212" s="10" t="s">
        <v>209</v>
      </c>
      <c r="D212" s="125" t="s">
        <v>177</v>
      </c>
      <c r="E212" s="128">
        <v>1</v>
      </c>
      <c r="F212" s="66" t="s">
        <v>19</v>
      </c>
      <c r="G212" s="12"/>
      <c r="H212" s="12">
        <v>302292</v>
      </c>
      <c r="I212" s="77" t="s">
        <v>13</v>
      </c>
      <c r="J212" s="33" t="s">
        <v>18</v>
      </c>
      <c r="K212" s="27" t="s">
        <v>108</v>
      </c>
      <c r="L212" s="92" t="s">
        <v>175</v>
      </c>
      <c r="M212" s="92"/>
    </row>
    <row r="213" spans="1:13" ht="81" customHeight="1" x14ac:dyDescent="0.25">
      <c r="A213" s="65">
        <v>48</v>
      </c>
      <c r="B213" s="14" t="s">
        <v>184</v>
      </c>
      <c r="C213" s="82" t="s">
        <v>185</v>
      </c>
      <c r="D213" s="114" t="s">
        <v>186</v>
      </c>
      <c r="E213" s="115">
        <v>1</v>
      </c>
      <c r="F213" s="66" t="s">
        <v>19</v>
      </c>
      <c r="G213" s="12"/>
      <c r="H213" s="12">
        <v>2500000</v>
      </c>
      <c r="I213" s="77" t="s">
        <v>13</v>
      </c>
      <c r="J213" s="33" t="s">
        <v>133</v>
      </c>
      <c r="K213" s="27" t="s">
        <v>154</v>
      </c>
      <c r="L213" s="92" t="s">
        <v>187</v>
      </c>
      <c r="M213" s="92"/>
    </row>
    <row r="214" spans="1:13" ht="55.5" customHeight="1" x14ac:dyDescent="0.25">
      <c r="A214" s="65">
        <v>49</v>
      </c>
      <c r="B214" s="14" t="s">
        <v>67</v>
      </c>
      <c r="C214" s="10" t="s">
        <v>208</v>
      </c>
      <c r="D214" s="114" t="s">
        <v>68</v>
      </c>
      <c r="E214" s="115">
        <v>1</v>
      </c>
      <c r="F214" s="66" t="s">
        <v>19</v>
      </c>
      <c r="G214" s="12"/>
      <c r="H214" s="12">
        <v>125000</v>
      </c>
      <c r="I214" s="77" t="s">
        <v>13</v>
      </c>
      <c r="J214" s="33" t="s">
        <v>25</v>
      </c>
      <c r="K214" s="27" t="s">
        <v>202</v>
      </c>
      <c r="L214" s="92" t="s">
        <v>201</v>
      </c>
      <c r="M214" s="92"/>
    </row>
    <row r="215" spans="1:13" ht="69" customHeight="1" x14ac:dyDescent="0.25">
      <c r="A215" s="65">
        <v>50</v>
      </c>
      <c r="B215" s="14" t="s">
        <v>249</v>
      </c>
      <c r="C215" s="10" t="s">
        <v>207</v>
      </c>
      <c r="D215" s="114" t="s">
        <v>250</v>
      </c>
      <c r="E215" s="115">
        <v>1</v>
      </c>
      <c r="F215" s="66" t="s">
        <v>19</v>
      </c>
      <c r="G215" s="12"/>
      <c r="H215" s="12">
        <v>2376000</v>
      </c>
      <c r="I215" s="77" t="s">
        <v>13</v>
      </c>
      <c r="J215" s="33" t="s">
        <v>133</v>
      </c>
      <c r="K215" s="27" t="s">
        <v>202</v>
      </c>
      <c r="L215" s="92" t="s">
        <v>251</v>
      </c>
      <c r="M215" s="92"/>
    </row>
    <row r="216" spans="1:13" ht="69" customHeight="1" x14ac:dyDescent="0.25">
      <c r="A216" s="65">
        <v>51</v>
      </c>
      <c r="B216" s="14" t="s">
        <v>216</v>
      </c>
      <c r="C216" s="10" t="s">
        <v>207</v>
      </c>
      <c r="D216" s="114" t="s">
        <v>265</v>
      </c>
      <c r="E216" s="115">
        <v>1</v>
      </c>
      <c r="F216" s="66" t="s">
        <v>19</v>
      </c>
      <c r="G216" s="12"/>
      <c r="H216" s="12">
        <v>750000</v>
      </c>
      <c r="I216" s="77" t="s">
        <v>13</v>
      </c>
      <c r="J216" s="33" t="s">
        <v>133</v>
      </c>
      <c r="K216" s="27" t="s">
        <v>202</v>
      </c>
      <c r="L216" s="92" t="s">
        <v>251</v>
      </c>
      <c r="M216" s="92"/>
    </row>
    <row r="217" spans="1:13" ht="69" customHeight="1" x14ac:dyDescent="0.25">
      <c r="A217" s="65">
        <v>52</v>
      </c>
      <c r="B217" s="14" t="s">
        <v>257</v>
      </c>
      <c r="C217" s="10" t="s">
        <v>207</v>
      </c>
      <c r="D217" s="14" t="s">
        <v>258</v>
      </c>
      <c r="E217" s="115">
        <v>1</v>
      </c>
      <c r="F217" s="66" t="s">
        <v>19</v>
      </c>
      <c r="G217" s="12"/>
      <c r="H217" s="12">
        <v>820272</v>
      </c>
      <c r="I217" s="77" t="s">
        <v>13</v>
      </c>
      <c r="J217" s="33" t="s">
        <v>133</v>
      </c>
      <c r="K217" s="27" t="s">
        <v>202</v>
      </c>
      <c r="L217" s="92" t="s">
        <v>259</v>
      </c>
      <c r="M217" s="92"/>
    </row>
    <row r="218" spans="1:13" ht="63.75" customHeight="1" x14ac:dyDescent="0.25">
      <c r="A218" s="65">
        <v>53</v>
      </c>
      <c r="B218" s="14" t="s">
        <v>233</v>
      </c>
      <c r="C218" s="10" t="s">
        <v>207</v>
      </c>
      <c r="D218" s="114" t="s">
        <v>234</v>
      </c>
      <c r="E218" s="115">
        <v>1</v>
      </c>
      <c r="F218" s="66" t="s">
        <v>19</v>
      </c>
      <c r="G218" s="12"/>
      <c r="H218" s="12">
        <v>300000</v>
      </c>
      <c r="I218" s="77" t="s">
        <v>13</v>
      </c>
      <c r="J218" s="33" t="s">
        <v>133</v>
      </c>
      <c r="K218" s="27" t="s">
        <v>202</v>
      </c>
      <c r="L218" s="92" t="s">
        <v>235</v>
      </c>
      <c r="M218" s="92"/>
    </row>
    <row r="219" spans="1:13" ht="59.25" customHeight="1" x14ac:dyDescent="0.25">
      <c r="A219" s="65">
        <v>54</v>
      </c>
      <c r="B219" s="14" t="s">
        <v>236</v>
      </c>
      <c r="C219" s="10" t="s">
        <v>207</v>
      </c>
      <c r="D219" s="114" t="s">
        <v>290</v>
      </c>
      <c r="E219" s="115">
        <v>1</v>
      </c>
      <c r="F219" s="66" t="s">
        <v>19</v>
      </c>
      <c r="G219" s="12"/>
      <c r="H219" s="12">
        <v>2662500</v>
      </c>
      <c r="I219" s="77" t="s">
        <v>13</v>
      </c>
      <c r="J219" s="33" t="s">
        <v>133</v>
      </c>
      <c r="K219" s="27" t="s">
        <v>202</v>
      </c>
      <c r="L219" s="92" t="s">
        <v>291</v>
      </c>
      <c r="M219" s="92"/>
    </row>
    <row r="220" spans="1:13" ht="69" customHeight="1" x14ac:dyDescent="0.25">
      <c r="A220" s="65">
        <v>55</v>
      </c>
      <c r="B220" s="14" t="s">
        <v>240</v>
      </c>
      <c r="C220" s="10" t="s">
        <v>207</v>
      </c>
      <c r="D220" s="114" t="s">
        <v>241</v>
      </c>
      <c r="E220" s="115">
        <v>1</v>
      </c>
      <c r="F220" s="66" t="s">
        <v>19</v>
      </c>
      <c r="G220" s="12"/>
      <c r="H220" s="12">
        <v>4050000</v>
      </c>
      <c r="I220" s="77" t="s">
        <v>13</v>
      </c>
      <c r="J220" s="33" t="s">
        <v>133</v>
      </c>
      <c r="K220" s="27" t="s">
        <v>154</v>
      </c>
      <c r="L220" s="92" t="s">
        <v>242</v>
      </c>
      <c r="M220" s="92"/>
    </row>
    <row r="221" spans="1:13" ht="98.25" customHeight="1" x14ac:dyDescent="0.25">
      <c r="A221" s="65">
        <v>56</v>
      </c>
      <c r="B221" s="66" t="s">
        <v>168</v>
      </c>
      <c r="C221" s="82" t="s">
        <v>49</v>
      </c>
      <c r="D221" s="82" t="s">
        <v>169</v>
      </c>
      <c r="E221" s="115">
        <v>1</v>
      </c>
      <c r="F221" s="66" t="s">
        <v>19</v>
      </c>
      <c r="G221" s="12"/>
      <c r="H221" s="12">
        <v>12451018.08</v>
      </c>
      <c r="I221" s="77" t="s">
        <v>13</v>
      </c>
      <c r="J221" s="33" t="s">
        <v>133</v>
      </c>
      <c r="K221" s="27" t="s">
        <v>243</v>
      </c>
      <c r="L221" s="92" t="s">
        <v>244</v>
      </c>
      <c r="M221" s="92"/>
    </row>
    <row r="222" spans="1:13" ht="69" customHeight="1" x14ac:dyDescent="0.25">
      <c r="A222" s="65">
        <v>57</v>
      </c>
      <c r="B222" s="66" t="s">
        <v>285</v>
      </c>
      <c r="C222" s="10" t="s">
        <v>207</v>
      </c>
      <c r="D222" s="82" t="s">
        <v>295</v>
      </c>
      <c r="E222" s="115">
        <v>1</v>
      </c>
      <c r="F222" s="66" t="s">
        <v>19</v>
      </c>
      <c r="G222" s="12"/>
      <c r="H222" s="12">
        <v>89196.42</v>
      </c>
      <c r="I222" s="77" t="s">
        <v>13</v>
      </c>
      <c r="J222" s="33" t="s">
        <v>133</v>
      </c>
      <c r="K222" s="27" t="s">
        <v>154</v>
      </c>
      <c r="L222" s="92" t="s">
        <v>286</v>
      </c>
      <c r="M222" s="92"/>
    </row>
    <row r="223" spans="1:13" ht="69" customHeight="1" x14ac:dyDescent="0.25">
      <c r="A223" s="65">
        <v>58</v>
      </c>
      <c r="B223" s="66" t="s">
        <v>292</v>
      </c>
      <c r="C223" s="10" t="s">
        <v>207</v>
      </c>
      <c r="D223" s="82" t="s">
        <v>293</v>
      </c>
      <c r="E223" s="115">
        <v>1</v>
      </c>
      <c r="F223" s="66" t="s">
        <v>19</v>
      </c>
      <c r="G223" s="12"/>
      <c r="H223" s="12">
        <v>90000</v>
      </c>
      <c r="I223" s="77" t="s">
        <v>13</v>
      </c>
      <c r="J223" s="33" t="s">
        <v>133</v>
      </c>
      <c r="K223" s="27" t="s">
        <v>154</v>
      </c>
      <c r="L223" s="92" t="s">
        <v>294</v>
      </c>
      <c r="M223" s="92"/>
    </row>
    <row r="224" spans="1:13" ht="69" customHeight="1" x14ac:dyDescent="0.25">
      <c r="A224" s="65">
        <v>59</v>
      </c>
      <c r="B224" s="66" t="s">
        <v>480</v>
      </c>
      <c r="C224" s="82" t="s">
        <v>20</v>
      </c>
      <c r="D224" s="82" t="s">
        <v>323</v>
      </c>
      <c r="E224" s="115">
        <v>1</v>
      </c>
      <c r="F224" s="66" t="s">
        <v>19</v>
      </c>
      <c r="G224" s="12"/>
      <c r="H224" s="12">
        <v>184714.28</v>
      </c>
      <c r="I224" s="77" t="s">
        <v>13</v>
      </c>
      <c r="J224" s="33" t="s">
        <v>78</v>
      </c>
      <c r="K224" s="27" t="s">
        <v>297</v>
      </c>
      <c r="L224" s="92" t="s">
        <v>324</v>
      </c>
      <c r="M224" s="92"/>
    </row>
    <row r="225" spans="1:13" ht="69" customHeight="1" x14ac:dyDescent="0.25">
      <c r="A225" s="65">
        <v>60</v>
      </c>
      <c r="B225" s="66" t="s">
        <v>327</v>
      </c>
      <c r="C225" s="82" t="s">
        <v>49</v>
      </c>
      <c r="D225" s="82" t="s">
        <v>328</v>
      </c>
      <c r="E225" s="115">
        <v>1</v>
      </c>
      <c r="F225" s="66" t="s">
        <v>19</v>
      </c>
      <c r="G225" s="12"/>
      <c r="H225" s="12">
        <v>7892338.4000000004</v>
      </c>
      <c r="I225" s="77" t="s">
        <v>13</v>
      </c>
      <c r="J225" s="33" t="s">
        <v>133</v>
      </c>
      <c r="K225" s="27" t="s">
        <v>243</v>
      </c>
      <c r="L225" s="92" t="s">
        <v>329</v>
      </c>
      <c r="M225" s="92"/>
    </row>
    <row r="226" spans="1:13" ht="69" customHeight="1" x14ac:dyDescent="0.25">
      <c r="A226" s="65">
        <v>61</v>
      </c>
      <c r="B226" s="66" t="s">
        <v>339</v>
      </c>
      <c r="C226" s="82" t="s">
        <v>20</v>
      </c>
      <c r="D226" s="82" t="s">
        <v>340</v>
      </c>
      <c r="E226" s="115">
        <v>1</v>
      </c>
      <c r="F226" s="66" t="s">
        <v>19</v>
      </c>
      <c r="G226" s="12"/>
      <c r="H226" s="12">
        <v>1392000</v>
      </c>
      <c r="I226" s="77" t="s">
        <v>13</v>
      </c>
      <c r="J226" s="33" t="s">
        <v>133</v>
      </c>
      <c r="K226" s="27" t="s">
        <v>297</v>
      </c>
      <c r="L226" s="92" t="s">
        <v>341</v>
      </c>
      <c r="M226" s="92"/>
    </row>
    <row r="227" spans="1:13" ht="69" customHeight="1" x14ac:dyDescent="0.25">
      <c r="A227" s="65">
        <v>62</v>
      </c>
      <c r="B227" s="66" t="s">
        <v>342</v>
      </c>
      <c r="C227" s="82" t="s">
        <v>20</v>
      </c>
      <c r="D227" s="82" t="s">
        <v>343</v>
      </c>
      <c r="E227" s="115">
        <v>1</v>
      </c>
      <c r="F227" s="66" t="s">
        <v>19</v>
      </c>
      <c r="G227" s="12"/>
      <c r="H227" s="12">
        <v>630000</v>
      </c>
      <c r="I227" s="77" t="s">
        <v>13</v>
      </c>
      <c r="J227" s="33" t="s">
        <v>133</v>
      </c>
      <c r="K227" s="27" t="s">
        <v>297</v>
      </c>
      <c r="L227" s="92" t="s">
        <v>341</v>
      </c>
      <c r="M227" s="92"/>
    </row>
    <row r="228" spans="1:13" ht="69" customHeight="1" x14ac:dyDescent="0.25">
      <c r="A228" s="65">
        <v>63</v>
      </c>
      <c r="B228" s="158" t="s">
        <v>344</v>
      </c>
      <c r="C228" s="82" t="s">
        <v>20</v>
      </c>
      <c r="D228" s="82" t="s">
        <v>350</v>
      </c>
      <c r="E228" s="115">
        <v>1</v>
      </c>
      <c r="F228" s="66" t="s">
        <v>19</v>
      </c>
      <c r="G228" s="12"/>
      <c r="H228" s="12">
        <v>896000</v>
      </c>
      <c r="I228" s="77" t="s">
        <v>13</v>
      </c>
      <c r="J228" s="33" t="s">
        <v>106</v>
      </c>
      <c r="K228" s="27" t="s">
        <v>297</v>
      </c>
      <c r="L228" s="92" t="s">
        <v>345</v>
      </c>
      <c r="M228" s="92"/>
    </row>
    <row r="229" spans="1:13" ht="69" customHeight="1" x14ac:dyDescent="0.25">
      <c r="A229" s="65">
        <v>64</v>
      </c>
      <c r="B229" s="66" t="s">
        <v>346</v>
      </c>
      <c r="C229" s="82" t="s">
        <v>20</v>
      </c>
      <c r="D229" s="82" t="s">
        <v>347</v>
      </c>
      <c r="E229" s="115">
        <v>1</v>
      </c>
      <c r="F229" s="66" t="s">
        <v>19</v>
      </c>
      <c r="G229" s="12"/>
      <c r="H229" s="12">
        <v>403000</v>
      </c>
      <c r="I229" s="77" t="s">
        <v>13</v>
      </c>
      <c r="J229" s="33" t="s">
        <v>106</v>
      </c>
      <c r="K229" s="27" t="s">
        <v>297</v>
      </c>
      <c r="L229" s="92" t="s">
        <v>345</v>
      </c>
      <c r="M229" s="92"/>
    </row>
    <row r="230" spans="1:13" ht="69" customHeight="1" x14ac:dyDescent="0.25">
      <c r="A230" s="65">
        <v>65</v>
      </c>
      <c r="B230" s="143" t="s">
        <v>348</v>
      </c>
      <c r="C230" s="82" t="s">
        <v>20</v>
      </c>
      <c r="D230" s="82" t="s">
        <v>347</v>
      </c>
      <c r="E230" s="115">
        <v>1</v>
      </c>
      <c r="F230" s="66" t="s">
        <v>19</v>
      </c>
      <c r="G230" s="12"/>
      <c r="H230" s="12">
        <v>13000</v>
      </c>
      <c r="I230" s="77" t="s">
        <v>13</v>
      </c>
      <c r="J230" s="33" t="s">
        <v>106</v>
      </c>
      <c r="K230" s="27" t="s">
        <v>297</v>
      </c>
      <c r="L230" s="92" t="s">
        <v>345</v>
      </c>
      <c r="M230" s="92"/>
    </row>
    <row r="231" spans="1:13" ht="82.5" customHeight="1" x14ac:dyDescent="0.25">
      <c r="A231" s="65">
        <v>64</v>
      </c>
      <c r="B231" s="66" t="s">
        <v>349</v>
      </c>
      <c r="C231" s="82" t="s">
        <v>20</v>
      </c>
      <c r="D231" s="82" t="s">
        <v>351</v>
      </c>
      <c r="E231" s="115">
        <v>1</v>
      </c>
      <c r="F231" s="66" t="s">
        <v>19</v>
      </c>
      <c r="G231" s="12"/>
      <c r="H231" s="12">
        <v>18000</v>
      </c>
      <c r="I231" s="77" t="s">
        <v>13</v>
      </c>
      <c r="J231" s="33" t="s">
        <v>106</v>
      </c>
      <c r="K231" s="27" t="s">
        <v>297</v>
      </c>
      <c r="L231" s="92" t="s">
        <v>345</v>
      </c>
      <c r="M231" s="92"/>
    </row>
    <row r="232" spans="1:13" s="7" customFormat="1" ht="15.75" x14ac:dyDescent="0.25">
      <c r="A232" s="174" t="s">
        <v>30</v>
      </c>
      <c r="B232" s="175"/>
      <c r="C232" s="175"/>
      <c r="D232" s="175"/>
      <c r="E232" s="176"/>
      <c r="F232" s="176"/>
      <c r="G232" s="177"/>
      <c r="H232" s="18">
        <f>SUM(H166:H231)</f>
        <v>381192154.62999994</v>
      </c>
      <c r="I232" s="105"/>
      <c r="J232" s="105"/>
      <c r="K232" s="105"/>
      <c r="L232" s="103"/>
      <c r="M232" s="137"/>
    </row>
    <row r="233" spans="1:13" s="8" customFormat="1" ht="15.75" customHeight="1" x14ac:dyDescent="0.25">
      <c r="A233" s="187" t="s">
        <v>15</v>
      </c>
      <c r="B233" s="188"/>
      <c r="C233" s="188"/>
      <c r="D233" s="188"/>
      <c r="E233" s="188"/>
      <c r="F233" s="188"/>
      <c r="G233" s="189"/>
      <c r="H233" s="22">
        <f>H232+H164+H150+H17</f>
        <v>3358473079.6500006</v>
      </c>
      <c r="I233" s="106"/>
      <c r="J233" s="106"/>
      <c r="K233" s="106"/>
      <c r="L233" s="104"/>
      <c r="M233" s="138"/>
    </row>
    <row r="234" spans="1:13" x14ac:dyDescent="0.25">
      <c r="A234" s="19"/>
      <c r="B234" s="21"/>
      <c r="C234" s="19"/>
      <c r="D234" s="16"/>
      <c r="E234" s="19"/>
      <c r="F234" s="19"/>
      <c r="G234" s="20"/>
      <c r="H234" s="19"/>
      <c r="I234" s="21"/>
      <c r="J234" s="19"/>
      <c r="K234" s="21"/>
      <c r="L234" s="129"/>
      <c r="M234" s="132"/>
    </row>
    <row r="235" spans="1:13" x14ac:dyDescent="0.25">
      <c r="A235" s="19"/>
      <c r="B235" s="21"/>
      <c r="C235" s="19"/>
      <c r="D235" s="16"/>
      <c r="E235" s="19"/>
      <c r="F235" s="19"/>
      <c r="G235" s="20"/>
      <c r="H235" s="19"/>
      <c r="I235" s="4"/>
      <c r="J235" s="19"/>
      <c r="K235" s="21"/>
      <c r="L235" s="129"/>
      <c r="M235" s="132"/>
    </row>
    <row r="236" spans="1:13" x14ac:dyDescent="0.25">
      <c r="J236" s="37"/>
      <c r="K236" s="54"/>
      <c r="L236" s="130"/>
      <c r="M236" s="127"/>
    </row>
    <row r="237" spans="1:13" x14ac:dyDescent="0.25">
      <c r="J237" s="37"/>
      <c r="K237" s="54"/>
      <c r="L237" s="130"/>
      <c r="M237" s="127"/>
    </row>
    <row r="238" spans="1:13" x14ac:dyDescent="0.25">
      <c r="J238" s="37"/>
      <c r="K238" s="54"/>
      <c r="L238" s="130"/>
      <c r="M238" s="127"/>
    </row>
    <row r="239" spans="1:13" x14ac:dyDescent="0.25">
      <c r="D239" s="111"/>
      <c r="J239" s="37"/>
      <c r="K239" s="54"/>
      <c r="L239" s="130"/>
      <c r="M239" s="127"/>
    </row>
    <row r="240" spans="1:13" x14ac:dyDescent="0.25">
      <c r="J240" s="37"/>
      <c r="K240" s="54"/>
      <c r="L240" s="130"/>
      <c r="M240" s="127"/>
    </row>
    <row r="241" spans="10:13" x14ac:dyDescent="0.25">
      <c r="J241" s="37"/>
      <c r="K241" s="54"/>
      <c r="L241" s="130"/>
      <c r="M241" s="127"/>
    </row>
    <row r="242" spans="10:13" x14ac:dyDescent="0.25">
      <c r="J242" s="37"/>
      <c r="K242" s="54"/>
      <c r="L242" s="130"/>
      <c r="M242" s="127"/>
    </row>
    <row r="243" spans="10:13" x14ac:dyDescent="0.25">
      <c r="J243" s="37"/>
      <c r="K243" s="54"/>
      <c r="L243" s="130"/>
      <c r="M243" s="127"/>
    </row>
    <row r="244" spans="10:13" x14ac:dyDescent="0.25">
      <c r="J244" s="37"/>
      <c r="K244" s="54"/>
      <c r="L244" s="130"/>
      <c r="M244" s="127"/>
    </row>
    <row r="245" spans="10:13" x14ac:dyDescent="0.25">
      <c r="J245" s="37"/>
      <c r="K245" s="54"/>
      <c r="L245" s="130"/>
      <c r="M245" s="127"/>
    </row>
    <row r="246" spans="10:13" x14ac:dyDescent="0.25">
      <c r="J246" s="37"/>
      <c r="K246" s="54"/>
      <c r="L246" s="130"/>
      <c r="M246" s="127"/>
    </row>
    <row r="247" spans="10:13" x14ac:dyDescent="0.25">
      <c r="J247" s="37"/>
      <c r="K247" s="54"/>
      <c r="L247" s="130"/>
      <c r="M247" s="127"/>
    </row>
    <row r="248" spans="10:13" x14ac:dyDescent="0.25">
      <c r="J248" s="37"/>
      <c r="K248" s="54"/>
      <c r="L248" s="130"/>
      <c r="M248" s="127"/>
    </row>
    <row r="249" spans="10:13" x14ac:dyDescent="0.25">
      <c r="J249" s="37"/>
      <c r="K249" s="54"/>
      <c r="L249" s="130"/>
      <c r="M249" s="127"/>
    </row>
    <row r="250" spans="10:13" x14ac:dyDescent="0.25">
      <c r="J250" s="37"/>
      <c r="K250" s="54"/>
      <c r="L250" s="130"/>
      <c r="M250" s="127"/>
    </row>
    <row r="251" spans="10:13" x14ac:dyDescent="0.25">
      <c r="J251" s="37"/>
      <c r="K251" s="54"/>
      <c r="L251" s="130"/>
      <c r="M251" s="127"/>
    </row>
    <row r="252" spans="10:13" x14ac:dyDescent="0.25">
      <c r="J252" s="37"/>
      <c r="K252" s="54"/>
      <c r="L252" s="130"/>
      <c r="M252" s="127"/>
    </row>
    <row r="253" spans="10:13" x14ac:dyDescent="0.25">
      <c r="J253" s="37"/>
      <c r="K253" s="54"/>
      <c r="L253" s="130"/>
      <c r="M253" s="127"/>
    </row>
    <row r="254" spans="10:13" x14ac:dyDescent="0.25">
      <c r="J254" s="37"/>
      <c r="K254" s="54"/>
      <c r="L254" s="130"/>
      <c r="M254" s="127"/>
    </row>
    <row r="255" spans="10:13" x14ac:dyDescent="0.25">
      <c r="J255" s="37"/>
      <c r="K255" s="54"/>
      <c r="L255" s="130"/>
      <c r="M255" s="127"/>
    </row>
    <row r="256" spans="10:13" x14ac:dyDescent="0.25">
      <c r="J256" s="37"/>
      <c r="K256" s="54"/>
      <c r="L256" s="130"/>
      <c r="M256" s="127"/>
    </row>
    <row r="257" spans="10:13" x14ac:dyDescent="0.25">
      <c r="J257" s="37"/>
      <c r="K257" s="54"/>
      <c r="L257" s="130"/>
      <c r="M257" s="127"/>
    </row>
    <row r="258" spans="10:13" x14ac:dyDescent="0.25">
      <c r="J258" s="37"/>
      <c r="K258" s="54"/>
      <c r="L258" s="130"/>
      <c r="M258" s="127"/>
    </row>
    <row r="259" spans="10:13" x14ac:dyDescent="0.25">
      <c r="J259" s="37"/>
      <c r="K259" s="54"/>
      <c r="L259" s="130"/>
      <c r="M259" s="127"/>
    </row>
    <row r="260" spans="10:13" x14ac:dyDescent="0.25">
      <c r="J260" s="37"/>
      <c r="K260" s="54"/>
      <c r="L260" s="130"/>
      <c r="M260" s="127"/>
    </row>
    <row r="261" spans="10:13" x14ac:dyDescent="0.25">
      <c r="J261" s="37"/>
      <c r="K261" s="54"/>
      <c r="L261" s="130"/>
      <c r="M261" s="127"/>
    </row>
    <row r="262" spans="10:13" x14ac:dyDescent="0.25">
      <c r="J262" s="37"/>
      <c r="K262" s="54"/>
      <c r="L262" s="130"/>
      <c r="M262" s="127"/>
    </row>
    <row r="263" spans="10:13" x14ac:dyDescent="0.25">
      <c r="J263" s="37"/>
      <c r="K263" s="54"/>
      <c r="L263" s="130"/>
      <c r="M263" s="127"/>
    </row>
    <row r="264" spans="10:13" x14ac:dyDescent="0.25">
      <c r="J264" s="37"/>
      <c r="K264" s="54"/>
      <c r="L264" s="130"/>
      <c r="M264" s="127"/>
    </row>
    <row r="265" spans="10:13" x14ac:dyDescent="0.25">
      <c r="J265" s="37"/>
      <c r="K265" s="54"/>
      <c r="L265" s="130"/>
      <c r="M265" s="127"/>
    </row>
    <row r="266" spans="10:13" x14ac:dyDescent="0.25">
      <c r="J266" s="37"/>
      <c r="K266" s="54"/>
      <c r="L266" s="130"/>
      <c r="M266" s="127"/>
    </row>
    <row r="267" spans="10:13" x14ac:dyDescent="0.25">
      <c r="J267" s="37"/>
      <c r="K267" s="54"/>
      <c r="L267" s="130"/>
      <c r="M267" s="127"/>
    </row>
    <row r="268" spans="10:13" x14ac:dyDescent="0.25">
      <c r="J268" s="37"/>
      <c r="K268" s="54"/>
      <c r="L268" s="130"/>
      <c r="M268" s="127"/>
    </row>
    <row r="269" spans="10:13" x14ac:dyDescent="0.25">
      <c r="J269" s="37"/>
      <c r="K269" s="54"/>
      <c r="L269" s="130"/>
      <c r="M269" s="127"/>
    </row>
    <row r="270" spans="10:13" x14ac:dyDescent="0.25">
      <c r="J270" s="37"/>
      <c r="K270" s="54"/>
      <c r="L270" s="130"/>
      <c r="M270" s="127"/>
    </row>
    <row r="271" spans="10:13" x14ac:dyDescent="0.25">
      <c r="J271" s="37"/>
      <c r="K271" s="54"/>
      <c r="L271" s="130"/>
      <c r="M271" s="127"/>
    </row>
    <row r="272" spans="10:13" x14ac:dyDescent="0.25">
      <c r="J272" s="37"/>
      <c r="K272" s="54"/>
      <c r="L272" s="130"/>
      <c r="M272" s="127"/>
    </row>
    <row r="273" spans="10:13" x14ac:dyDescent="0.25">
      <c r="J273" s="37"/>
      <c r="K273" s="54"/>
      <c r="L273" s="130"/>
      <c r="M273" s="127"/>
    </row>
    <row r="274" spans="10:13" x14ac:dyDescent="0.25">
      <c r="J274" s="37"/>
      <c r="K274" s="54"/>
      <c r="L274" s="130"/>
      <c r="M274" s="127"/>
    </row>
    <row r="275" spans="10:13" x14ac:dyDescent="0.25">
      <c r="J275" s="37"/>
      <c r="K275" s="54"/>
      <c r="L275" s="130"/>
      <c r="M275" s="127"/>
    </row>
    <row r="276" spans="10:13" x14ac:dyDescent="0.25">
      <c r="J276" s="37"/>
      <c r="K276" s="54"/>
      <c r="L276" s="130"/>
      <c r="M276" s="127"/>
    </row>
    <row r="277" spans="10:13" x14ac:dyDescent="0.25">
      <c r="J277" s="37"/>
      <c r="K277" s="54"/>
      <c r="L277" s="130"/>
      <c r="M277" s="127"/>
    </row>
    <row r="278" spans="10:13" x14ac:dyDescent="0.25">
      <c r="J278" s="37"/>
      <c r="K278" s="54"/>
      <c r="L278" s="130"/>
      <c r="M278" s="127"/>
    </row>
    <row r="279" spans="10:13" x14ac:dyDescent="0.25">
      <c r="J279" s="37"/>
      <c r="K279" s="54"/>
      <c r="L279" s="130"/>
      <c r="M279" s="127"/>
    </row>
    <row r="280" spans="10:13" x14ac:dyDescent="0.25">
      <c r="J280" s="37"/>
      <c r="K280" s="54"/>
      <c r="L280" s="130"/>
      <c r="M280" s="127"/>
    </row>
    <row r="281" spans="10:13" x14ac:dyDescent="0.25">
      <c r="J281" s="37"/>
      <c r="K281" s="54"/>
      <c r="L281" s="130"/>
      <c r="M281" s="127"/>
    </row>
    <row r="282" spans="10:13" x14ac:dyDescent="0.25">
      <c r="J282" s="37"/>
      <c r="K282" s="54"/>
      <c r="L282" s="130"/>
      <c r="M282" s="127"/>
    </row>
    <row r="283" spans="10:13" x14ac:dyDescent="0.25">
      <c r="J283" s="37"/>
      <c r="K283" s="54"/>
      <c r="L283" s="130"/>
      <c r="M283" s="127"/>
    </row>
    <row r="284" spans="10:13" x14ac:dyDescent="0.25">
      <c r="J284" s="37"/>
      <c r="K284" s="54"/>
      <c r="L284" s="130"/>
      <c r="M284" s="127"/>
    </row>
    <row r="285" spans="10:13" x14ac:dyDescent="0.25">
      <c r="J285" s="37"/>
      <c r="K285" s="54"/>
      <c r="L285" s="130"/>
      <c r="M285" s="127"/>
    </row>
    <row r="286" spans="10:13" x14ac:dyDescent="0.25">
      <c r="J286" s="37"/>
      <c r="K286" s="54"/>
      <c r="L286" s="130"/>
      <c r="M286" s="127"/>
    </row>
    <row r="287" spans="10:13" x14ac:dyDescent="0.25">
      <c r="J287" s="37"/>
      <c r="K287" s="54"/>
      <c r="L287" s="130"/>
      <c r="M287" s="127"/>
    </row>
    <row r="288" spans="10:13" x14ac:dyDescent="0.25">
      <c r="J288" s="37"/>
      <c r="K288" s="54"/>
      <c r="L288" s="130"/>
      <c r="M288" s="127"/>
    </row>
    <row r="289" spans="10:13" x14ac:dyDescent="0.25">
      <c r="J289" s="37"/>
      <c r="K289" s="54"/>
      <c r="L289" s="130"/>
      <c r="M289" s="127"/>
    </row>
    <row r="290" spans="10:13" x14ac:dyDescent="0.25">
      <c r="J290" s="37"/>
      <c r="K290" s="54"/>
      <c r="L290" s="130"/>
      <c r="M290" s="127"/>
    </row>
    <row r="291" spans="10:13" x14ac:dyDescent="0.25">
      <c r="J291" s="37"/>
      <c r="K291" s="54"/>
      <c r="L291" s="130"/>
      <c r="M291" s="127"/>
    </row>
    <row r="292" spans="10:13" x14ac:dyDescent="0.25">
      <c r="J292" s="37"/>
      <c r="K292" s="54"/>
      <c r="L292" s="130"/>
      <c r="M292" s="127"/>
    </row>
    <row r="293" spans="10:13" x14ac:dyDescent="0.25">
      <c r="J293" s="37"/>
      <c r="K293" s="54"/>
      <c r="L293" s="130"/>
      <c r="M293" s="127"/>
    </row>
    <row r="294" spans="10:13" x14ac:dyDescent="0.25">
      <c r="J294" s="37"/>
      <c r="K294" s="54"/>
      <c r="L294" s="130"/>
      <c r="M294" s="127"/>
    </row>
    <row r="295" spans="10:13" x14ac:dyDescent="0.25">
      <c r="J295" s="37"/>
      <c r="K295" s="54"/>
      <c r="L295" s="130"/>
      <c r="M295" s="127"/>
    </row>
    <row r="296" spans="10:13" x14ac:dyDescent="0.25">
      <c r="J296" s="37"/>
      <c r="K296" s="54"/>
      <c r="L296" s="130"/>
      <c r="M296" s="127"/>
    </row>
    <row r="297" spans="10:13" x14ac:dyDescent="0.25">
      <c r="J297" s="37"/>
      <c r="K297" s="54"/>
      <c r="L297" s="130"/>
      <c r="M297" s="127"/>
    </row>
    <row r="298" spans="10:13" x14ac:dyDescent="0.25">
      <c r="J298" s="37"/>
      <c r="K298" s="54"/>
      <c r="L298" s="130"/>
      <c r="M298" s="127"/>
    </row>
    <row r="299" spans="10:13" x14ac:dyDescent="0.25">
      <c r="J299" s="37"/>
      <c r="K299" s="54"/>
      <c r="L299" s="130"/>
      <c r="M299" s="127"/>
    </row>
    <row r="300" spans="10:13" x14ac:dyDescent="0.25">
      <c r="J300" s="37"/>
      <c r="K300" s="54"/>
      <c r="L300" s="130"/>
      <c r="M300" s="127"/>
    </row>
    <row r="301" spans="10:13" x14ac:dyDescent="0.25">
      <c r="J301" s="37"/>
      <c r="K301" s="54"/>
      <c r="L301" s="130"/>
      <c r="M301" s="127"/>
    </row>
    <row r="302" spans="10:13" x14ac:dyDescent="0.25">
      <c r="J302" s="37"/>
      <c r="K302" s="54"/>
      <c r="L302" s="130"/>
      <c r="M302" s="127"/>
    </row>
    <row r="303" spans="10:13" x14ac:dyDescent="0.25">
      <c r="J303" s="37"/>
      <c r="K303" s="54"/>
      <c r="L303" s="130"/>
      <c r="M303" s="127"/>
    </row>
    <row r="304" spans="10:13" x14ac:dyDescent="0.25">
      <c r="J304" s="37"/>
      <c r="K304" s="54"/>
      <c r="L304" s="130"/>
      <c r="M304" s="127"/>
    </row>
    <row r="305" spans="10:13" x14ac:dyDescent="0.25">
      <c r="J305" s="37"/>
      <c r="K305" s="54"/>
      <c r="L305" s="130"/>
      <c r="M305" s="127"/>
    </row>
    <row r="306" spans="10:13" x14ac:dyDescent="0.25">
      <c r="J306" s="37"/>
      <c r="K306" s="54"/>
      <c r="L306" s="130"/>
      <c r="M306" s="127"/>
    </row>
    <row r="307" spans="10:13" x14ac:dyDescent="0.25">
      <c r="J307" s="37"/>
      <c r="K307" s="54"/>
      <c r="L307" s="130"/>
      <c r="M307" s="127"/>
    </row>
    <row r="308" spans="10:13" x14ac:dyDescent="0.25">
      <c r="J308" s="37"/>
      <c r="K308" s="54"/>
      <c r="L308" s="130"/>
      <c r="M308" s="127"/>
    </row>
    <row r="309" spans="10:13" x14ac:dyDescent="0.25">
      <c r="J309" s="37"/>
      <c r="K309" s="54"/>
      <c r="L309" s="130"/>
      <c r="M309" s="127"/>
    </row>
    <row r="310" spans="10:13" x14ac:dyDescent="0.25">
      <c r="J310" s="37"/>
      <c r="K310" s="54"/>
      <c r="L310" s="130"/>
      <c r="M310" s="127"/>
    </row>
    <row r="311" spans="10:13" x14ac:dyDescent="0.25">
      <c r="J311" s="37"/>
      <c r="K311" s="54"/>
      <c r="L311" s="130"/>
      <c r="M311" s="127"/>
    </row>
    <row r="312" spans="10:13" x14ac:dyDescent="0.25">
      <c r="J312" s="37"/>
      <c r="K312" s="54"/>
      <c r="L312" s="130"/>
      <c r="M312" s="127"/>
    </row>
    <row r="313" spans="10:13" x14ac:dyDescent="0.25">
      <c r="J313" s="37"/>
      <c r="K313" s="54"/>
      <c r="L313" s="130"/>
      <c r="M313" s="127"/>
    </row>
    <row r="314" spans="10:13" x14ac:dyDescent="0.25">
      <c r="J314" s="37"/>
      <c r="K314" s="54"/>
      <c r="L314" s="130"/>
      <c r="M314" s="131"/>
    </row>
    <row r="315" spans="10:13" x14ac:dyDescent="0.25">
      <c r="J315" s="37"/>
      <c r="K315" s="54"/>
      <c r="L315" s="130"/>
      <c r="M315" s="126"/>
    </row>
    <row r="316" spans="10:13" x14ac:dyDescent="0.25">
      <c r="J316" s="37"/>
      <c r="K316" s="54"/>
      <c r="L316" s="130"/>
      <c r="M316" s="126"/>
    </row>
    <row r="317" spans="10:13" x14ac:dyDescent="0.25">
      <c r="J317" s="37"/>
      <c r="K317" s="54"/>
      <c r="L317" s="130"/>
      <c r="M317" s="126"/>
    </row>
    <row r="318" spans="10:13" x14ac:dyDescent="0.25">
      <c r="J318" s="37"/>
      <c r="K318" s="54"/>
      <c r="L318" s="130"/>
      <c r="M318" s="126"/>
    </row>
    <row r="319" spans="10:13" x14ac:dyDescent="0.25">
      <c r="J319" s="37"/>
      <c r="K319" s="54"/>
      <c r="L319" s="130"/>
      <c r="M319" s="126"/>
    </row>
    <row r="320" spans="10:13" x14ac:dyDescent="0.25">
      <c r="J320" s="37"/>
      <c r="K320" s="54"/>
      <c r="L320" s="130"/>
      <c r="M320" s="126"/>
    </row>
    <row r="321" spans="10:13" x14ac:dyDescent="0.25">
      <c r="J321" s="37"/>
      <c r="K321" s="54"/>
      <c r="L321" s="130"/>
      <c r="M321" s="126"/>
    </row>
    <row r="322" spans="10:13" x14ac:dyDescent="0.25">
      <c r="J322" s="37"/>
      <c r="K322" s="54"/>
      <c r="L322" s="130"/>
      <c r="M322" s="126"/>
    </row>
    <row r="323" spans="10:13" x14ac:dyDescent="0.25">
      <c r="J323" s="37"/>
      <c r="K323" s="54"/>
      <c r="L323" s="130"/>
      <c r="M323" s="126"/>
    </row>
    <row r="324" spans="10:13" x14ac:dyDescent="0.25">
      <c r="J324" s="37"/>
      <c r="K324" s="54"/>
      <c r="L324" s="130"/>
      <c r="M324" s="126"/>
    </row>
    <row r="325" spans="10:13" x14ac:dyDescent="0.25">
      <c r="J325" s="37"/>
      <c r="K325" s="54"/>
      <c r="L325" s="130"/>
      <c r="M325" s="126"/>
    </row>
    <row r="326" spans="10:13" x14ac:dyDescent="0.25">
      <c r="J326" s="37"/>
      <c r="K326" s="54"/>
      <c r="L326" s="130"/>
      <c r="M326" s="126"/>
    </row>
    <row r="327" spans="10:13" x14ac:dyDescent="0.25">
      <c r="J327" s="37"/>
      <c r="K327" s="54"/>
      <c r="L327" s="130"/>
      <c r="M327" s="126"/>
    </row>
    <row r="328" spans="10:13" x14ac:dyDescent="0.25">
      <c r="J328" s="37"/>
      <c r="K328" s="54"/>
      <c r="L328" s="130"/>
      <c r="M328" s="126"/>
    </row>
    <row r="329" spans="10:13" x14ac:dyDescent="0.25">
      <c r="J329" s="37"/>
      <c r="K329" s="54"/>
      <c r="L329" s="130"/>
      <c r="M329" s="126"/>
    </row>
    <row r="330" spans="10:13" x14ac:dyDescent="0.25">
      <c r="J330" s="37"/>
      <c r="K330" s="54"/>
      <c r="L330" s="130"/>
      <c r="M330" s="126"/>
    </row>
    <row r="331" spans="10:13" x14ac:dyDescent="0.25">
      <c r="J331" s="37"/>
      <c r="K331" s="54"/>
      <c r="L331" s="130"/>
      <c r="M331" s="126"/>
    </row>
    <row r="332" spans="10:13" x14ac:dyDescent="0.25">
      <c r="J332" s="37"/>
      <c r="K332" s="54"/>
      <c r="L332" s="130"/>
      <c r="M332" s="126"/>
    </row>
    <row r="333" spans="10:13" x14ac:dyDescent="0.25">
      <c r="J333" s="37"/>
      <c r="K333" s="54"/>
      <c r="L333" s="130"/>
      <c r="M333" s="126"/>
    </row>
    <row r="334" spans="10:13" x14ac:dyDescent="0.25">
      <c r="J334" s="37"/>
      <c r="K334" s="54"/>
      <c r="L334" s="130"/>
      <c r="M334" s="126"/>
    </row>
    <row r="335" spans="10:13" x14ac:dyDescent="0.25">
      <c r="J335" s="37"/>
      <c r="K335" s="54"/>
      <c r="L335" s="130"/>
      <c r="M335" s="126"/>
    </row>
    <row r="336" spans="10:13" x14ac:dyDescent="0.25">
      <c r="J336" s="37"/>
      <c r="K336" s="54"/>
      <c r="L336" s="130"/>
      <c r="M336" s="126"/>
    </row>
    <row r="337" spans="10:13" x14ac:dyDescent="0.25">
      <c r="J337" s="37"/>
      <c r="K337" s="54"/>
      <c r="L337" s="130"/>
      <c r="M337" s="126"/>
    </row>
    <row r="338" spans="10:13" x14ac:dyDescent="0.25">
      <c r="J338" s="37"/>
      <c r="K338" s="54"/>
      <c r="L338" s="130"/>
      <c r="M338" s="126"/>
    </row>
    <row r="339" spans="10:13" x14ac:dyDescent="0.25">
      <c r="J339" s="37"/>
      <c r="K339" s="54"/>
      <c r="L339" s="130"/>
      <c r="M339" s="126"/>
    </row>
    <row r="340" spans="10:13" x14ac:dyDescent="0.25">
      <c r="J340" s="37"/>
      <c r="K340" s="54"/>
      <c r="L340" s="130"/>
      <c r="M340" s="126"/>
    </row>
    <row r="341" spans="10:13" x14ac:dyDescent="0.25">
      <c r="J341" s="37"/>
      <c r="K341" s="54"/>
      <c r="L341" s="130"/>
      <c r="M341" s="126"/>
    </row>
    <row r="342" spans="10:13" x14ac:dyDescent="0.25">
      <c r="J342" s="37"/>
      <c r="K342" s="54"/>
      <c r="L342" s="130"/>
      <c r="M342" s="126"/>
    </row>
    <row r="343" spans="10:13" x14ac:dyDescent="0.25">
      <c r="J343" s="37"/>
      <c r="K343" s="54"/>
      <c r="L343" s="130"/>
      <c r="M343" s="126"/>
    </row>
    <row r="344" spans="10:13" x14ac:dyDescent="0.25">
      <c r="J344" s="37"/>
      <c r="K344" s="54"/>
      <c r="L344" s="130"/>
      <c r="M344" s="126"/>
    </row>
    <row r="345" spans="10:13" x14ac:dyDescent="0.25">
      <c r="J345" s="37"/>
      <c r="K345" s="54"/>
      <c r="L345" s="130"/>
      <c r="M345" s="126"/>
    </row>
    <row r="346" spans="10:13" x14ac:dyDescent="0.25">
      <c r="J346" s="37"/>
      <c r="K346" s="54"/>
      <c r="L346" s="130"/>
      <c r="M346" s="126"/>
    </row>
    <row r="347" spans="10:13" x14ac:dyDescent="0.25">
      <c r="J347" s="37"/>
      <c r="K347" s="54"/>
      <c r="L347" s="130"/>
      <c r="M347" s="126"/>
    </row>
    <row r="348" spans="10:13" x14ac:dyDescent="0.25">
      <c r="J348" s="37"/>
      <c r="K348" s="54"/>
      <c r="L348" s="130"/>
      <c r="M348" s="126"/>
    </row>
    <row r="349" spans="10:13" x14ac:dyDescent="0.25">
      <c r="J349" s="37"/>
      <c r="K349" s="54"/>
      <c r="L349" s="130"/>
      <c r="M349" s="126"/>
    </row>
    <row r="350" spans="10:13" x14ac:dyDescent="0.25">
      <c r="J350" s="37"/>
      <c r="K350" s="54"/>
      <c r="L350" s="130"/>
      <c r="M350" s="126"/>
    </row>
    <row r="351" spans="10:13" x14ac:dyDescent="0.25">
      <c r="J351" s="37"/>
      <c r="K351" s="54"/>
      <c r="L351" s="130"/>
      <c r="M351" s="126"/>
    </row>
    <row r="352" spans="10:13" x14ac:dyDescent="0.25">
      <c r="J352" s="37"/>
      <c r="K352" s="54"/>
      <c r="L352" s="130"/>
      <c r="M352" s="126"/>
    </row>
    <row r="353" spans="10:13" x14ac:dyDescent="0.25">
      <c r="J353" s="37"/>
      <c r="K353" s="54"/>
      <c r="L353" s="130"/>
      <c r="M353" s="126"/>
    </row>
    <row r="354" spans="10:13" x14ac:dyDescent="0.25">
      <c r="J354" s="37"/>
      <c r="K354" s="54"/>
      <c r="L354" s="130"/>
      <c r="M354" s="126"/>
    </row>
    <row r="355" spans="10:13" x14ac:dyDescent="0.25">
      <c r="J355" s="37"/>
      <c r="K355" s="54"/>
      <c r="L355" s="130"/>
      <c r="M355" s="126"/>
    </row>
    <row r="356" spans="10:13" x14ac:dyDescent="0.25">
      <c r="J356" s="37"/>
      <c r="K356" s="54"/>
      <c r="L356" s="130"/>
      <c r="M356" s="126"/>
    </row>
    <row r="357" spans="10:13" x14ac:dyDescent="0.25">
      <c r="J357" s="37"/>
      <c r="K357" s="54"/>
      <c r="L357" s="130"/>
      <c r="M357" s="126"/>
    </row>
    <row r="358" spans="10:13" x14ac:dyDescent="0.25">
      <c r="J358" s="37"/>
      <c r="K358" s="54"/>
      <c r="L358" s="130"/>
      <c r="M358" s="126"/>
    </row>
    <row r="359" spans="10:13" x14ac:dyDescent="0.25">
      <c r="J359" s="37"/>
      <c r="K359" s="54"/>
      <c r="L359" s="130"/>
      <c r="M359" s="126"/>
    </row>
    <row r="360" spans="10:13" x14ac:dyDescent="0.25">
      <c r="J360" s="37"/>
      <c r="K360" s="54"/>
      <c r="L360" s="130"/>
      <c r="M360" s="126"/>
    </row>
    <row r="361" spans="10:13" x14ac:dyDescent="0.25">
      <c r="J361" s="37"/>
      <c r="K361" s="54"/>
      <c r="L361" s="130"/>
      <c r="M361" s="126"/>
    </row>
    <row r="362" spans="10:13" x14ac:dyDescent="0.25">
      <c r="J362" s="37"/>
      <c r="K362" s="54"/>
      <c r="L362" s="130"/>
      <c r="M362" s="126"/>
    </row>
    <row r="363" spans="10:13" x14ac:dyDescent="0.25">
      <c r="J363" s="37"/>
      <c r="K363" s="54"/>
      <c r="L363" s="130"/>
      <c r="M363" s="126"/>
    </row>
    <row r="364" spans="10:13" x14ac:dyDescent="0.25">
      <c r="J364" s="37"/>
      <c r="K364" s="54"/>
      <c r="L364" s="130"/>
      <c r="M364" s="126"/>
    </row>
    <row r="365" spans="10:13" x14ac:dyDescent="0.25">
      <c r="J365" s="37"/>
      <c r="K365" s="54"/>
      <c r="L365" s="130"/>
      <c r="M365" s="126"/>
    </row>
    <row r="366" spans="10:13" x14ac:dyDescent="0.25">
      <c r="J366" s="37"/>
      <c r="K366" s="54"/>
      <c r="L366" s="130"/>
      <c r="M366" s="126"/>
    </row>
    <row r="367" spans="10:13" x14ac:dyDescent="0.25">
      <c r="J367" s="37"/>
      <c r="K367" s="54"/>
      <c r="L367" s="130"/>
      <c r="M367" s="126"/>
    </row>
    <row r="368" spans="10:13" x14ac:dyDescent="0.25">
      <c r="J368" s="37"/>
      <c r="K368" s="54"/>
      <c r="L368" s="130"/>
      <c r="M368" s="126"/>
    </row>
    <row r="369" spans="10:13" x14ac:dyDescent="0.25">
      <c r="J369" s="37"/>
      <c r="K369" s="54"/>
      <c r="L369" s="130"/>
      <c r="M369" s="126"/>
    </row>
  </sheetData>
  <sheetProtection formatCells="0" formatColumns="0" formatRows="0" insertColumns="0" insertRows="0" insertHyperlinks="0" deleteColumns="0" deleteRows="0" sort="0" autoFilter="0" pivotTables="0"/>
  <autoFilter ref="A2:L233"/>
  <mergeCells count="17">
    <mergeCell ref="A233:G233"/>
    <mergeCell ref="A165:L165"/>
    <mergeCell ref="A150:G150"/>
    <mergeCell ref="A151:L151"/>
    <mergeCell ref="A164:G164"/>
    <mergeCell ref="A19:I19"/>
    <mergeCell ref="A18:L18"/>
    <mergeCell ref="A1:I1"/>
    <mergeCell ref="A7:G7"/>
    <mergeCell ref="A232:G232"/>
    <mergeCell ref="A4:I4"/>
    <mergeCell ref="A8:I8"/>
    <mergeCell ref="A10:G10"/>
    <mergeCell ref="A11:I11"/>
    <mergeCell ref="A16:G16"/>
    <mergeCell ref="A17:G17"/>
    <mergeCell ref="A5:L5"/>
  </mergeCells>
  <printOptions horizontalCentered="1"/>
  <pageMargins left="0.25" right="0.25" top="0.75" bottom="0.75" header="0.3" footer="0.3"/>
  <pageSetup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9" sqref="Q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 2016</vt:lpstr>
      <vt:lpstr>Sheet1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2017-05-19T05:57:30Z</dcterms:modified>
</cp:coreProperties>
</file>