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Лист1!$A$7:$I$66</definedName>
  </definedNames>
  <calcPr calcId="145621"/>
</workbook>
</file>

<file path=xl/calcChain.xml><?xml version="1.0" encoding="utf-8"?>
<calcChain xmlns="http://schemas.openxmlformats.org/spreadsheetml/2006/main">
  <c r="H52" i="1" l="1"/>
  <c r="H51" i="1" l="1"/>
  <c r="H50" i="1"/>
  <c r="H49" i="1"/>
  <c r="H37" i="1"/>
  <c r="H36" i="1"/>
  <c r="H48" i="1" l="1"/>
  <c r="H47" i="1" l="1"/>
  <c r="H46" i="1"/>
  <c r="H45" i="1"/>
  <c r="G43" i="1" l="1"/>
  <c r="H39" i="1" l="1"/>
  <c r="H35" i="1" l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53" i="1" s="1"/>
  <c r="H57" i="1" l="1"/>
  <c r="H65" i="1" s="1"/>
  <c r="H66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<sst xmlns="http://schemas.openxmlformats.org/spreadsheetml/2006/main" count="293" uniqueCount="130">
  <si>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</si>
  <si>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</si>
  <si>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</si>
  <si>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</si>
  <si>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</si>
  <si>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</si>
  <si>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</si>
  <si>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</si>
  <si>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</si>
  <si>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</si>
  <si>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</si>
  <si>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</si>
  <si>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</si>
  <si>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</si>
  <si>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</si>
  <si>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</si>
  <si>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</si>
  <si>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</si>
  <si>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</si>
  <si>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</si>
  <si>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</si>
  <si>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</si>
  <si>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</si>
  <si>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</si>
  <si>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</si>
  <si>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</si>
  <si>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</si>
  <si>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</si>
  <si>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</si>
  <si>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</si>
  <si>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</si>
  <si>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</si>
  <si>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</si>
  <si>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</si>
  <si>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</si>
  <si>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</si>
  <si>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</si>
  <si>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</si>
  <si>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</si>
  <si>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</si>
  <si>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</si>
  <si>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</si>
  <si>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</si>
  <si>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</si>
  <si>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</si>
  <si>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</si>
  <si>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</si>
  <si>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</si>
  <si>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</si>
  <si>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</si>
  <si>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</si>
  <si>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</si>
  <si>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</si>
  <si>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</si>
  <si>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</si>
  <si>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</si>
  <si>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</si>
  <si>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</si>
  <si>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</si>
  <si>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</si>
  <si>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</si>
  <si>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</si>
  <si>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</si>
  <si>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</si>
  <si>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</si>
  <si>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</si>
  <si>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</si>
  <si>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</si>
  <si>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</si>
  <si>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</si>
  <si>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</si>
  <si>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</si>
  <si>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</si>
  <si>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</si>
  <si>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</si>
  <si>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</si>
  <si>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</si>
  <si>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</si>
  <si>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</si>
  <si>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</si>
  <si>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</si>
  <si>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</si>
  <si>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</si>
  <si>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</si>
  <si>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</si>
  <si>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</si>
  <si>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</si>
  <si>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</si>
  <si>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</si>
  <si>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</si>
  <si>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</si>
  <si>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</si>
  <si>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</si>
  <si>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>Универсальный фрезерный станок</t>
  </si>
  <si>
    <t>Размер рабочего стола: не менее 350*1500 мм, Расстояние от оси шпинделя до рабочей поверхности стола: не менее 155 мм, Вертикальная фрезерная головка: наличие, Автоматическая система смазки: наличие, Охладительная система: наличие, Полное описание согласно технической спецификации</t>
  </si>
  <si>
    <t>IP Цилиндрическая Камера</t>
  </si>
  <si>
    <t xml:space="preserve">Карта памяти </t>
  </si>
  <si>
    <t xml:space="preserve">Электромагнитный соленоидный, нормально закрытый клапан </t>
  </si>
  <si>
    <t>Садовый опрыскиватель</t>
  </si>
  <si>
    <t>Плоскоструйная форсунка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</si>
  <si>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</si>
  <si>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</si>
  <si>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</si>
  <si>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</si>
  <si>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</si>
  <si>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</si>
  <si>
    <t>исключен</t>
  </si>
  <si>
    <t xml:space="preserve">Модель: SCT-013-000 Материал корпуса: феррит Диэлектрическая прочность: 6000 В AC / 1 мин. Входной ток: 0A-100A Размер отверстия: прибл. 13 × 13 мм Диэлектрическая прочность: 6000 В AC / 1 мин. Рабочая температура: -25-70 ° C 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</si>
  <si>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</si>
  <si>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 Подробная характеристика согласно технической спецификации.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</si>
  <si>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</si>
  <si>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</si>
  <si>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</si>
  <si>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</si>
  <si>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</si>
  <si>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 Размеры: 1.85 см x 4.2 см </t>
  </si>
  <si>
    <t>H05Z1Z1-F Кабель</t>
  </si>
  <si>
    <t>H05Z1Z1-F Кабель TTR 2х2,5 HALOJEN FREE черный</t>
  </si>
  <si>
    <t>м.</t>
  </si>
  <si>
    <t>H05VV-F TTR Кабель</t>
  </si>
  <si>
    <t>Макс. рабочая температура 70°C, макс. температура при коротком замыкании 160°C. Стандарты: TS 9760 HD 21.5.S3 - VDE 281 - 5.</t>
  </si>
  <si>
    <t>Модуль USB GPS</t>
  </si>
  <si>
    <t>Размер: 50 * 38 * 16 мм, Интерфейс: USB длина кабеля 2м, Вес: 70г</t>
  </si>
  <si>
    <t>шт.</t>
  </si>
  <si>
    <t>(по состоянию на 31.05.2018 года)</t>
  </si>
  <si>
    <t>Лабораторные расходные материалы для реализации инновационных проектов программы бизнес-инкубирования: Комплект 5</t>
  </si>
  <si>
    <t>Лабораторные расходные материалы (Комплект 5)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</si>
  <si>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Доступ к патентной базе Patent Inspiration</t>
  </si>
  <si>
    <t>подпункт 5) пункта 3.1 Правил</t>
  </si>
  <si>
    <t xml:space="preserve">Доступ к онлайн патетной базе Patent Inspiration по поиску и анализу патентов. Подробная характеристика согласно технической спецификации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</si>
</sst>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3" fontId="16" fillId="2" borderId="9" xfId="1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66"/>
  <sheetViews>
    <sheetView tabSelected="1" zoomScale="80" zoomScaleNormal="80" workbookViewId="0">
      <pane ySplit="7" topLeftCell="A47" activePane="bottomLeft" state="frozen"/>
      <selection pane="bottomLeft" activeCell="L50" sqref="L50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44" t="s">
        <v>25</v>
      </c>
      <c r="B3" s="44"/>
      <c r="C3" s="44"/>
      <c r="D3" s="44"/>
      <c r="E3" s="44"/>
      <c r="F3" s="44"/>
      <c r="G3" s="44"/>
      <c r="H3" s="44"/>
      <c r="I3" s="44"/>
    </row>
    <row r="4" spans="1:9" x14ac:dyDescent="0.25">
      <c r="A4" s="44" t="s">
        <v>18</v>
      </c>
      <c r="B4" s="44"/>
      <c r="C4" s="44"/>
      <c r="D4" s="44"/>
      <c r="E4" s="44"/>
      <c r="F4" s="44"/>
      <c r="G4" s="44"/>
      <c r="H4" s="44"/>
      <c r="I4" s="44"/>
    </row>
    <row r="5" spans="1:9" x14ac:dyDescent="0.25">
      <c r="A5" s="3" t="s">
        <v>0</v>
      </c>
      <c r="D5" s="48" t="s">
        <v>124</v>
      </c>
      <c r="E5" s="48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50" t="s">
        <v>17</v>
      </c>
      <c r="B9" s="51"/>
      <c r="C9" s="51"/>
      <c r="D9" s="51"/>
      <c r="E9" s="51"/>
      <c r="F9" s="51"/>
      <c r="G9" s="51"/>
      <c r="H9" s="51"/>
      <c r="I9" s="51"/>
    </row>
    <row r="10" spans="1:9" s="6" customFormat="1" ht="15.75" customHeight="1" x14ac:dyDescent="0.25">
      <c r="A10" s="49" t="s">
        <v>9</v>
      </c>
      <c r="B10" s="49"/>
      <c r="C10" s="49"/>
      <c r="D10" s="49"/>
      <c r="E10" s="49"/>
      <c r="F10" s="49"/>
      <c r="G10" s="49"/>
      <c r="H10" s="49"/>
      <c r="I10" s="49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7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45" x14ac:dyDescent="0.25">
      <c r="A35" s="26">
        <v>25</v>
      </c>
      <c r="B35" s="20" t="s">
        <v>92</v>
      </c>
      <c r="C35" s="21" t="s">
        <v>44</v>
      </c>
      <c r="D35" s="32" t="s">
        <v>107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110</v>
      </c>
      <c r="C36" s="21" t="s">
        <v>44</v>
      </c>
      <c r="D36" s="32" t="s">
        <v>111</v>
      </c>
      <c r="E36" s="34">
        <v>3</v>
      </c>
      <c r="F36" s="34" t="s">
        <v>72</v>
      </c>
      <c r="G36" s="35">
        <v>5168.3329999999996</v>
      </c>
      <c r="H36" s="35">
        <f t="shared" si="1"/>
        <v>15504.999</v>
      </c>
      <c r="I36" s="34" t="s">
        <v>30</v>
      </c>
    </row>
    <row r="37" spans="1:9" ht="120" x14ac:dyDescent="0.25">
      <c r="A37" s="26">
        <v>27</v>
      </c>
      <c r="B37" s="20" t="s">
        <v>112</v>
      </c>
      <c r="C37" s="21" t="s">
        <v>44</v>
      </c>
      <c r="D37" s="32" t="s">
        <v>113</v>
      </c>
      <c r="E37" s="34">
        <v>4</v>
      </c>
      <c r="F37" s="34" t="s">
        <v>72</v>
      </c>
      <c r="G37" s="35">
        <v>4515</v>
      </c>
      <c r="H37" s="35">
        <f t="shared" si="1"/>
        <v>18060</v>
      </c>
      <c r="I37" s="34" t="s">
        <v>30</v>
      </c>
    </row>
    <row r="38" spans="1:9" ht="90" x14ac:dyDescent="0.25">
      <c r="A38" s="36">
        <v>28</v>
      </c>
      <c r="B38" s="20" t="s">
        <v>114</v>
      </c>
      <c r="C38" s="21" t="s">
        <v>44</v>
      </c>
      <c r="D38" s="32" t="s">
        <v>115</v>
      </c>
      <c r="E38" s="34">
        <v>4</v>
      </c>
      <c r="F38" s="34" t="s">
        <v>72</v>
      </c>
      <c r="G38" s="35">
        <v>17056.75</v>
      </c>
      <c r="H38" s="35">
        <v>68227</v>
      </c>
      <c r="I38" s="34" t="s">
        <v>30</v>
      </c>
    </row>
    <row r="39" spans="1:9" ht="45" x14ac:dyDescent="0.25">
      <c r="A39" s="26">
        <v>29</v>
      </c>
      <c r="B39" s="20" t="s">
        <v>93</v>
      </c>
      <c r="C39" s="21" t="s">
        <v>76</v>
      </c>
      <c r="D39" s="32" t="s">
        <v>94</v>
      </c>
      <c r="E39" s="24">
        <v>1</v>
      </c>
      <c r="F39" s="24" t="s">
        <v>33</v>
      </c>
      <c r="G39" s="33">
        <v>19932589.289999999</v>
      </c>
      <c r="H39" s="35">
        <f>G39*E39</f>
        <v>19932589.289999999</v>
      </c>
      <c r="I39" s="24" t="s">
        <v>79</v>
      </c>
    </row>
    <row r="40" spans="1:9" ht="30" x14ac:dyDescent="0.25">
      <c r="A40" s="36">
        <v>30</v>
      </c>
      <c r="B40" s="20" t="s">
        <v>95</v>
      </c>
      <c r="C40" s="21" t="s">
        <v>44</v>
      </c>
      <c r="D40" s="32" t="s">
        <v>106</v>
      </c>
      <c r="E40" s="34">
        <v>1</v>
      </c>
      <c r="F40" s="34" t="s">
        <v>72</v>
      </c>
      <c r="G40" s="35">
        <v>34390</v>
      </c>
      <c r="H40" s="35"/>
      <c r="I40" s="34" t="s">
        <v>30</v>
      </c>
    </row>
    <row r="41" spans="1:9" ht="30" x14ac:dyDescent="0.25">
      <c r="A41" s="26">
        <v>31</v>
      </c>
      <c r="B41" s="20" t="s">
        <v>96</v>
      </c>
      <c r="C41" s="21" t="s">
        <v>44</v>
      </c>
      <c r="D41" s="32" t="s">
        <v>106</v>
      </c>
      <c r="E41" s="34">
        <v>3</v>
      </c>
      <c r="F41" s="34" t="s">
        <v>72</v>
      </c>
      <c r="G41" s="35">
        <v>3835.84</v>
      </c>
      <c r="H41" s="35"/>
      <c r="I41" s="34" t="s">
        <v>30</v>
      </c>
    </row>
    <row r="42" spans="1:9" ht="30" x14ac:dyDescent="0.25">
      <c r="A42" s="36">
        <v>32</v>
      </c>
      <c r="B42" s="20" t="s">
        <v>97</v>
      </c>
      <c r="C42" s="21" t="s">
        <v>44</v>
      </c>
      <c r="D42" s="32" t="s">
        <v>106</v>
      </c>
      <c r="E42" s="34">
        <v>3</v>
      </c>
      <c r="F42" s="34" t="s">
        <v>72</v>
      </c>
      <c r="G42" s="35">
        <v>2405.84</v>
      </c>
      <c r="H42" s="35"/>
      <c r="I42" s="34" t="s">
        <v>30</v>
      </c>
    </row>
    <row r="43" spans="1:9" ht="30" x14ac:dyDescent="0.25">
      <c r="A43" s="26">
        <v>33</v>
      </c>
      <c r="B43" s="20" t="s">
        <v>98</v>
      </c>
      <c r="C43" s="21" t="s">
        <v>44</v>
      </c>
      <c r="D43" s="32" t="s">
        <v>106</v>
      </c>
      <c r="E43" s="34">
        <v>1</v>
      </c>
      <c r="F43" s="34" t="s">
        <v>72</v>
      </c>
      <c r="G43" s="35">
        <f>9214+2700</f>
        <v>11914</v>
      </c>
      <c r="H43" s="35"/>
      <c r="I43" s="34" t="s">
        <v>30</v>
      </c>
    </row>
    <row r="44" spans="1:9" ht="30" x14ac:dyDescent="0.25">
      <c r="A44" s="36">
        <v>34</v>
      </c>
      <c r="B44" s="20" t="s">
        <v>99</v>
      </c>
      <c r="C44" s="21" t="s">
        <v>44</v>
      </c>
      <c r="D44" s="32" t="s">
        <v>106</v>
      </c>
      <c r="E44" s="34">
        <v>4</v>
      </c>
      <c r="F44" s="34" t="s">
        <v>72</v>
      </c>
      <c r="G44" s="35">
        <v>2912.5</v>
      </c>
      <c r="H44" s="35"/>
      <c r="I44" s="34" t="s">
        <v>30</v>
      </c>
    </row>
    <row r="45" spans="1:9" ht="177.75" customHeight="1" x14ac:dyDescent="0.25">
      <c r="A45" s="37">
        <v>35</v>
      </c>
      <c r="B45" s="34" t="s">
        <v>100</v>
      </c>
      <c r="C45" s="38" t="s">
        <v>27</v>
      </c>
      <c r="D45" s="34" t="s">
        <v>101</v>
      </c>
      <c r="E45" s="39">
        <v>1</v>
      </c>
      <c r="F45" s="39" t="s">
        <v>33</v>
      </c>
      <c r="G45" s="40">
        <v>125224</v>
      </c>
      <c r="H45" s="40">
        <f>G45</f>
        <v>125224</v>
      </c>
      <c r="I45" s="41" t="s">
        <v>30</v>
      </c>
    </row>
    <row r="46" spans="1:9" ht="60" x14ac:dyDescent="0.25">
      <c r="A46" s="26">
        <v>36</v>
      </c>
      <c r="B46" s="20" t="s">
        <v>102</v>
      </c>
      <c r="C46" s="21" t="s">
        <v>27</v>
      </c>
      <c r="D46" s="32" t="s">
        <v>103</v>
      </c>
      <c r="E46" s="24">
        <v>1</v>
      </c>
      <c r="F46" s="24" t="s">
        <v>33</v>
      </c>
      <c r="G46" s="33">
        <v>191870</v>
      </c>
      <c r="H46" s="33">
        <f>G46*E46</f>
        <v>191870</v>
      </c>
      <c r="I46" s="24" t="s">
        <v>30</v>
      </c>
    </row>
    <row r="47" spans="1:9" ht="30" x14ac:dyDescent="0.25">
      <c r="A47" s="26">
        <v>37</v>
      </c>
      <c r="B47" s="20" t="s">
        <v>104</v>
      </c>
      <c r="C47" s="21" t="s">
        <v>44</v>
      </c>
      <c r="D47" s="32" t="s">
        <v>105</v>
      </c>
      <c r="E47" s="24">
        <v>1</v>
      </c>
      <c r="F47" s="24" t="s">
        <v>72</v>
      </c>
      <c r="G47" s="33">
        <v>11606.25</v>
      </c>
      <c r="H47" s="33">
        <f>G47*E47</f>
        <v>11606.25</v>
      </c>
      <c r="I47" s="24" t="s">
        <v>30</v>
      </c>
    </row>
    <row r="48" spans="1:9" ht="177.75" customHeight="1" x14ac:dyDescent="0.25">
      <c r="A48" s="37">
        <v>38</v>
      </c>
      <c r="B48" s="34" t="s">
        <v>108</v>
      </c>
      <c r="C48" s="38" t="s">
        <v>27</v>
      </c>
      <c r="D48" s="34" t="s">
        <v>109</v>
      </c>
      <c r="E48" s="39">
        <v>1</v>
      </c>
      <c r="F48" s="39" t="s">
        <v>33</v>
      </c>
      <c r="G48" s="40">
        <v>97322</v>
      </c>
      <c r="H48" s="40">
        <f>G48</f>
        <v>97322</v>
      </c>
      <c r="I48" s="41" t="s">
        <v>30</v>
      </c>
    </row>
    <row r="49" spans="1:9" ht="30" x14ac:dyDescent="0.25">
      <c r="A49" s="26">
        <v>39</v>
      </c>
      <c r="B49" s="20" t="s">
        <v>116</v>
      </c>
      <c r="C49" s="21" t="s">
        <v>44</v>
      </c>
      <c r="D49" s="32" t="s">
        <v>117</v>
      </c>
      <c r="E49" s="24">
        <v>180</v>
      </c>
      <c r="F49" s="24" t="s">
        <v>118</v>
      </c>
      <c r="G49" s="33">
        <v>240</v>
      </c>
      <c r="H49" s="33">
        <f t="shared" ref="H49:H50" si="2">G49*E49</f>
        <v>43200</v>
      </c>
      <c r="I49" s="24" t="s">
        <v>30</v>
      </c>
    </row>
    <row r="50" spans="1:9" ht="30" x14ac:dyDescent="0.25">
      <c r="A50" s="37">
        <v>40</v>
      </c>
      <c r="B50" s="20" t="s">
        <v>119</v>
      </c>
      <c r="C50" s="21" t="s">
        <v>44</v>
      </c>
      <c r="D50" s="32" t="s">
        <v>120</v>
      </c>
      <c r="E50" s="24">
        <v>310</v>
      </c>
      <c r="F50" s="24" t="s">
        <v>118</v>
      </c>
      <c r="G50" s="33">
        <v>159</v>
      </c>
      <c r="H50" s="33">
        <f t="shared" si="2"/>
        <v>49290</v>
      </c>
      <c r="I50" s="24" t="s">
        <v>30</v>
      </c>
    </row>
    <row r="51" spans="1:9" ht="30" x14ac:dyDescent="0.25">
      <c r="A51" s="26">
        <v>41</v>
      </c>
      <c r="B51" s="20" t="s">
        <v>121</v>
      </c>
      <c r="C51" s="21" t="s">
        <v>44</v>
      </c>
      <c r="D51" s="32" t="s">
        <v>122</v>
      </c>
      <c r="E51" s="24">
        <v>1</v>
      </c>
      <c r="F51" s="24" t="s">
        <v>123</v>
      </c>
      <c r="G51" s="33">
        <v>18840</v>
      </c>
      <c r="H51" s="33">
        <f>G51*E51</f>
        <v>18840</v>
      </c>
      <c r="I51" s="24" t="s">
        <v>30</v>
      </c>
    </row>
    <row r="52" spans="1:9" ht="63" x14ac:dyDescent="0.25">
      <c r="A52" s="37">
        <v>42</v>
      </c>
      <c r="B52" s="34" t="s">
        <v>125</v>
      </c>
      <c r="C52" s="38" t="s">
        <v>27</v>
      </c>
      <c r="D52" s="34" t="s">
        <v>126</v>
      </c>
      <c r="E52" s="39">
        <v>1</v>
      </c>
      <c r="F52" s="39" t="s">
        <v>123</v>
      </c>
      <c r="G52" s="40">
        <v>315825.89</v>
      </c>
      <c r="H52" s="40">
        <f t="shared" ref="H52" si="3">G52*E52</f>
        <v>315825.89</v>
      </c>
      <c r="I52" s="41" t="s">
        <v>30</v>
      </c>
    </row>
    <row r="53" spans="1:9" x14ac:dyDescent="0.25">
      <c r="A53" s="45" t="s">
        <v>10</v>
      </c>
      <c r="B53" s="47"/>
      <c r="C53" s="13" t="s">
        <v>11</v>
      </c>
      <c r="D53" s="13" t="s">
        <v>11</v>
      </c>
      <c r="E53" s="13" t="s">
        <v>11</v>
      </c>
      <c r="F53" s="13"/>
      <c r="G53" s="10" t="s">
        <v>11</v>
      </c>
      <c r="H53" s="11">
        <f>SUM(H11:H52)</f>
        <v>44984477.239000008</v>
      </c>
      <c r="I53" s="13" t="s">
        <v>11</v>
      </c>
    </row>
    <row r="54" spans="1:9" x14ac:dyDescent="0.25">
      <c r="A54" s="45" t="s">
        <v>12</v>
      </c>
      <c r="B54" s="46"/>
      <c r="C54" s="46"/>
      <c r="D54" s="46"/>
      <c r="E54" s="46"/>
      <c r="F54" s="46"/>
      <c r="G54" s="46"/>
      <c r="H54" s="46"/>
      <c r="I54" s="47"/>
    </row>
    <row r="55" spans="1:9" ht="15" customHeight="1" x14ac:dyDescent="0.25">
      <c r="A55" s="45" t="s">
        <v>13</v>
      </c>
      <c r="B55" s="47"/>
      <c r="C55" s="1" t="s">
        <v>11</v>
      </c>
      <c r="D55" s="1" t="s">
        <v>11</v>
      </c>
      <c r="E55" s="1" t="s">
        <v>11</v>
      </c>
      <c r="F55" s="1"/>
      <c r="G55" s="12" t="s">
        <v>11</v>
      </c>
      <c r="H55" s="8">
        <v>0</v>
      </c>
      <c r="I55" s="1" t="s">
        <v>11</v>
      </c>
    </row>
    <row r="56" spans="1:9" x14ac:dyDescent="0.25">
      <c r="A56" s="45" t="s">
        <v>14</v>
      </c>
      <c r="B56" s="46"/>
      <c r="C56" s="46"/>
      <c r="D56" s="46"/>
      <c r="E56" s="46"/>
      <c r="F56" s="46"/>
      <c r="G56" s="46"/>
      <c r="H56" s="46"/>
      <c r="I56" s="46"/>
    </row>
    <row r="57" spans="1:9" ht="45" x14ac:dyDescent="0.25">
      <c r="A57" s="17">
        <v>1</v>
      </c>
      <c r="B57" s="16" t="s">
        <v>22</v>
      </c>
      <c r="C57" s="15" t="s">
        <v>24</v>
      </c>
      <c r="D57" s="16" t="s">
        <v>23</v>
      </c>
      <c r="E57" s="16">
        <v>1</v>
      </c>
      <c r="F57" s="16" t="s">
        <v>20</v>
      </c>
      <c r="G57" s="18"/>
      <c r="H57" s="18">
        <f>26500*12</f>
        <v>318000</v>
      </c>
      <c r="I57" s="19" t="s">
        <v>21</v>
      </c>
    </row>
    <row r="58" spans="1:9" s="5" customFormat="1" ht="30" x14ac:dyDescent="0.25">
      <c r="A58" s="26">
        <v>2</v>
      </c>
      <c r="B58" s="27" t="s">
        <v>37</v>
      </c>
      <c r="C58" s="28" t="s">
        <v>38</v>
      </c>
      <c r="D58" s="1" t="s">
        <v>39</v>
      </c>
      <c r="E58" s="24">
        <v>1</v>
      </c>
      <c r="F58" s="24" t="s">
        <v>20</v>
      </c>
      <c r="G58" s="29"/>
      <c r="H58" s="30">
        <v>1845000</v>
      </c>
      <c r="I58" s="31" t="s">
        <v>30</v>
      </c>
    </row>
    <row r="59" spans="1:9" s="5" customFormat="1" ht="67.5" customHeight="1" x14ac:dyDescent="0.25">
      <c r="A59" s="1">
        <v>3</v>
      </c>
      <c r="B59" s="16" t="s">
        <v>43</v>
      </c>
      <c r="C59" s="15" t="s">
        <v>44</v>
      </c>
      <c r="D59" s="16" t="s">
        <v>45</v>
      </c>
      <c r="E59" s="16">
        <v>1</v>
      </c>
      <c r="F59" s="16" t="s">
        <v>46</v>
      </c>
      <c r="G59" s="32"/>
      <c r="H59" s="18">
        <v>328900</v>
      </c>
      <c r="I59" s="16" t="s">
        <v>30</v>
      </c>
    </row>
    <row r="60" spans="1:9" s="5" customFormat="1" ht="67.5" customHeight="1" x14ac:dyDescent="0.25">
      <c r="A60" s="1">
        <v>4</v>
      </c>
      <c r="B60" s="16" t="s">
        <v>51</v>
      </c>
      <c r="C60" s="15" t="s">
        <v>44</v>
      </c>
      <c r="D60" s="16" t="s">
        <v>52</v>
      </c>
      <c r="E60" s="16">
        <v>1</v>
      </c>
      <c r="F60" s="16" t="s">
        <v>46</v>
      </c>
      <c r="G60" s="32"/>
      <c r="H60" s="18">
        <v>44642.86</v>
      </c>
      <c r="I60" s="16" t="s">
        <v>30</v>
      </c>
    </row>
    <row r="61" spans="1:9" s="5" customFormat="1" ht="67.5" customHeight="1" x14ac:dyDescent="0.25">
      <c r="A61" s="1">
        <v>5</v>
      </c>
      <c r="B61" s="16" t="s">
        <v>57</v>
      </c>
      <c r="C61" s="15" t="s">
        <v>44</v>
      </c>
      <c r="D61" s="16" t="s">
        <v>58</v>
      </c>
      <c r="E61" s="16">
        <v>1</v>
      </c>
      <c r="F61" s="16" t="s">
        <v>46</v>
      </c>
      <c r="G61" s="32"/>
      <c r="H61" s="18">
        <v>27912.5</v>
      </c>
      <c r="I61" s="16" t="s">
        <v>30</v>
      </c>
    </row>
    <row r="62" spans="1:9" s="5" customFormat="1" ht="67.5" customHeight="1" x14ac:dyDescent="0.25">
      <c r="A62" s="1">
        <v>6</v>
      </c>
      <c r="B62" s="16" t="s">
        <v>59</v>
      </c>
      <c r="C62" s="15" t="s">
        <v>60</v>
      </c>
      <c r="D62" s="16" t="s">
        <v>61</v>
      </c>
      <c r="E62" s="16">
        <v>1</v>
      </c>
      <c r="F62" s="16" t="s">
        <v>46</v>
      </c>
      <c r="G62" s="32"/>
      <c r="H62" s="18">
        <v>2874830</v>
      </c>
      <c r="I62" s="16" t="s">
        <v>30</v>
      </c>
    </row>
    <row r="63" spans="1:9" s="25" customFormat="1" ht="45" x14ac:dyDescent="0.25">
      <c r="A63" s="26">
        <v>7</v>
      </c>
      <c r="B63" s="27" t="s">
        <v>66</v>
      </c>
      <c r="C63" s="15" t="s">
        <v>24</v>
      </c>
      <c r="D63" s="27" t="s">
        <v>67</v>
      </c>
      <c r="E63" s="24">
        <v>1</v>
      </c>
      <c r="F63" s="24" t="s">
        <v>46</v>
      </c>
      <c r="G63" s="29"/>
      <c r="H63" s="18">
        <v>225000</v>
      </c>
      <c r="I63" s="31" t="s">
        <v>30</v>
      </c>
    </row>
    <row r="64" spans="1:9" ht="78.75" customHeight="1" x14ac:dyDescent="0.25">
      <c r="A64" s="37">
        <v>8</v>
      </c>
      <c r="B64" s="52" t="s">
        <v>127</v>
      </c>
      <c r="C64" s="38" t="s">
        <v>128</v>
      </c>
      <c r="D64" s="34" t="s">
        <v>129</v>
      </c>
      <c r="E64" s="39">
        <v>1</v>
      </c>
      <c r="F64" s="39" t="s">
        <v>46</v>
      </c>
      <c r="G64" s="53"/>
      <c r="H64" s="54">
        <v>214000</v>
      </c>
      <c r="I64" s="41" t="s">
        <v>30</v>
      </c>
    </row>
    <row r="65" spans="1:9" x14ac:dyDescent="0.25">
      <c r="A65" s="42" t="s">
        <v>15</v>
      </c>
      <c r="B65" s="43"/>
      <c r="C65" s="13" t="s">
        <v>11</v>
      </c>
      <c r="D65" s="13" t="s">
        <v>11</v>
      </c>
      <c r="E65" s="13" t="s">
        <v>11</v>
      </c>
      <c r="F65" s="13"/>
      <c r="G65" s="10" t="s">
        <v>11</v>
      </c>
      <c r="H65" s="11">
        <f>SUM(H57:H64)</f>
        <v>5878285.3599999994</v>
      </c>
      <c r="I65" s="13" t="s">
        <v>11</v>
      </c>
    </row>
    <row r="66" spans="1:9" x14ac:dyDescent="0.25">
      <c r="A66" s="42" t="s">
        <v>19</v>
      </c>
      <c r="B66" s="43"/>
      <c r="C66" s="13" t="s">
        <v>11</v>
      </c>
      <c r="D66" s="13" t="s">
        <v>11</v>
      </c>
      <c r="E66" s="13" t="s">
        <v>11</v>
      </c>
      <c r="F66" s="13"/>
      <c r="G66" s="10" t="s">
        <v>11</v>
      </c>
      <c r="H66" s="11">
        <f>H65+H55+H53</f>
        <v>50862762.599000007</v>
      </c>
      <c r="I66" s="1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65:B65"/>
    <mergeCell ref="A66:B66"/>
    <mergeCell ref="A3:I3"/>
    <mergeCell ref="A4:I4"/>
    <mergeCell ref="A54:I54"/>
    <mergeCell ref="A55:B55"/>
    <mergeCell ref="D5:E5"/>
    <mergeCell ref="A10:I10"/>
    <mergeCell ref="A56:I56"/>
    <mergeCell ref="A9:I9"/>
    <mergeCell ref="A53:B53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2018-06-01T11:14:03Z</dcterms:modified>
</cp:coreProperties>
</file>