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Лист1!$A$7:$I$57</definedName>
  </definedNames>
  <calcPr calcId="145621"/>
</workbook>
</file>

<file path=xl/calcChain.xml><?xml version="1.0" encoding="utf-8"?>
<calcChain xmlns="http://schemas.openxmlformats.org/spreadsheetml/2006/main">
  <c r="H45" i="1" l="1"/>
  <c r="H44" i="1"/>
  <c r="G43" i="1"/>
  <c r="H43" i="1" s="1"/>
  <c r="H42" i="1"/>
  <c r="H41" i="1"/>
  <c r="H40" i="1" l="1"/>
  <c r="H39" i="1"/>
  <c r="H38" i="1" l="1"/>
  <c r="H37" i="1"/>
  <c r="H36" i="1"/>
  <c r="H35" i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49" i="1" l="1"/>
  <c r="H56" i="1" s="1"/>
  <c r="H57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<sst xmlns="http://schemas.openxmlformats.org/spreadsheetml/2006/main" count="248" uniqueCount="113">
  <si>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</si>
  <si>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</si>
  <si>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</si>
  <si>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</si>
  <si>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</si>
  <si>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</si>
  <si>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</si>
  <si>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</si>
  <si>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</si>
  <si>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</si>
  <si>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</si>
  <si>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</si>
  <si>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</si>
  <si>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</si>
  <si>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</si>
  <si>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</si>
  <si>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</si>
  <si>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</si>
  <si>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</si>
  <si>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</si>
  <si>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</si>
  <si>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</si>
  <si>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</si>
  <si>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</si>
  <si>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</si>
  <si>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</si>
  <si>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</si>
  <si>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</si>
  <si>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</si>
  <si>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</si>
  <si>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</si>
  <si>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</si>
  <si>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</si>
  <si>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</si>
  <si>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</si>
  <si>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</si>
  <si>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</si>
  <si>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</si>
  <si>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</si>
  <si>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</si>
  <si>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</si>
  <si>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</si>
  <si>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</si>
  <si>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</si>
  <si>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</si>
  <si>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</si>
  <si>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</si>
  <si>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</si>
  <si>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</si>
  <si>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</si>
  <si>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</si>
  <si>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</si>
  <si>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</si>
  <si>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</si>
  <si>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</si>
  <si>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</si>
  <si>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</si>
  <si>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</si>
  <si>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</si>
  <si>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</si>
  <si>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</si>
  <si>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</si>
  <si>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</si>
  <si>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</si>
  <si>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</si>
  <si>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</si>
  <si>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</si>
  <si>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</si>
  <si>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</si>
  <si>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</si>
  <si>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</si>
  <si>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</si>
  <si>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</si>
  <si>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</si>
  <si>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</si>
  <si>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</si>
  <si>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</si>
  <si>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</si>
  <si>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</si>
  <si>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</si>
  <si>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</si>
  <si>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</si>
  <si>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</si>
  <si>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</si>
  <si>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</si>
  <si>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</si>
  <si>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</si>
  <si>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</si>
  <si>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</si>
  <si>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</si>
  <si>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</si>
  <si>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</si>
  <si>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</si>
  <si>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 xml:space="preserve">Модель: SCT-013-000 Материал корпуса: феррит Диэлектрическая прочность: 6000 В AC / 1 мин.
Входной ток: 0A-100A Размер отверстия: прибл. 13 × 13 мм Диэлектрическая прочность: 6000 В AC / 1 мин.
Рабочая температура: -25-70 ° C 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</si>
  <si>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</si>
  <si>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</si>
  <si>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</si>
  <si>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</si>
  <si>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</si>
  <si>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
Размеры: 1.85 см x 4.2 см </t>
  </si>
  <si>
    <t>Универсальный фрезерный станок</t>
  </si>
  <si>
    <t>Размер рабочего стола: не менее 350*1500 мм, Расстояние от оси шпинделя до рабочей поверхности стола: не менее 155 мм, Вертикальная фрезерная головка: наличие, Автоматическая система смазки: наличие, Охладительная система: наличие, Полное описание согласно технической спецификации</t>
  </si>
  <si>
    <t>IP Цилиндрическая Камера</t>
  </si>
  <si>
    <t>Тип IP Камера Тип матрицы CMOS Разрешение матрицы камеры, мпикс 4  Максимальное разрешение видеозаписи, пикс 2688х1520 Поддерживаемые форматы Н.264+/Н.264/MJPEG Интерфейсы LAN разъем, RJ45  Питание сеть  Совместная операционная система iOS и  Android  Рабочая температура, ˚С-30˚С...+60˚С  Тип крепления Крепежные элементы Угол обзора 83.6 Материал корпуса Пластик Функции и особенности Датчик движения</t>
  </si>
  <si>
    <t>(по состоянию на 20.04.2018 года)</t>
  </si>
  <si>
    <t xml:space="preserve">Карта памяти </t>
  </si>
  <si>
    <t xml:space="preserve">Производитель: Transcend Модель: TS16GUSDHC10 Тип карты: microSDHC Класс: 10 Емкость: 16 Гб Дополнительно: В комплекте адаптер SD </t>
  </si>
  <si>
    <t xml:space="preserve">Электромагнитный соленоидный, нормально закрытый клапан </t>
  </si>
  <si>
    <t xml:space="preserve">Постоянное напряжение: 12 В Материал: Пластик Рабочее давление: 0.02 ~ 0.8 (Mpa) </t>
  </si>
  <si>
    <t>Садовый опрыскиватель</t>
  </si>
  <si>
    <t xml:space="preserve">Производитель:  GRINDA Обьем бака: 15 л Материал: пластик </t>
  </si>
  <si>
    <t>Плоскоструйная форсунка</t>
  </si>
  <si>
    <t xml:space="preserve">Плоскоструйная форсунка 80-04 для Stihl SG 31/51/71. Латунная плоскоструйная насадка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</si>
</sst>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57"/>
  <sheetViews>
    <sheetView tabSelected="1" zoomScale="80" zoomScaleNormal="80" workbookViewId="0">
      <pane ySplit="7" topLeftCell="A47" activePane="bottomLeft" state="frozen"/>
      <selection pane="bottomLeft" activeCell="H49" sqref="H49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39" t="s">
        <v>25</v>
      </c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 t="s">
        <v>18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" t="s">
        <v>0</v>
      </c>
      <c r="D5" s="43" t="s">
        <v>104</v>
      </c>
      <c r="E5" s="43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45" t="s">
        <v>17</v>
      </c>
      <c r="B9" s="46"/>
      <c r="C9" s="46"/>
      <c r="D9" s="46"/>
      <c r="E9" s="46"/>
      <c r="F9" s="46"/>
      <c r="G9" s="46"/>
      <c r="H9" s="46"/>
      <c r="I9" s="46"/>
    </row>
    <row r="10" spans="1:9" s="6" customFormat="1" ht="15.75" customHeight="1" x14ac:dyDescent="0.25">
      <c r="A10" s="44" t="s">
        <v>9</v>
      </c>
      <c r="B10" s="44"/>
      <c r="C10" s="44"/>
      <c r="D10" s="44"/>
      <c r="E10" s="44"/>
      <c r="F10" s="44"/>
      <c r="G10" s="44"/>
      <c r="H10" s="44"/>
      <c r="I10" s="44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5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60" x14ac:dyDescent="0.25">
      <c r="A35" s="26">
        <v>25</v>
      </c>
      <c r="B35" s="20" t="s">
        <v>92</v>
      </c>
      <c r="C35" s="21" t="s">
        <v>44</v>
      </c>
      <c r="D35" s="32" t="s">
        <v>93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94</v>
      </c>
      <c r="C36" s="21" t="s">
        <v>44</v>
      </c>
      <c r="D36" s="32" t="s">
        <v>95</v>
      </c>
      <c r="E36" s="34">
        <v>3</v>
      </c>
      <c r="F36" s="34" t="s">
        <v>72</v>
      </c>
      <c r="G36" s="35">
        <v>5168.3329999999996</v>
      </c>
      <c r="H36" s="35">
        <f>G36*E36</f>
        <v>15504.999</v>
      </c>
      <c r="I36" s="34" t="s">
        <v>30</v>
      </c>
    </row>
    <row r="37" spans="1:9" ht="120" x14ac:dyDescent="0.25">
      <c r="A37" s="26">
        <v>27</v>
      </c>
      <c r="B37" s="20" t="s">
        <v>96</v>
      </c>
      <c r="C37" s="21" t="s">
        <v>44</v>
      </c>
      <c r="D37" s="32" t="s">
        <v>97</v>
      </c>
      <c r="E37" s="34">
        <v>4</v>
      </c>
      <c r="F37" s="34" t="s">
        <v>72</v>
      </c>
      <c r="G37" s="35">
        <v>4515</v>
      </c>
      <c r="H37" s="35">
        <f>G37*E37</f>
        <v>18060</v>
      </c>
      <c r="I37" s="34" t="s">
        <v>30</v>
      </c>
    </row>
    <row r="38" spans="1:9" ht="105" x14ac:dyDescent="0.25">
      <c r="A38" s="36">
        <v>28</v>
      </c>
      <c r="B38" s="20" t="s">
        <v>98</v>
      </c>
      <c r="C38" s="21" t="s">
        <v>44</v>
      </c>
      <c r="D38" s="32" t="s">
        <v>99</v>
      </c>
      <c r="E38" s="34">
        <v>4</v>
      </c>
      <c r="F38" s="34" t="s">
        <v>72</v>
      </c>
      <c r="G38" s="35">
        <v>17056.75</v>
      </c>
      <c r="H38" s="35">
        <f>G38*E38</f>
        <v>68227</v>
      </c>
      <c r="I38" s="34" t="s">
        <v>30</v>
      </c>
    </row>
    <row r="39" spans="1:9" ht="45" x14ac:dyDescent="0.25">
      <c r="A39" s="26">
        <v>29</v>
      </c>
      <c r="B39" s="20" t="s">
        <v>100</v>
      </c>
      <c r="C39" s="21" t="s">
        <v>76</v>
      </c>
      <c r="D39" s="32" t="s">
        <v>101</v>
      </c>
      <c r="E39" s="24">
        <v>1</v>
      </c>
      <c r="F39" s="24" t="s">
        <v>33</v>
      </c>
      <c r="G39" s="33">
        <v>19932589.289999999</v>
      </c>
      <c r="H39" s="35">
        <f>G39*E39</f>
        <v>19932589.289999999</v>
      </c>
      <c r="I39" s="24" t="s">
        <v>79</v>
      </c>
    </row>
    <row r="40" spans="1:9" ht="75" x14ac:dyDescent="0.25">
      <c r="A40" s="36">
        <v>30</v>
      </c>
      <c r="B40" s="20" t="s">
        <v>102</v>
      </c>
      <c r="C40" s="21" t="s">
        <v>44</v>
      </c>
      <c r="D40" s="32" t="s">
        <v>103</v>
      </c>
      <c r="E40" s="34">
        <v>1</v>
      </c>
      <c r="F40" s="34" t="s">
        <v>72</v>
      </c>
      <c r="G40" s="35">
        <v>34390</v>
      </c>
      <c r="H40" s="35">
        <f>G40*E40</f>
        <v>34390</v>
      </c>
      <c r="I40" s="34" t="s">
        <v>30</v>
      </c>
    </row>
    <row r="41" spans="1:9" ht="30" x14ac:dyDescent="0.25">
      <c r="A41" s="26">
        <v>31</v>
      </c>
      <c r="B41" s="20" t="s">
        <v>105</v>
      </c>
      <c r="C41" s="21" t="s">
        <v>44</v>
      </c>
      <c r="D41" s="32" t="s">
        <v>106</v>
      </c>
      <c r="E41" s="34">
        <v>3</v>
      </c>
      <c r="F41" s="34" t="s">
        <v>72</v>
      </c>
      <c r="G41" s="35">
        <v>3835.84</v>
      </c>
      <c r="H41" s="35">
        <f t="shared" ref="H41:H44" si="2">G41*E41</f>
        <v>11507.52</v>
      </c>
      <c r="I41" s="34" t="s">
        <v>30</v>
      </c>
    </row>
    <row r="42" spans="1:9" ht="30" x14ac:dyDescent="0.25">
      <c r="A42" s="36">
        <v>32</v>
      </c>
      <c r="B42" s="20" t="s">
        <v>107</v>
      </c>
      <c r="C42" s="21" t="s">
        <v>44</v>
      </c>
      <c r="D42" s="32" t="s">
        <v>108</v>
      </c>
      <c r="E42" s="34">
        <v>3</v>
      </c>
      <c r="F42" s="34" t="s">
        <v>72</v>
      </c>
      <c r="G42" s="35">
        <v>2405.84</v>
      </c>
      <c r="H42" s="35">
        <f>G42*E42</f>
        <v>7217.52</v>
      </c>
      <c r="I42" s="34" t="s">
        <v>30</v>
      </c>
    </row>
    <row r="43" spans="1:9" ht="30" x14ac:dyDescent="0.25">
      <c r="A43" s="26">
        <v>33</v>
      </c>
      <c r="B43" s="20" t="s">
        <v>109</v>
      </c>
      <c r="C43" s="21" t="s">
        <v>44</v>
      </c>
      <c r="D43" s="32" t="s">
        <v>110</v>
      </c>
      <c r="E43" s="34">
        <v>1</v>
      </c>
      <c r="F43" s="34" t="s">
        <v>72</v>
      </c>
      <c r="G43" s="35">
        <f>9214+2700</f>
        <v>11914</v>
      </c>
      <c r="H43" s="35">
        <f t="shared" ref="H43" si="3">G43*E43</f>
        <v>11914</v>
      </c>
      <c r="I43" s="34" t="s">
        <v>30</v>
      </c>
    </row>
    <row r="44" spans="1:9" ht="30" x14ac:dyDescent="0.25">
      <c r="A44" s="36">
        <v>34</v>
      </c>
      <c r="B44" s="20" t="s">
        <v>111</v>
      </c>
      <c r="C44" s="21" t="s">
        <v>44</v>
      </c>
      <c r="D44" s="32" t="s">
        <v>112</v>
      </c>
      <c r="E44" s="34">
        <v>4</v>
      </c>
      <c r="F44" s="34" t="s">
        <v>72</v>
      </c>
      <c r="G44" s="35">
        <v>2912.5</v>
      </c>
      <c r="H44" s="35">
        <f t="shared" si="2"/>
        <v>11650</v>
      </c>
      <c r="I44" s="34" t="s">
        <v>30</v>
      </c>
    </row>
    <row r="45" spans="1:9" x14ac:dyDescent="0.25">
      <c r="A45" s="40" t="s">
        <v>10</v>
      </c>
      <c r="B45" s="42"/>
      <c r="C45" s="13" t="s">
        <v>11</v>
      </c>
      <c r="D45" s="13" t="s">
        <v>11</v>
      </c>
      <c r="E45" s="13" t="s">
        <v>11</v>
      </c>
      <c r="F45" s="13"/>
      <c r="G45" s="10" t="s">
        <v>11</v>
      </c>
      <c r="H45" s="11">
        <f>SUM(H11:H44)</f>
        <v>44207978.139000013</v>
      </c>
      <c r="I45" s="13" t="s">
        <v>11</v>
      </c>
    </row>
    <row r="46" spans="1:9" x14ac:dyDescent="0.25">
      <c r="A46" s="40" t="s">
        <v>12</v>
      </c>
      <c r="B46" s="41"/>
      <c r="C46" s="41"/>
      <c r="D46" s="41"/>
      <c r="E46" s="41"/>
      <c r="F46" s="41"/>
      <c r="G46" s="41"/>
      <c r="H46" s="41"/>
      <c r="I46" s="42"/>
    </row>
    <row r="47" spans="1:9" ht="15" customHeight="1" x14ac:dyDescent="0.25">
      <c r="A47" s="40" t="s">
        <v>13</v>
      </c>
      <c r="B47" s="42"/>
      <c r="C47" s="1" t="s">
        <v>11</v>
      </c>
      <c r="D47" s="1" t="s">
        <v>11</v>
      </c>
      <c r="E47" s="1" t="s">
        <v>11</v>
      </c>
      <c r="F47" s="1"/>
      <c r="G47" s="12" t="s">
        <v>11</v>
      </c>
      <c r="H47" s="8">
        <v>0</v>
      </c>
      <c r="I47" s="1" t="s">
        <v>11</v>
      </c>
    </row>
    <row r="48" spans="1:9" x14ac:dyDescent="0.25">
      <c r="A48" s="40" t="s">
        <v>14</v>
      </c>
      <c r="B48" s="41"/>
      <c r="C48" s="41"/>
      <c r="D48" s="41"/>
      <c r="E48" s="41"/>
      <c r="F48" s="41"/>
      <c r="G48" s="41"/>
      <c r="H48" s="41"/>
      <c r="I48" s="41"/>
    </row>
    <row r="49" spans="1:9" ht="45" x14ac:dyDescent="0.25">
      <c r="A49" s="17">
        <v>1</v>
      </c>
      <c r="B49" s="16" t="s">
        <v>22</v>
      </c>
      <c r="C49" s="15" t="s">
        <v>24</v>
      </c>
      <c r="D49" s="16" t="s">
        <v>23</v>
      </c>
      <c r="E49" s="16">
        <v>1</v>
      </c>
      <c r="F49" s="16" t="s">
        <v>20</v>
      </c>
      <c r="G49" s="18"/>
      <c r="H49" s="18">
        <f>26500*12</f>
        <v>318000</v>
      </c>
      <c r="I49" s="19" t="s">
        <v>21</v>
      </c>
    </row>
    <row r="50" spans="1:9" s="5" customFormat="1" ht="30" x14ac:dyDescent="0.25">
      <c r="A50" s="26">
        <v>2</v>
      </c>
      <c r="B50" s="27" t="s">
        <v>37</v>
      </c>
      <c r="C50" s="28" t="s">
        <v>38</v>
      </c>
      <c r="D50" s="1" t="s">
        <v>39</v>
      </c>
      <c r="E50" s="24">
        <v>1</v>
      </c>
      <c r="F50" s="24" t="s">
        <v>20</v>
      </c>
      <c r="G50" s="29"/>
      <c r="H50" s="30">
        <v>1845000</v>
      </c>
      <c r="I50" s="31" t="s">
        <v>30</v>
      </c>
    </row>
    <row r="51" spans="1:9" s="5" customFormat="1" ht="67.5" customHeight="1" x14ac:dyDescent="0.25">
      <c r="A51" s="1">
        <v>3</v>
      </c>
      <c r="B51" s="16" t="s">
        <v>43</v>
      </c>
      <c r="C51" s="15" t="s">
        <v>44</v>
      </c>
      <c r="D51" s="16" t="s">
        <v>45</v>
      </c>
      <c r="E51" s="16">
        <v>1</v>
      </c>
      <c r="F51" s="16" t="s">
        <v>46</v>
      </c>
      <c r="G51" s="32"/>
      <c r="H51" s="18">
        <v>328900</v>
      </c>
      <c r="I51" s="16" t="s">
        <v>30</v>
      </c>
    </row>
    <row r="52" spans="1:9" s="5" customFormat="1" ht="67.5" customHeight="1" x14ac:dyDescent="0.25">
      <c r="A52" s="1">
        <v>4</v>
      </c>
      <c r="B52" s="16" t="s">
        <v>51</v>
      </c>
      <c r="C52" s="15" t="s">
        <v>44</v>
      </c>
      <c r="D52" s="16" t="s">
        <v>52</v>
      </c>
      <c r="E52" s="16">
        <v>1</v>
      </c>
      <c r="F52" s="16" t="s">
        <v>46</v>
      </c>
      <c r="G52" s="32"/>
      <c r="H52" s="18">
        <v>44642.86</v>
      </c>
      <c r="I52" s="16" t="s">
        <v>30</v>
      </c>
    </row>
    <row r="53" spans="1:9" s="5" customFormat="1" ht="67.5" customHeight="1" x14ac:dyDescent="0.25">
      <c r="A53" s="1">
        <v>5</v>
      </c>
      <c r="B53" s="16" t="s">
        <v>57</v>
      </c>
      <c r="C53" s="15" t="s">
        <v>44</v>
      </c>
      <c r="D53" s="16" t="s">
        <v>58</v>
      </c>
      <c r="E53" s="16">
        <v>1</v>
      </c>
      <c r="F53" s="16" t="s">
        <v>46</v>
      </c>
      <c r="G53" s="32"/>
      <c r="H53" s="18">
        <v>27912.5</v>
      </c>
      <c r="I53" s="16" t="s">
        <v>30</v>
      </c>
    </row>
    <row r="54" spans="1:9" s="5" customFormat="1" ht="67.5" customHeight="1" x14ac:dyDescent="0.25">
      <c r="A54" s="1">
        <v>6</v>
      </c>
      <c r="B54" s="16" t="s">
        <v>59</v>
      </c>
      <c r="C54" s="15" t="s">
        <v>60</v>
      </c>
      <c r="D54" s="16" t="s">
        <v>61</v>
      </c>
      <c r="E54" s="16">
        <v>1</v>
      </c>
      <c r="F54" s="16" t="s">
        <v>46</v>
      </c>
      <c r="G54" s="32"/>
      <c r="H54" s="18">
        <v>2874830</v>
      </c>
      <c r="I54" s="16" t="s">
        <v>30</v>
      </c>
    </row>
    <row r="55" spans="1:9" s="25" customFormat="1" ht="45" x14ac:dyDescent="0.25">
      <c r="A55" s="26">
        <v>7</v>
      </c>
      <c r="B55" s="27" t="s">
        <v>66</v>
      </c>
      <c r="C55" s="15" t="s">
        <v>24</v>
      </c>
      <c r="D55" s="27" t="s">
        <v>67</v>
      </c>
      <c r="E55" s="24">
        <v>1</v>
      </c>
      <c r="F55" s="24" t="s">
        <v>46</v>
      </c>
      <c r="G55" s="29"/>
      <c r="H55" s="18">
        <v>225000</v>
      </c>
      <c r="I55" s="31" t="s">
        <v>30</v>
      </c>
    </row>
    <row r="56" spans="1:9" x14ac:dyDescent="0.25">
      <c r="A56" s="37" t="s">
        <v>15</v>
      </c>
      <c r="B56" s="38"/>
      <c r="C56" s="13" t="s">
        <v>11</v>
      </c>
      <c r="D56" s="13" t="s">
        <v>11</v>
      </c>
      <c r="E56" s="13" t="s">
        <v>11</v>
      </c>
      <c r="F56" s="13"/>
      <c r="G56" s="10" t="s">
        <v>11</v>
      </c>
      <c r="H56" s="11">
        <f>SUM(H49:H55)</f>
        <v>5664285.3599999994</v>
      </c>
      <c r="I56" s="13" t="s">
        <v>11</v>
      </c>
    </row>
    <row r="57" spans="1:9" x14ac:dyDescent="0.25">
      <c r="A57" s="37" t="s">
        <v>19</v>
      </c>
      <c r="B57" s="38"/>
      <c r="C57" s="13" t="s">
        <v>11</v>
      </c>
      <c r="D57" s="13" t="s">
        <v>11</v>
      </c>
      <c r="E57" s="13" t="s">
        <v>11</v>
      </c>
      <c r="F57" s="13"/>
      <c r="G57" s="10" t="s">
        <v>11</v>
      </c>
      <c r="H57" s="11">
        <f>H56+H47+H45</f>
        <v>49872263.499000013</v>
      </c>
      <c r="I57" s="13" t="s">
        <v>11</v>
      </c>
    </row>
  </sheetData>
  <sheetProtection formatCells="0" formatColumns="0" formatRows="0" insertColumns="0" insertRows="0" insertHyperlinks="0" deleteColumns="0" deleteRows="0" sort="0" autoFilter="0" pivotTables="0"/>
  <autoFilter ref="A7:I57"/>
  <mergeCells count="11">
    <mergeCell ref="A56:B56"/>
    <mergeCell ref="A57:B57"/>
    <mergeCell ref="A3:I3"/>
    <mergeCell ref="A4:I4"/>
    <mergeCell ref="A46:I46"/>
    <mergeCell ref="A47:B47"/>
    <mergeCell ref="D5:E5"/>
    <mergeCell ref="A10:I10"/>
    <mergeCell ref="A48:I48"/>
    <mergeCell ref="A9:I9"/>
    <mergeCell ref="A45:B45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2018-04-20T11:49:04Z</dcterms:modified>
</cp:coreProperties>
</file>