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приложение 2 на разм. 22.02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H109" i="1" l="1"/>
  <c r="H140" i="1"/>
  <c r="H150" i="1" l="1"/>
  <c r="H151" i="1" s="1"/>
  <c r="H152" i="1" s="1"/>
  <c r="H135" i="1"/>
  <c r="H134" i="1"/>
  <c r="D134" i="1"/>
  <c r="B134" i="1"/>
  <c r="H133" i="1"/>
  <c r="D133" i="1"/>
  <c r="B133" i="1"/>
  <c r="H132" i="1"/>
  <c r="D132" i="1"/>
  <c r="B132" i="1"/>
  <c r="H131" i="1"/>
  <c r="D131" i="1"/>
  <c r="B131" i="1"/>
  <c r="H130" i="1"/>
  <c r="D130" i="1"/>
  <c r="B130" i="1"/>
  <c r="H128" i="1"/>
  <c r="D128" i="1"/>
  <c r="B128" i="1"/>
  <c r="H127" i="1"/>
  <c r="D127" i="1"/>
  <c r="B127" i="1"/>
  <c r="H126" i="1"/>
  <c r="D126" i="1"/>
  <c r="B126" i="1"/>
  <c r="H125" i="1"/>
  <c r="D125" i="1"/>
  <c r="B125" i="1"/>
  <c r="H124" i="1"/>
  <c r="D124" i="1"/>
  <c r="B124" i="1"/>
  <c r="H123" i="1"/>
  <c r="D123" i="1"/>
  <c r="B123" i="1"/>
  <c r="H122" i="1"/>
  <c r="D122" i="1"/>
  <c r="B122" i="1"/>
  <c r="H121" i="1"/>
  <c r="D121" i="1"/>
  <c r="B121" i="1"/>
  <c r="H120" i="1"/>
  <c r="D120" i="1"/>
  <c r="B120" i="1"/>
  <c r="H119" i="1"/>
  <c r="D119" i="1"/>
  <c r="B119" i="1"/>
  <c r="H118" i="1"/>
  <c r="D118" i="1"/>
  <c r="B118" i="1"/>
  <c r="H117" i="1"/>
  <c r="D117" i="1"/>
  <c r="B117" i="1"/>
  <c r="H116" i="1"/>
  <c r="D116" i="1"/>
  <c r="B116" i="1"/>
  <c r="H115" i="1"/>
  <c r="D115" i="1"/>
  <c r="B115" i="1"/>
  <c r="H114" i="1"/>
  <c r="D114" i="1"/>
  <c r="B114" i="1"/>
  <c r="H113" i="1"/>
  <c r="D113" i="1"/>
  <c r="B113" i="1"/>
  <c r="H112" i="1"/>
  <c r="D112" i="1"/>
  <c r="B112" i="1"/>
  <c r="H111" i="1"/>
  <c r="D111" i="1"/>
  <c r="B111" i="1"/>
  <c r="H110" i="1"/>
  <c r="D110" i="1"/>
  <c r="B110" i="1"/>
  <c r="D109" i="1"/>
  <c r="B109" i="1"/>
  <c r="H108" i="1"/>
  <c r="D108" i="1"/>
  <c r="B108" i="1"/>
  <c r="H107" i="1"/>
  <c r="D107" i="1"/>
  <c r="B107" i="1"/>
  <c r="H106" i="1"/>
  <c r="D106" i="1"/>
  <c r="B106" i="1"/>
  <c r="H105" i="1"/>
  <c r="D105" i="1"/>
  <c r="B105" i="1"/>
  <c r="H104" i="1"/>
  <c r="D104" i="1"/>
  <c r="B104" i="1"/>
  <c r="H103" i="1"/>
  <c r="D103" i="1"/>
  <c r="B103" i="1"/>
  <c r="H102" i="1"/>
  <c r="D102" i="1"/>
  <c r="B102" i="1"/>
  <c r="H101" i="1"/>
  <c r="D101" i="1"/>
  <c r="B101" i="1"/>
  <c r="H100" i="1"/>
  <c r="D100" i="1"/>
  <c r="B100" i="1"/>
  <c r="H99" i="1"/>
  <c r="D99" i="1"/>
  <c r="B99" i="1"/>
  <c r="H98" i="1"/>
  <c r="D98" i="1"/>
  <c r="B98" i="1"/>
  <c r="H97" i="1"/>
  <c r="D97" i="1"/>
  <c r="B97" i="1"/>
  <c r="H96" i="1"/>
  <c r="D96" i="1"/>
  <c r="B96" i="1"/>
  <c r="H95" i="1"/>
  <c r="D95" i="1"/>
  <c r="B95" i="1"/>
  <c r="H94" i="1"/>
  <c r="D94" i="1"/>
  <c r="B94" i="1"/>
  <c r="H93" i="1"/>
  <c r="D93" i="1"/>
  <c r="B93" i="1"/>
  <c r="H92" i="1"/>
  <c r="D92" i="1"/>
  <c r="B92" i="1"/>
  <c r="H91" i="1"/>
  <c r="D91" i="1"/>
  <c r="B91" i="1"/>
  <c r="H90" i="1"/>
  <c r="D90" i="1"/>
  <c r="B90" i="1"/>
  <c r="H89" i="1"/>
  <c r="D89" i="1"/>
  <c r="B89" i="1"/>
  <c r="H88" i="1"/>
  <c r="D88" i="1"/>
  <c r="B88" i="1"/>
  <c r="H87" i="1"/>
  <c r="D87" i="1"/>
  <c r="B87" i="1"/>
  <c r="D86" i="1"/>
  <c r="B86" i="1"/>
  <c r="D85" i="1"/>
  <c r="B85" i="1"/>
  <c r="D84" i="1"/>
  <c r="B84" i="1"/>
  <c r="D83" i="1"/>
  <c r="B83" i="1"/>
  <c r="D82" i="1"/>
  <c r="B82" i="1"/>
  <c r="D81" i="1"/>
  <c r="B81" i="1"/>
  <c r="H80" i="1"/>
  <c r="D80" i="1"/>
  <c r="B80" i="1"/>
  <c r="H79" i="1"/>
  <c r="D79" i="1"/>
  <c r="B79" i="1"/>
  <c r="H78" i="1"/>
  <c r="D78" i="1"/>
  <c r="B78" i="1"/>
  <c r="H77" i="1"/>
  <c r="D77" i="1"/>
  <c r="B77" i="1"/>
  <c r="H76" i="1"/>
  <c r="D76" i="1"/>
  <c r="B76" i="1"/>
  <c r="H75" i="1"/>
  <c r="D75" i="1"/>
  <c r="B75" i="1"/>
  <c r="H74" i="1"/>
  <c r="D74" i="1"/>
  <c r="B74" i="1"/>
  <c r="H73" i="1"/>
  <c r="D73" i="1"/>
  <c r="B73" i="1"/>
  <c r="H72" i="1"/>
  <c r="D72" i="1"/>
  <c r="B72" i="1"/>
  <c r="H71" i="1"/>
  <c r="D71" i="1"/>
  <c r="B71" i="1"/>
  <c r="H70" i="1"/>
  <c r="D70" i="1"/>
  <c r="B70" i="1"/>
  <c r="H69" i="1"/>
  <c r="D69" i="1"/>
  <c r="B69" i="1"/>
  <c r="H68" i="1"/>
  <c r="D68" i="1"/>
  <c r="B68" i="1"/>
  <c r="H67" i="1"/>
  <c r="D67" i="1"/>
  <c r="B67" i="1"/>
  <c r="D66" i="1"/>
  <c r="B66" i="1"/>
  <c r="D65" i="1"/>
  <c r="B65" i="1"/>
  <c r="D64" i="1"/>
  <c r="B64" i="1"/>
  <c r="D63" i="1"/>
  <c r="B63" i="1"/>
  <c r="D62" i="1"/>
  <c r="B62" i="1"/>
  <c r="H61" i="1"/>
  <c r="D61" i="1"/>
  <c r="B61" i="1"/>
  <c r="H60" i="1"/>
  <c r="D60" i="1"/>
  <c r="B60" i="1"/>
  <c r="H59" i="1"/>
  <c r="D59" i="1"/>
  <c r="B59" i="1"/>
  <c r="H58" i="1"/>
  <c r="D58" i="1"/>
  <c r="B58" i="1"/>
  <c r="H57" i="1"/>
  <c r="D57" i="1"/>
  <c r="B57" i="1"/>
  <c r="H56" i="1"/>
  <c r="D56" i="1"/>
  <c r="B56" i="1"/>
  <c r="H55" i="1"/>
  <c r="D55" i="1"/>
  <c r="B55" i="1"/>
  <c r="H54" i="1"/>
  <c r="D54" i="1"/>
  <c r="B54" i="1"/>
  <c r="H53" i="1"/>
  <c r="D53" i="1"/>
  <c r="B53" i="1"/>
  <c r="H52" i="1"/>
  <c r="D52" i="1"/>
  <c r="B52" i="1"/>
  <c r="H51" i="1"/>
  <c r="D51" i="1"/>
  <c r="B51" i="1"/>
  <c r="D50" i="1"/>
  <c r="B50" i="1"/>
  <c r="D49" i="1"/>
  <c r="B49" i="1"/>
  <c r="D48" i="1"/>
  <c r="B48" i="1"/>
  <c r="D47" i="1"/>
  <c r="B47" i="1"/>
  <c r="D46" i="1"/>
  <c r="B46" i="1"/>
  <c r="D45" i="1"/>
  <c r="B45" i="1"/>
  <c r="D44" i="1"/>
  <c r="B44" i="1"/>
  <c r="D43" i="1"/>
  <c r="B43" i="1"/>
  <c r="H42" i="1"/>
  <c r="D42" i="1"/>
  <c r="B42" i="1"/>
  <c r="H41" i="1"/>
  <c r="D41" i="1"/>
  <c r="B41" i="1"/>
  <c r="H40" i="1"/>
  <c r="D40" i="1"/>
  <c r="B40" i="1"/>
  <c r="H39" i="1"/>
  <c r="D39" i="1"/>
  <c r="B39" i="1"/>
  <c r="H38" i="1"/>
  <c r="D38" i="1"/>
  <c r="B38" i="1"/>
  <c r="H37" i="1"/>
  <c r="D37" i="1"/>
  <c r="B37" i="1"/>
  <c r="H36" i="1"/>
  <c r="D36" i="1"/>
  <c r="B36" i="1"/>
  <c r="H35" i="1"/>
  <c r="D35" i="1"/>
  <c r="B35" i="1"/>
  <c r="H34" i="1"/>
  <c r="D34" i="1"/>
  <c r="B34" i="1"/>
  <c r="H33" i="1"/>
  <c r="D33" i="1"/>
  <c r="B33" i="1"/>
  <c r="H32" i="1"/>
  <c r="D32" i="1"/>
  <c r="B32" i="1"/>
  <c r="H31" i="1"/>
  <c r="D31" i="1"/>
  <c r="B31" i="1"/>
  <c r="H30" i="1"/>
  <c r="D30" i="1"/>
  <c r="B30" i="1"/>
  <c r="H29" i="1"/>
  <c r="D29" i="1"/>
  <c r="B29" i="1"/>
  <c r="H28" i="1"/>
  <c r="D28" i="1"/>
  <c r="B28" i="1"/>
  <c r="D27" i="1"/>
  <c r="B27" i="1"/>
  <c r="D26" i="1"/>
  <c r="B26" i="1"/>
  <c r="H25" i="1"/>
  <c r="D25" i="1"/>
  <c r="B25" i="1"/>
  <c r="H24" i="1"/>
  <c r="D24" i="1"/>
  <c r="B24" i="1"/>
  <c r="H23" i="1"/>
  <c r="D23" i="1"/>
  <c r="B23" i="1"/>
  <c r="H22" i="1"/>
  <c r="D22" i="1"/>
  <c r="B22" i="1"/>
  <c r="H21" i="1"/>
  <c r="D21" i="1"/>
  <c r="H19" i="1"/>
  <c r="H16" i="1"/>
  <c r="H141" i="1" l="1"/>
  <c r="H153" i="1" s="1"/>
  <c r="M136" i="1"/>
</calcChain>
</file>

<file path=xl/sharedStrings.xml><?xml version="1.0" encoding="utf-8"?>
<sst xmlns="http://schemas.openxmlformats.org/spreadsheetml/2006/main" count="417" uniqueCount="48">
  <si>
    <r>
      <t xml:space="preserve">Приложение №2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</si>
  <si>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     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</si>
  <si>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осуществления закупок, </t>
  </si>
  <si>
    <t xml:space="preserve">     утвержденного решением</t>
  </si>
  <si>
    <t xml:space="preserve">     Управляющего совета </t>
  </si>
  <si>
    <t xml:space="preserve">     №26.01.16 от 26.01.2016 г.</t>
  </si>
  <si>
    <t>Реестр планируемых закупок товаров, работ, услуг на 2018 год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</si>
  <si>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</si>
  <si>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</si>
  <si>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</si>
  <si>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</si>
  <si>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</si>
  <si>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</si>
  <si>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</si>
  <si>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</si>
  <si>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</si>
  <si>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</si>
  <si>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</si>
  <si>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</si>
  <si>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</si>
  <si>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</si>
  <si>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</si>
  <si>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</si>
  <si>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</si>
  <si>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</si>
  <si>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услуга</t>
  </si>
  <si>
    <t>ЧУ "ДСП"</t>
  </si>
  <si>
    <t>Исключить</t>
  </si>
  <si>
    <t>Аудит годовой финансовой отчетности за 2017-2019 годы</t>
  </si>
  <si>
    <t>п.3.1. Правил пп31)</t>
  </si>
  <si>
    <t>Проведение аудита консолидированной и отдельной финансовой отчетности, подготовленной в соответствии с международными стандартами финансовой отчетности по состоянию и за годы, заканчивающиеся 31 декабря каждого финансового года в период с 2017 года по 2019 год</t>
  </si>
  <si>
    <t>Услуги по подготовке исходно-разрешительной документации</t>
  </si>
  <si>
    <t>Составление проектов межхозяйственного землеустройства по образованию новых и упорядочению существующих землепользований на земельный участок, находящийся по адресу: побережье оз.Щучье, площадью 24,17га</t>
  </si>
  <si>
    <t>Изготовление и выдача идентификационного документа на земельный участок, находящийся по адресу: побережье оз.Щучье, площадью 24,17га</t>
  </si>
  <si>
    <t>Установление границ земельного участка на местности, находящийся по адресу: побережье оз.Щучье, площадью 24,17га</t>
  </si>
  <si>
    <t>Итого услуги</t>
  </si>
  <si>
    <t>Всего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</si>
  <si>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</si>
  <si>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</si>
  <si>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</si>
  <si>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</si>
  <si>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</si>
  <si>
    <t>бюджет  утвержден УС 30.11.2017 г</t>
  </si>
  <si>
    <t>22.02.2018 года.</t>
  </si>
  <si>
    <t>п.3.1. Правил пп18)</t>
  </si>
  <si>
    <t>п.3.1. Правил пп.18)</t>
  </si>
  <si>
    <t>п.3.1. Правил пп.6)</t>
  </si>
  <si>
    <t>Изготовление  идентификационного документа на земельный участок по объекту: находящийся по адресу: эксплуатация и обслуживание подземной автостоянки закрытого типа с помещениями для сервисного обслуживания автомобилей (Блок №30), расположенное по адресу: г.Астана, район Есиль, пр.Кабанбай батыра, зд.№53/13, площадью 0,6282 га.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</si>
</sst>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#,##0.000"/>
    <numFmt numFmtId="167" formatCode="#,##0.0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Kz Times New Roman"/>
      <family val="1"/>
      <charset val="204"/>
    </font>
    <font>
      <b/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rgb="FFFFFFFF"/>
      </patternFill>
    </fill>
    <fill>
      <patternFill patternType="lightDown">
        <fgColor rgb="FF00000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164" fontId="13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Fill="1" applyBorder="1"/>
    <xf numFmtId="0" fontId="4" fillId="0" borderId="0" xfId="0" applyFont="1" applyAlignment="1">
      <alignment vertical="top"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/>
    <xf numFmtId="3" fontId="4" fillId="3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0" fontId="10" fillId="0" borderId="0" xfId="0" applyFont="1" applyFill="1" applyBorder="1"/>
    <xf numFmtId="4" fontId="4" fillId="3" borderId="1" xfId="0" applyNumberFormat="1" applyFont="1" applyFill="1" applyBorder="1" applyAlignment="1">
      <alignment horizontal="right" vertical="center"/>
    </xf>
    <xf numFmtId="166" fontId="10" fillId="0" borderId="0" xfId="0" applyNumberFormat="1" applyFont="1" applyFill="1" applyBorder="1"/>
    <xf numFmtId="3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11" fillId="0" borderId="0" xfId="0" applyFont="1"/>
    <xf numFmtId="3" fontId="10" fillId="0" borderId="0" xfId="0" applyNumberFormat="1" applyFont="1" applyFill="1" applyBorder="1"/>
    <xf numFmtId="167" fontId="10" fillId="0" borderId="0" xfId="0" applyNumberFormat="1" applyFont="1" applyFill="1" applyBorder="1"/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2" fontId="3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vertical="center"/>
    </xf>
  </cellXfs>
  <cellStyles count="4">
    <cellStyle name="Обычный" xfId="0" builtinId="0"/>
    <cellStyle name="Обычный 12 3 3 2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%20&#1079;&#1072;&#1082;&#1091;&#1087;&#1086;&#1082;%20&#1085;&#1072;%202018%20&#1087;&#1086;%20&#1073;&#1102;&#1076;&#1078;&#1077;&#1090;&#1091;,%20&#1091;&#1090;&#1074;%2012.12.2017%20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70;&#1044;&#1046;&#1045;&#1058;2018\&#1054;&#1090;&#1076;&#1077;&#1083;&#1100;&#1085;&#1099;&#1077;%20&#1073;&#1102;&#1076;&#1078;&#1077;&#1090;&#1099;%202018%20%20&#1085;&#1072;%20&#1088;&#1072;&#1089;&#1087;&#1077;&#1095;\2018%20-%2011112017\&#1050;&#1054;&#1056;&#1056;&#1045;&#1050;&#1058;&#1048;&#1056;&#1054;&#1042;&#1050;&#1040;%20&#1085;&#1086;&#1074;&#1072;&#1103;%20(&#1082;&#1086;&#1085;&#1089;&#1086;&#1083;&#1080;&#1076;&#1080;&#1088;&#1086;&#1074;&#1072;&#1085;&#1085;&#1099;&#1081;)%20&#1075;&#1088;&#1091;&#1087;&#1087;&#1099;%20&#1063;&#1059;%20&#1044;&#1057;&#1055;%20&#1085;&#1072;%202018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в реестр закупок."/>
      <sheetName val="информация в реестр закупок"/>
      <sheetName val="информация для инициаторов"/>
      <sheetName val="приложение 2"/>
      <sheetName val="приложение 2 на разм. на сайт"/>
      <sheetName val="приложение 2 на разм. 15.01"/>
      <sheetName val="приложение 2 на разм. 19.01"/>
      <sheetName val="Лист1"/>
    </sheetNames>
    <sheetDataSet>
      <sheetData sheetId="0"/>
      <sheetData sheetId="1"/>
      <sheetData sheetId="2"/>
      <sheetData sheetId="3">
        <row r="14">
          <cell r="H14">
            <v>1204905</v>
          </cell>
        </row>
        <row r="20">
          <cell r="H20">
            <v>1302677.9328648166</v>
          </cell>
        </row>
        <row r="21">
          <cell r="D21" t="str">
            <v>Услуги сотовой связи</v>
          </cell>
          <cell r="H21">
            <v>644196.42857142841</v>
          </cell>
        </row>
        <row r="22">
          <cell r="B22" t="str">
            <v>Услуги по подготовке исходно-разрешительной документации</v>
          </cell>
          <cell r="D22" t="str">
            <v>Изготовление топографической съемки Школы медицины с участком для парковки автомобилей и благоустройства, улиц Керей Жанибек хандар, д.5/1</v>
          </cell>
          <cell r="H22">
            <v>85772</v>
          </cell>
        </row>
        <row r="23">
          <cell r="B23" t="str">
            <v>Услуги по подготовке исходно-разрешительной документации</v>
          </cell>
          <cell r="D23" t="str">
            <v xml:space="preserve">Изготовление топографической съемки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  <cell r="H23">
            <v>85772</v>
          </cell>
        </row>
        <row r="24">
          <cell r="B24" t="str">
            <v>Услуги по подготовке исходно-разрешительной документации</v>
          </cell>
          <cell r="D24" t="str">
    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научно-образовательного комплекса, район пересечения проспектов Туран и Кабанбай батыра, улиц Хусейн бен Талал и №31  </v>
          </cell>
          <cell r="H24">
            <v>3614152</v>
          </cell>
        </row>
        <row r="25">
          <cell r="B25" t="str">
            <v>Услуги по подготовке исходно-разрешительной документации</v>
          </cell>
          <cell r="D25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Школы медицины с участком для парковки автомобилей и благоустройства, улиц Керей Жанибек хандар, д.5/1</v>
          </cell>
          <cell r="H25">
            <v>135417</v>
          </cell>
        </row>
        <row r="26">
          <cell r="B26" t="str">
            <v>Услуги по подготовке исходно-разрешительной документации</v>
          </cell>
          <cell r="D26" t="str">
            <v>Изготовление идентификационного документа на земельный участок Школы медицины с участком для парковки автомобилей и благоустройства, улиц Керей Жанибек хандар, д.5/1</v>
          </cell>
        </row>
        <row r="27">
          <cell r="B27" t="str">
            <v>Услуги по подготовке исходно-разрешительной документации</v>
          </cell>
          <cell r="D27" t="str">
            <v xml:space="preserve">Изготовление идентификационного документа на земельный участок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</row>
        <row r="28">
          <cell r="B28" t="str">
            <v>Услуги по подготовке исходно-разрешительной документации</v>
          </cell>
          <cell r="D28" t="str">
    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  <cell r="H28">
            <v>135417</v>
          </cell>
        </row>
        <row r="29">
          <cell r="B29" t="str">
            <v>Услуги по подготовке исходно-разрешительной документации</v>
          </cell>
          <cell r="D2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№43 (С4) ПК-2 - междисциплинарный исследовательский центр  – пр.Туран, д.64/2</v>
          </cell>
          <cell r="H29">
            <v>135417</v>
          </cell>
        </row>
        <row r="30">
          <cell r="B30" t="str">
            <v>Услуги по подготовке исходно-разрешительной документации</v>
          </cell>
          <cell r="D3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№41 (С2) ПК-2 - многоцелевые аудитории  – пр.Туран, д.64</v>
          </cell>
          <cell r="H30">
            <v>135417</v>
          </cell>
        </row>
        <row r="31">
          <cell r="B31" t="str">
            <v>Услуги по подготовке исходно-разрешительной документации</v>
          </cell>
          <cell r="D31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№52 (S1) ПК-2 - центр наук о жизни  – пр.Туран, д.64/16</v>
          </cell>
          <cell r="H31">
            <v>135417</v>
          </cell>
        </row>
        <row r="32">
          <cell r="B32" t="str">
            <v>Услуги по подготовке исходно-разрешительной документации</v>
          </cell>
          <cell r="D32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№53 (S4) ПК-2 - центр энергетических исследований  – пр.Кабанбай батыра, д.53/11</v>
          </cell>
          <cell r="H32">
            <v>135417</v>
          </cell>
        </row>
        <row r="33">
          <cell r="B33" t="str">
            <v>Услуги по подготовке исходно-разрешительной документации</v>
          </cell>
          <cell r="D33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КПП-1 ПК-2 - пр.Туран, д.64/29</v>
          </cell>
          <cell r="H33">
            <v>135417</v>
          </cell>
        </row>
        <row r="34">
          <cell r="B34" t="str">
            <v>Услуги по подготовке исходно-разрешительной документации</v>
          </cell>
          <cell r="D34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КПП-2 ПК-2 - пр.Туран, д.64/30</v>
          </cell>
          <cell r="H34">
            <v>135417</v>
          </cell>
        </row>
        <row r="35">
          <cell r="B35" t="str">
            <v>Услуги по подготовке исходно-разрешительной документации</v>
          </cell>
          <cell r="D35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центральной газовой станции ПК-2 - пр.Туран, д.64Г</v>
          </cell>
          <cell r="H35">
            <v>135417</v>
          </cell>
        </row>
        <row r="36">
          <cell r="B36" t="str">
            <v>Услуги по подготовке исходно-разрешительной документации</v>
          </cell>
          <cell r="D36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пропановой подземной станции ПК-2 - пр.Туран, д.64П</v>
          </cell>
          <cell r="H36">
            <v>135417</v>
          </cell>
        </row>
        <row r="37">
          <cell r="B37" t="str">
            <v>Услуги по подготовке исходно-разрешительной документации</v>
          </cell>
          <cell r="D37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ТП-1 ПК-2 - пр.Туран, д.64С</v>
          </cell>
          <cell r="H37">
            <v>135417</v>
          </cell>
        </row>
        <row r="38">
          <cell r="B38" t="str">
            <v>Услуги по подготовке исходно-разрешительной документации</v>
          </cell>
          <cell r="D38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участка)и ТП-2 ПК-2 - пр.Туран, д.64Л</v>
          </cell>
          <cell r="H38">
            <v>135417</v>
          </cell>
        </row>
        <row r="39">
          <cell r="B39" t="str">
            <v>Услуги по подготовке исходно-разрешительной документации</v>
          </cell>
          <cell r="D3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ПК-2 - пр.Туран, д.64М</v>
          </cell>
          <cell r="H39">
            <v>135417</v>
          </cell>
        </row>
        <row r="40">
          <cell r="B40" t="str">
            <v>Услуги по подготовке исходно-разрешительной документации</v>
          </cell>
          <cell r="D40" t="str">
            <v>Изготовление топографической съемки Блока №28 ПК-3 - клубный дом - пр.Кабанбай батыра, д.53/12</v>
          </cell>
          <cell r="H40">
            <v>85772</v>
          </cell>
        </row>
        <row r="41">
          <cell r="B41" t="str">
            <v>Услуги по подготовке исходно-разрешительной документации</v>
          </cell>
          <cell r="D41" t="str">
            <v>Изготовление топографической съемки Блока №31 ПК-3 - культурный центр (японский сад) - пр.Кабанбай батыра, д.53/15</v>
          </cell>
          <cell r="H41">
            <v>85772</v>
          </cell>
        </row>
        <row r="42">
          <cell r="B42" t="str">
            <v>Услуги по подготовке исходно-разрешительной документации</v>
          </cell>
          <cell r="D42" t="str">
            <v>Изготовление топографической съемки Блока №32 ПК-3 - большой и малый стеклянный павильон - пр.Кабанбай батыра, д.53/16</v>
          </cell>
          <cell r="H42">
            <v>85772</v>
          </cell>
        </row>
        <row r="43">
          <cell r="B43" t="str">
            <v>Услуги по подготовке исходно-разрешительной документации</v>
          </cell>
          <cell r="D43" t="str">
            <v>Изготовление идентификационного документа на земельный участок Блока №43 (С4) ПК-2 - междисциплинарный исследовательский центр  – пр.Туран, д.64/2</v>
          </cell>
        </row>
        <row r="44">
          <cell r="B44" t="str">
            <v>Услуги по подготовке исходно-разрешительной документации</v>
          </cell>
          <cell r="D44" t="str">
            <v>Изготовление идентификационного документа на земельный участок Блока №41 (С2) ПК-2 - многоцелевые аудитории  – пр.Туран, д.64</v>
          </cell>
        </row>
        <row r="45">
          <cell r="B45" t="str">
            <v>Услуги по подготовке исходно-разрешительной документации</v>
          </cell>
          <cell r="D45" t="str">
            <v>Изготовление идентификационного документа на земельный участок Блока №52 (S1) ПК-2 - центр наук о жизни  – пр.Туран, д.64/16</v>
          </cell>
        </row>
        <row r="46">
          <cell r="B46" t="str">
            <v>Услуги по подготовке исходно-разрешительной документации</v>
          </cell>
          <cell r="D46" t="str">
            <v>Изготовление идентификационного документа на земельный участок Блока №53 (S4) ПК-2 - центр энергетических исследований  – пр.Кабанбай батыра, д.53/11</v>
          </cell>
        </row>
        <row r="47">
          <cell r="B47" t="str">
            <v>Услуги по подготовке исходно-разрешительной документации</v>
          </cell>
          <cell r="D47" t="str">
            <v>Изготовление идентификационного документа на земельный участок КПП-1 ПК-2 - пр.Туран, д.64/29</v>
          </cell>
        </row>
        <row r="48">
          <cell r="B48" t="str">
            <v>Услуги по подготовке исходно-разрешительной документации</v>
          </cell>
          <cell r="D48" t="str">
            <v>Изготовление идентификационного документа на земельный участок КПП-2 ПК-2 - пр.Туран, д.64/30</v>
          </cell>
        </row>
        <row r="49">
          <cell r="B49" t="str">
            <v>Услуги по подготовке исходно-разрешительной документации</v>
          </cell>
          <cell r="D49" t="str">
            <v>Изготовление идентификационного документа на земельный участок центральной газовой станции ПК-2 - пр.Туран, д.64Г</v>
          </cell>
        </row>
        <row r="50">
          <cell r="B50" t="str">
            <v>Услуги по подготовке исходно-разрешительной документации</v>
          </cell>
          <cell r="D50" t="str">
            <v>Изготовление идентификационного документа на земельный участок пропановой подземной станции ПК-2 - пр.Туран, д.64П</v>
          </cell>
        </row>
        <row r="51">
          <cell r="B51" t="str">
            <v>Услуги по подготовке исходно-разрешительной документации</v>
          </cell>
          <cell r="D51" t="str">
            <v xml:space="preserve">Изготовление топографической съемки научно-образовательного комплекса, район пересечения проспектов Туран и Кабанбай батыра, улиц Хусейн бен Талал и №31  </v>
          </cell>
          <cell r="H51">
            <v>7389750</v>
          </cell>
        </row>
        <row r="52">
          <cell r="B52" t="str">
            <v>Услуги по подготовке исходно-разрешительной документации</v>
          </cell>
          <cell r="D52" t="str">
            <v>Изготовление топографической съемки Блока №43 (С4) ПК-2 - междисциплинарный исследовательский центр  – пр.Туран, д.64/2</v>
          </cell>
          <cell r="H52">
            <v>85772</v>
          </cell>
        </row>
        <row r="53">
          <cell r="B53" t="str">
            <v>Услуги по подготовке исходно-разрешительной документации</v>
          </cell>
          <cell r="D53" t="str">
            <v>Изготовление топографической съемки Блока №41 (С2) ПК-2 - многоцелевые аудитории  – пр.Туран, д.64</v>
          </cell>
          <cell r="H53">
            <v>85772</v>
          </cell>
        </row>
        <row r="54">
          <cell r="B54" t="str">
            <v>Услуги по подготовке исходно-разрешительной документации</v>
          </cell>
          <cell r="D54" t="str">
            <v>Изготовление топографической съемки центральной газовой станции ПК-2 - пр.Туран, д.64Г</v>
          </cell>
          <cell r="H54">
            <v>29620</v>
          </cell>
        </row>
        <row r="55">
          <cell r="B55" t="str">
            <v>Услуги по подготовке исходно-разрешительной документации</v>
          </cell>
          <cell r="D55" t="str">
            <v>Изготовление топографической съемки пропановой подземной станции ПК-2 - пр.Туран, д.64П</v>
          </cell>
          <cell r="H55">
            <v>29620</v>
          </cell>
        </row>
        <row r="56">
          <cell r="B56" t="str">
            <v>Услуги по подготовке исходно-разрешительной документации</v>
          </cell>
          <cell r="D56" t="str">
            <v>Изготовление топографической съемки ТП-1 ПК-2 - пр.Туран, д.64С</v>
          </cell>
          <cell r="H56">
            <v>29620</v>
          </cell>
        </row>
        <row r="57">
          <cell r="B57" t="str">
            <v>Услуги по подготовке исходно-разрешительной документации</v>
          </cell>
          <cell r="D57" t="str">
            <v>Изготовление топографической съемки ТП-2 ПК-2 - пр.Туран, д.64Л</v>
          </cell>
          <cell r="H57">
            <v>29620</v>
          </cell>
        </row>
        <row r="58">
          <cell r="B58" t="str">
            <v>Услуги по подготовке исходно-разрешительной документации</v>
          </cell>
          <cell r="D58" t="str">
            <v>Изготовление топографической съемки Надземной пешеходной галереи (переход №1) ПК-2 - пр.Туран, д.64М</v>
          </cell>
          <cell r="H58">
            <v>85772</v>
          </cell>
        </row>
        <row r="59">
          <cell r="B59" t="str">
            <v>Услуги по подготовке исходно-разрешительной документации</v>
          </cell>
          <cell r="D5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№28 ПК-3 - клубный дом - пр.Кабанбай батыра, д.53/12</v>
          </cell>
          <cell r="H59">
            <v>135417</v>
          </cell>
        </row>
        <row r="60">
          <cell r="B60" t="str">
            <v>Услуги по подготовке исходно-разрешительной документации</v>
          </cell>
          <cell r="D6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№31 ПК-3 - культурный центр (японский сад) - пр.Кабанбай батыра, д.53/15</v>
          </cell>
          <cell r="H60">
            <v>135417</v>
          </cell>
        </row>
        <row r="61">
          <cell r="B61" t="str">
            <v>Услуги по подготовке исходно-разрешительной документации</v>
          </cell>
          <cell r="D61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№32 ПК-3 - большой и малый стеклянный павильон - пр.Кабанбай батыра, д.53/16</v>
          </cell>
          <cell r="H61">
            <v>135417</v>
          </cell>
        </row>
        <row r="62">
          <cell r="B62" t="str">
            <v>Услуги по подготовке исходно-разрешительной документации</v>
          </cell>
          <cell r="D62" t="str">
            <v>Изготовление идентификационного документа на земельный участок ТП-1 ПК-2 - пр.Туран, д.64С</v>
          </cell>
        </row>
        <row r="63">
          <cell r="B63" t="str">
            <v>Услуги по подготовке исходно-разрешительной документации</v>
          </cell>
          <cell r="D63" t="str">
            <v>Изготовление идентификационного документа на земельный участок ТП-2 ПК-2 - пр.Туран, д.64Л</v>
          </cell>
        </row>
        <row r="64">
          <cell r="B64" t="str">
            <v>Услуги по подготовке исходно-разрешительной документации</v>
          </cell>
          <cell r="D64" t="str">
            <v>Изготовление идентификационного документа на земельный участок Надземной пешеходной галереи (переход №1) ПК-2 - пр.Туран, д.64М</v>
          </cell>
        </row>
        <row r="65">
          <cell r="B65" t="str">
            <v>Услуги по подготовке исходно-разрешительной документации</v>
          </cell>
          <cell r="D65" t="str">
            <v>Изготовление идентификационного документа на земельный участок Блока №28 ПК-3 - клубный дом - пр.Кабанбай батыра, д.53/12</v>
          </cell>
        </row>
        <row r="66">
          <cell r="B66" t="str">
            <v>Услуги по подготовке исходно-разрешительной документации</v>
          </cell>
          <cell r="D66" t="str">
            <v>Изготовление идентификационного документа на земельный участок Блока №31 ПК-3 - культурный центр (японский сад) - пр.Кабанбай батыра, д.53/15</v>
          </cell>
        </row>
        <row r="67">
          <cell r="B67" t="str">
            <v>Услуги по подготовке исходно-разрешительной документации</v>
          </cell>
          <cell r="D67" t="str">
            <v>Изготовление топографической съемки Блока №52 (S1) ПК-2 - центр наук о жизни  – пр.Туран, д.64/16</v>
          </cell>
          <cell r="H67">
            <v>85772</v>
          </cell>
        </row>
        <row r="68">
          <cell r="B68" t="str">
            <v>Услуги по подготовке исходно-разрешительной документации</v>
          </cell>
          <cell r="D68" t="str">
            <v>Изготовление топографической съемки Блока №53 (S4) ПК-2 - центр энергетических исследований  – пр.Кабанбай батыра, д.53/11</v>
          </cell>
          <cell r="H68">
            <v>85772</v>
          </cell>
        </row>
        <row r="69">
          <cell r="B69" t="str">
            <v>Услуги по подготовке исходно-разрешительной документации</v>
          </cell>
          <cell r="D69" t="str">
            <v>Изготовление топографической съемки КПП-1 ПК-2 - пр.Туран, д.64/29</v>
          </cell>
          <cell r="H69">
            <v>29620</v>
          </cell>
        </row>
        <row r="70">
          <cell r="B70" t="str">
            <v>Услуги по подготовке исходно-разрешительной документации</v>
          </cell>
          <cell r="D70" t="str">
            <v>Изготовление топографической съемки КПП-2 ПК-2 - пр.Туран, д.64/30</v>
          </cell>
          <cell r="H70">
            <v>29620</v>
          </cell>
        </row>
        <row r="71">
          <cell r="B71" t="str">
            <v>Услуги по подготовке исходно-разрешительной документации</v>
          </cell>
          <cell r="D71" t="str">
            <v>Изготовление топографической съемки Блока №24 ПК-4 - общежитие - пр.Кабанбай батыра, д.53/8</v>
          </cell>
          <cell r="H71">
            <v>85772</v>
          </cell>
        </row>
        <row r="72">
          <cell r="B72" t="str">
            <v>Услуги по подготовке исходно-разрешительной документации</v>
          </cell>
          <cell r="D72" t="str">
            <v>Изготовление топографической съемки Блока №25 ПК-4 - общежитие - пр.Кабанбай батыра, д.53/7</v>
          </cell>
          <cell r="H72">
            <v>85772</v>
          </cell>
        </row>
        <row r="73">
          <cell r="B73" t="str">
            <v>Услуги по подготовке исходно-разрешительной документации</v>
          </cell>
          <cell r="D73" t="str">
            <v>Изготовление топографической съемки Блока №44 ПК-4 - дом для преподавателей - пр.Туран, д.64/8</v>
          </cell>
          <cell r="H73">
            <v>85772</v>
          </cell>
        </row>
        <row r="74">
          <cell r="B74" t="str">
            <v>Услуги по подготовке исходно-разрешительной документации</v>
          </cell>
          <cell r="D74" t="str">
            <v>Изготовление топографической съемки Блока №45 ПК-4 - дом для преподавателей - пр.Туран, д.64/9</v>
          </cell>
          <cell r="H74">
            <v>85772</v>
          </cell>
        </row>
        <row r="75">
          <cell r="B75" t="str">
            <v>Услуги по подготовке исходно-разрешительной документации</v>
          </cell>
          <cell r="D75" t="str">
            <v>Изготовление топографической съемки ТП-3 ПК-4 - пр.Кабанбай батыра, д.53П</v>
          </cell>
          <cell r="H75">
            <v>29620</v>
          </cell>
        </row>
        <row r="76">
          <cell r="B76" t="str">
            <v>Услуги по подготовке исходно-разрешительной документации</v>
          </cell>
          <cell r="D76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№24 ПК-4 - общежитие - пр.Кабанбай батыра, д.53/8</v>
          </cell>
          <cell r="H76">
            <v>135417</v>
          </cell>
        </row>
        <row r="77">
          <cell r="B77" t="str">
            <v>Услуги по подготовке исходно-разрешительной документации</v>
          </cell>
          <cell r="D77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№25 ПК-4 - общежитие - пр.Кабанбай батыра, д.53/7</v>
          </cell>
          <cell r="H77">
            <v>135417</v>
          </cell>
        </row>
        <row r="78">
          <cell r="B78" t="str">
            <v>Услуги по подготовке исходно-разрешительной документации</v>
          </cell>
          <cell r="D78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№44 ПК-4 - дом для преподавателей - пр.Туран, д.64/8</v>
          </cell>
          <cell r="H78">
            <v>135417</v>
          </cell>
        </row>
        <row r="79">
          <cell r="B79" t="str">
            <v>Услуги по подготовке исходно-разрешительной документации</v>
          </cell>
          <cell r="D7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№45 ПК-4 - дом для преподавателей - пр.Туран, д.64/9</v>
          </cell>
          <cell r="H79">
            <v>135417</v>
          </cell>
        </row>
        <row r="80">
          <cell r="B80" t="str">
            <v>Услуги по подготовке исходно-разрешительной документации</v>
          </cell>
          <cell r="D8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ТП-3 ПК-4 - пр.Кабанбай батыра, д.53П</v>
          </cell>
          <cell r="H80">
            <v>135417</v>
          </cell>
        </row>
        <row r="81">
          <cell r="B81" t="str">
            <v>Услуги по подготовке исходно-разрешительной документации</v>
          </cell>
          <cell r="D81" t="str">
            <v>Изготовление идентификационного документа на земельный участок Блока №32 ПК-3 - большой и малый стеклянный павильон - пр.Кабанбай батыра, д.53/16</v>
          </cell>
        </row>
        <row r="82">
          <cell r="B82" t="str">
            <v>Услуги по подготовке исходно-разрешительной документации</v>
          </cell>
          <cell r="D82" t="str">
            <v>Изготовление идентификационного документа на земельный участок Блока №24 ПК-4 - общежитие - пр.Кабанбай батыра, д.53/8</v>
          </cell>
        </row>
        <row r="83">
          <cell r="B83" t="str">
            <v>Услуги по подготовке исходно-разрешительной документации</v>
          </cell>
          <cell r="D83" t="str">
            <v>Изготовление идентификационного документа на земельный участок Блока №25 ПК-4 - общежитие - пр.Кабанбай батыра, д.53/7</v>
          </cell>
        </row>
        <row r="84">
          <cell r="B84" t="str">
            <v>Услуги по подготовке исходно-разрешительной документации</v>
          </cell>
          <cell r="D84" t="str">
            <v>Изготовление идентификационного документа на земельный участок Блока №44 ПК-4 - дом для преподавателей - пр.Туран, д.64/8</v>
          </cell>
        </row>
        <row r="85">
          <cell r="B85" t="str">
            <v>Услуги по подготовке исходно-разрешительной документации</v>
          </cell>
          <cell r="D85" t="str">
            <v>Изготовление идентификационного документа на земельный участок Блока №45 ПК-4 - дом для преподавателей - пр.Туран, д.64/9</v>
          </cell>
        </row>
        <row r="86">
          <cell r="B86" t="str">
            <v>Услуги по подготовке исходно-разрешительной документации</v>
          </cell>
          <cell r="D86" t="str">
            <v>Изготовление идентификационного документа на земельный участок ТП-3 ПК-4 - пр.Кабанбай батыра, д.53П</v>
          </cell>
        </row>
        <row r="87">
          <cell r="B87" t="str">
            <v>Услуги по подготовке исходно-разрешительной документации</v>
          </cell>
          <cell r="D87" t="str">
            <v>Акт выноса в натуру границ земельного участка Школы медицины с участком для парковки автомобилей и благоустройства, улиц Керей Жанибек хандар, д.5/1</v>
          </cell>
          <cell r="H87">
            <v>30348</v>
          </cell>
        </row>
        <row r="88">
          <cell r="B88" t="str">
            <v>Услуги по подготовке исходно-разрешительной документации</v>
          </cell>
          <cell r="D88" t="str">
            <v xml:space="preserve">Акт выноса в натуру границ земельного участка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  <cell r="H88">
            <v>30348</v>
          </cell>
        </row>
        <row r="89">
          <cell r="B89" t="str">
            <v>Услуги по подготовке исходно-разрешительной документации</v>
          </cell>
          <cell r="D89" t="str">
            <v>Акт выноса в натуру границ земельного участка Блока №43 (С4) ПК-2 - междисциплинарный исследовательский центр  – пр.Туран, д.64/2</v>
          </cell>
          <cell r="H89">
            <v>30348</v>
          </cell>
        </row>
        <row r="90">
          <cell r="B90" t="str">
            <v>Услуги по подготовке исходно-разрешительной документации</v>
          </cell>
          <cell r="D90" t="str">
            <v>Акт выноса в натуру границ земельного участкак Блока №41 (С2) ПК-2 - многоцелевые аудитории  – пр.Туран, д.64</v>
          </cell>
          <cell r="H90">
            <v>30348</v>
          </cell>
        </row>
        <row r="91">
          <cell r="B91" t="str">
            <v>Услуги по подготовке исходно-разрешительной документации</v>
          </cell>
          <cell r="D91" t="str">
            <v>Акт выноса в натуру границ земельного участка Блока №52 (S1) ПК-2 - центр наук о жизни  – пр.Туран, д.64/16</v>
          </cell>
          <cell r="H91">
            <v>30348</v>
          </cell>
        </row>
        <row r="92">
          <cell r="B92" t="str">
            <v>Услуги по подготовке исходно-разрешительной документации</v>
          </cell>
          <cell r="D92" t="str">
            <v>Акт выноса в натуру границ земельного участка Блока №53 (S4) ПК-2 - центр энергетических исследований  – пр.Кабанбай батыра, д.53/11</v>
          </cell>
          <cell r="H92">
            <v>30348</v>
          </cell>
        </row>
        <row r="93">
          <cell r="B93" t="str">
            <v>Услуги по подготовке исходно-разрешительной документации</v>
          </cell>
          <cell r="D93" t="str">
            <v>Акт выноса в натуру границ земельного участка КПП-1 ПК-2 - пр.Туран, д.64/29</v>
          </cell>
          <cell r="H93">
            <v>30348</v>
          </cell>
        </row>
        <row r="94">
          <cell r="B94" t="str">
            <v>Услуги по подготовке исходно-разрешительной документации</v>
          </cell>
          <cell r="D94" t="str">
            <v>Акт выноса в натуру границ земельного участка КПП-2 ПК-2 - пр.Туран, д.64/30</v>
          </cell>
          <cell r="H94">
            <v>30348</v>
          </cell>
        </row>
        <row r="95">
          <cell r="B95" t="str">
            <v>Услуги по подготовке исходно-разрешительной документации</v>
          </cell>
          <cell r="D95" t="str">
            <v>Акт выноса в натуру границ земельного участка центральной газовой станции ПК-2 - пр.Туран, д.64Г</v>
          </cell>
          <cell r="H95">
            <v>30348</v>
          </cell>
        </row>
        <row r="96">
          <cell r="B96" t="str">
            <v>Услуги по подготовке исходно-разрешительной документации</v>
          </cell>
          <cell r="D96" t="str">
            <v>Акт выноса в натуру границ земельного участка пропановой подземной станции ПК-2 - пр.Туран, д.64П</v>
          </cell>
          <cell r="H96">
            <v>30348</v>
          </cell>
        </row>
        <row r="97">
          <cell r="B97" t="str">
            <v>Услуги по подготовке исходно-разрешительной документации</v>
          </cell>
          <cell r="D97" t="str">
            <v>Акт выноса в натуру границ земельного участка ТП-1 ПК-2 - пр.Туран, д.64С</v>
          </cell>
          <cell r="H97">
            <v>30348</v>
          </cell>
        </row>
        <row r="98">
          <cell r="B98" t="str">
            <v>Услуги по подготовке исходно-разрешительной документации</v>
          </cell>
          <cell r="D98" t="str">
            <v>Акт выноса в натуру границ земельного участка ТП-2 ПК-2 - пр.Туран, д.64Л</v>
          </cell>
          <cell r="H98">
            <v>30348</v>
          </cell>
        </row>
        <row r="99">
          <cell r="B99" t="str">
            <v>Услуги по подготовке исходно-разрешительной документации</v>
          </cell>
          <cell r="D99" t="str">
            <v>Акт выноса в натуру границ земельного участка Надземной пешеходной галереи (переход №1) ПК-2 - пр.Туран, д.64М</v>
          </cell>
          <cell r="H99">
            <v>30348</v>
          </cell>
        </row>
        <row r="100">
          <cell r="B100" t="str">
            <v>Услуги по подготовке исходно-разрешительной документации</v>
          </cell>
          <cell r="D100" t="str">
            <v>Акт выноса в натуру границ земельного участка Блока №28 ПК-3 - клубный дом - пр.Кабанбай батыра, д.53/12</v>
          </cell>
          <cell r="H100">
            <v>30348</v>
          </cell>
        </row>
        <row r="101">
          <cell r="B101" t="str">
            <v>Услуги по подготовке исходно-разрешительной документации</v>
          </cell>
          <cell r="D101" t="str">
            <v>Акт выноса в натуру границ земельного участка Блока №31 ПК-3 - культурный центр (японский сад) - пр.Кабанбай батыра, д.53/15</v>
          </cell>
          <cell r="H101">
            <v>30348</v>
          </cell>
        </row>
        <row r="102">
          <cell r="B102" t="str">
            <v>Услуги по подготовке исходно-разрешительной документации</v>
          </cell>
          <cell r="D102" t="str">
            <v>Акт выноса в натуру границ земельного участка Блока №32 ПК-3 - большой и малый стеклянный павильон - пр.Кабанбай батыра, д.53/16</v>
          </cell>
          <cell r="H102">
            <v>30348</v>
          </cell>
        </row>
        <row r="103">
          <cell r="B103" t="str">
            <v>Услуги по подготовке исходно-разрешительной документации</v>
          </cell>
          <cell r="D103" t="str">
            <v>Акт выноса в натуру границ земельного участка Блока №24 ПК-4 - общежитие - пр.Кабанбай батыра, д.53/8</v>
          </cell>
          <cell r="H103">
            <v>30348</v>
          </cell>
        </row>
        <row r="104">
          <cell r="B104" t="str">
            <v>Услуги по подготовке исходно-разрешительной документации</v>
          </cell>
          <cell r="D104" t="str">
            <v>Акт выноса в натуру границ земельного участка Блока №25 ПК-4 - общежитие - пр.Кабанбай батыра, д.53/7</v>
          </cell>
          <cell r="H104">
            <v>30348</v>
          </cell>
        </row>
        <row r="105">
          <cell r="B105" t="str">
            <v>Услуги по подготовке исходно-разрешительной документации</v>
          </cell>
          <cell r="D105" t="str">
            <v>Акт выноса в натуру границ земельного участка Блока №44 ПК-4 - дом для преподавателей - пр.Туран, д.64/8</v>
          </cell>
          <cell r="H105">
            <v>30348</v>
          </cell>
        </row>
        <row r="106">
          <cell r="B106" t="str">
            <v>Услуги по подготовке исходно-разрешительной документации</v>
          </cell>
          <cell r="D106" t="str">
            <v>Акт выноса в натуру границ земельного участка Блока №45 ПК-4 - дом для преподавателей - пр.Туран, д.64/9</v>
          </cell>
          <cell r="H106">
            <v>30348</v>
          </cell>
        </row>
        <row r="107">
          <cell r="B107" t="str">
            <v>Услуги по подготовке исходно-разрешительной документации</v>
          </cell>
          <cell r="D107" t="str">
            <v>Акт выноса в натуру границ земельного участка ТП-3 ПК-4 - пр.Кабанбай батыра, д.53П</v>
          </cell>
          <cell r="H107">
            <v>30348</v>
          </cell>
        </row>
        <row r="108">
          <cell r="B108" t="str">
            <v>Услуги по подготовке исходно-разрешительной документации</v>
          </cell>
          <cell r="D108" t="str">
            <v xml:space="preserve">Изготовление топографической съемки ПК-6 </v>
          </cell>
          <cell r="H108">
            <v>85772</v>
          </cell>
        </row>
        <row r="109">
          <cell r="B109" t="str">
            <v>Услуги по подготовке исходно-разрешительной документации</v>
          </cell>
          <cell r="D109" t="str">
            <v>Изготовление топографической съемки ПК-7</v>
          </cell>
        </row>
        <row r="110">
          <cell r="B110" t="str">
            <v>Услуги по подготовке исходно-разрешительной документации</v>
          </cell>
          <cell r="D110" t="str">
            <v>Изготовление топографической съемки ПК-8</v>
          </cell>
          <cell r="H110">
            <v>85772</v>
          </cell>
        </row>
        <row r="111">
          <cell r="B111" t="str">
            <v>Услуги по подготовке исходно-разрешительной документации</v>
          </cell>
          <cell r="D111" t="str">
            <v>Изготовление топографической съемки Блока №36 ПК-4 коттедж - пр.Туран, д.66/2</v>
          </cell>
          <cell r="H111">
            <v>59239</v>
          </cell>
        </row>
        <row r="112">
          <cell r="B112" t="str">
            <v>Услуги по подготовке исходно-разрешительной документации</v>
          </cell>
          <cell r="D112" t="str">
            <v>Изготовление топографической съемки Блока №36 ПК-4 коттедж - пр.Туран, д.66/3</v>
          </cell>
          <cell r="H112">
            <v>59239</v>
          </cell>
        </row>
        <row r="113">
          <cell r="B113" t="str">
            <v>Услуги по подготовке исходно-разрешительной документации</v>
          </cell>
          <cell r="D113" t="str">
            <v>Изготовление топографической съемки Блока №36 ПК-4 коттедж - пр.Туран, д.66/4</v>
          </cell>
          <cell r="H113">
            <v>59239</v>
          </cell>
        </row>
        <row r="114">
          <cell r="B114" t="str">
            <v>Услуги по подготовке исходно-разрешительной документации</v>
          </cell>
          <cell r="D114" t="str">
            <v>Изготовление топографической съемки Блока №36 ПК-4 коттедж - пр.Туран, д.66/5</v>
          </cell>
          <cell r="H114">
            <v>59239</v>
          </cell>
        </row>
        <row r="115">
          <cell r="B115" t="str">
            <v>Услуги по подготовке исходно-разрешительной документации</v>
          </cell>
          <cell r="D115" t="str">
            <v>Изготовление топографической съемки Блока №36 ПК-4 коттедж - пр.Туран, д.66/6</v>
          </cell>
          <cell r="H115">
            <v>59239</v>
          </cell>
        </row>
        <row r="116">
          <cell r="B116" t="str">
            <v>Услуги по подготовке исходно-разрешительной документации</v>
          </cell>
          <cell r="D116" t="str">
            <v>Изготовление топографической съемки Блока №37 ПК-4 - таунхаус - пр.Туран, д.66/7 - квартиры 1, 2, 3 , 4, 5 ,6</v>
          </cell>
          <cell r="H116">
            <v>59239</v>
          </cell>
        </row>
        <row r="117">
          <cell r="B117" t="str">
            <v>Услуги по подготовке исходно-разрешительной документации</v>
          </cell>
          <cell r="D117" t="str">
            <v>Изготовление топографической съемки Блока №37 ПК-4 - таунхаус - пр.Туран, д.66/8 - квартиры 1, 2, 3 , 4</v>
          </cell>
          <cell r="H117">
            <v>59239</v>
          </cell>
        </row>
        <row r="118">
          <cell r="B118" t="str">
            <v>Услуги по подготовке исходно-разрешительной документации</v>
          </cell>
          <cell r="D118" t="str">
            <v>Изготовление топографической съемки Блока №37 ПК-4 - таунхаус - пр.Туран, д.66/9 - квартиры 1, 2, 3 , 4, 5, 6, 7, 8</v>
          </cell>
          <cell r="H118">
            <v>59239</v>
          </cell>
        </row>
        <row r="119">
          <cell r="B119" t="str">
            <v>Услуги по подготовке исходно-разрешительной документации</v>
          </cell>
          <cell r="D119" t="str">
            <v>Изготовление топографической съемки Блока №37 ПК-4 - таунхаус - пр.Туран, д.66/10 - квартиры 1, 2</v>
          </cell>
          <cell r="H119">
            <v>59239</v>
          </cell>
        </row>
        <row r="120">
          <cell r="B120" t="str">
            <v>Услуги по подготовке исходно-разрешительной документации</v>
          </cell>
          <cell r="D120" t="str">
            <v>Изготовление топографической съемки Блока №37 ПК-4 - таунхаус - пр.Туран, д.66/11 - квартиры 1, 2, 3, 4, 5, 6</v>
          </cell>
          <cell r="H120">
            <v>59239</v>
          </cell>
        </row>
        <row r="121">
          <cell r="B121" t="str">
            <v>Услуги по подготовке исходно-разрешительной документации</v>
          </cell>
          <cell r="D121" t="str">
            <v>Изготовление топографической съемки Блока №37 ПК-4 - таунхаус - пр.Туран, д.66/12 - квартиры 1, 2, 3, 4</v>
          </cell>
          <cell r="H121">
            <v>59239</v>
          </cell>
        </row>
        <row r="122">
          <cell r="B122" t="str">
            <v>Услуги по подготовке исходно-разрешительной документации</v>
          </cell>
          <cell r="D122" t="str">
            <v>Изготовление топографической съемки Блока №37 ПК-4 - таунхаус - пр.Туран, д.66/13 - квартиры 1, 2, 3, 4, 5, 6</v>
          </cell>
          <cell r="H122">
            <v>59239</v>
          </cell>
        </row>
        <row r="123">
          <cell r="B123" t="str">
            <v>Услуги по подготовке исходно-разрешительной документации</v>
          </cell>
          <cell r="D123" t="str">
            <v>Изготовление топографической съемки Блока №37 ПК-4 - таунхаус - пр.Туран, д.66/14 - квартиры 1, 2, 3, 4, 5, 6</v>
          </cell>
          <cell r="H123">
            <v>59239</v>
          </cell>
        </row>
        <row r="124">
          <cell r="B124" t="str">
            <v>Услуги по подготовке исходно-разрешительной документации</v>
          </cell>
          <cell r="D124" t="str">
            <v>Изготовление топографической съемки Блока №37 ПК-4 - таунхаус - пр.Туран, д.66/16 - квартиры 1, 2, 3, 4</v>
          </cell>
          <cell r="H124">
            <v>59239</v>
          </cell>
        </row>
        <row r="125">
          <cell r="B125" t="str">
            <v>Услуги по подготовке исходно-разрешительной документации</v>
          </cell>
          <cell r="D125" t="str">
            <v>Изготовление топографической съемки Блока №37 ПК-4 - таунхаус - пр.Туран, д.66/17 - квартиры 1, 2, 3, 4</v>
          </cell>
          <cell r="H125">
            <v>59239</v>
          </cell>
        </row>
        <row r="126">
          <cell r="B126" t="str">
            <v>Услуги по подготовке исходно-разрешительной документации</v>
          </cell>
          <cell r="D126" t="str">
            <v>Изготовление топографической съемки Блока №37 ПК-4 - таунхаус - пр.Туран, д.66/18 - квартиры 1, 2</v>
          </cell>
          <cell r="H126">
            <v>59239</v>
          </cell>
        </row>
        <row r="127">
          <cell r="B127" t="str">
            <v>Услуги по подготовке исходно-разрешительной документации</v>
          </cell>
          <cell r="D127" t="str">
            <v>Изготовление топографической съемки Блока №37 ПК-4 - таунхаус - пр.Туран, д.66/19 - квартиры 1, 2, 3, 4, 5, 6</v>
          </cell>
          <cell r="H127">
            <v>59239</v>
          </cell>
        </row>
        <row r="128">
          <cell r="B128" t="str">
            <v>Услуги по подготовке исходно-разрешительной документации</v>
          </cell>
          <cell r="D128" t="str">
    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ПК-6 </v>
          </cell>
          <cell r="H128">
            <v>135417</v>
          </cell>
        </row>
        <row r="130">
          <cell r="B130" t="str">
            <v>Услуги по подготовке исходно-разрешительной документации</v>
          </cell>
          <cell r="D13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ПК-8</v>
          </cell>
        </row>
        <row r="131">
          <cell r="B131" t="str">
            <v>Услуги почты</v>
          </cell>
          <cell r="D131" t="str">
            <v>Услуги экспресс- почты «EMS Kazpost»</v>
          </cell>
          <cell r="H131">
            <v>355714.28571428574</v>
          </cell>
        </row>
        <row r="132">
          <cell r="B132" t="str">
            <v>Услуги по изготовлению издательско-полиграфической продукции</v>
          </cell>
          <cell r="D132" t="str">
            <v>Услуги по изготовлению издательско-полиграфической продукции</v>
          </cell>
          <cell r="H132">
            <v>137000</v>
          </cell>
        </row>
        <row r="133">
          <cell r="B133" t="str">
            <v>Услуги по поверке измерительных приборов</v>
          </cell>
          <cell r="D133" t="str">
            <v>Услуги по поверке измерительных приборов</v>
          </cell>
          <cell r="H133">
            <v>377607</v>
          </cell>
        </row>
        <row r="134">
          <cell r="B134" t="str">
            <v>Лабораторные испытания</v>
          </cell>
          <cell r="D134" t="str">
            <v>Услуги по лабораторным испытаниям</v>
          </cell>
          <cell r="H134">
            <v>197311</v>
          </cell>
        </row>
        <row r="135">
          <cell r="H135">
            <v>7716773</v>
          </cell>
        </row>
        <row r="136">
          <cell r="H136">
            <v>20636111.880000003</v>
          </cell>
        </row>
        <row r="137">
          <cell r="H137">
            <v>4823894.5199999996</v>
          </cell>
        </row>
        <row r="138">
          <cell r="H138">
            <v>1152000</v>
          </cell>
        </row>
        <row r="139">
          <cell r="H139">
            <v>38685673.867142864</v>
          </cell>
        </row>
        <row r="140">
          <cell r="H140">
            <v>6034632.1428571418</v>
          </cell>
        </row>
      </sheetData>
      <sheetData sheetId="4"/>
      <sheetData sheetId="5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-к"/>
      <sheetName val="БР-к"/>
      <sheetName val="ИБ-к"/>
      <sheetName val="ПДД-к"/>
      <sheetName val="распр 2015 ФОТ и СН"/>
      <sheetName val="ПО"/>
      <sheetName val="ПФ"/>
      <sheetName val="БДР ДСП"/>
      <sheetName val="БР ДСП"/>
      <sheetName val="ПДД ДСП"/>
      <sheetName val="БДР ЖКН"/>
      <sheetName val="БР ЖКН"/>
      <sheetName val="ИБ ЖКН"/>
      <sheetName val="ПДД ЖКН"/>
      <sheetName val="БДР НОК"/>
      <sheetName val="БР НОК"/>
      <sheetName val="ИБ НОК"/>
      <sheetName val="ПДД НОК"/>
      <sheetName val="Проверка"/>
      <sheetName val="ФА-к"/>
      <sheetName val="ФА-ДСП"/>
      <sheetName val="ФА-НОК"/>
      <sheetName val="ФА-ЖКН"/>
      <sheetName val="Обороты 2018 US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I14">
            <v>1204.905</v>
          </cell>
        </row>
        <row r="30">
          <cell r="I30">
            <v>1302.6779328648167</v>
          </cell>
        </row>
        <row r="32">
          <cell r="I32">
            <v>644.19642857142844</v>
          </cell>
        </row>
        <row r="36">
          <cell r="I36">
            <v>355.71428571428572</v>
          </cell>
        </row>
        <row r="37">
          <cell r="I37">
            <v>137</v>
          </cell>
        </row>
        <row r="39">
          <cell r="I39">
            <v>377.60699999999997</v>
          </cell>
        </row>
        <row r="42">
          <cell r="I42">
            <v>197.31100000000001</v>
          </cell>
        </row>
        <row r="43">
          <cell r="I43">
            <v>7716.7730000000001</v>
          </cell>
        </row>
        <row r="44">
          <cell r="I44">
            <v>17734.517</v>
          </cell>
        </row>
        <row r="46">
          <cell r="I46">
            <v>20636.111880000004</v>
          </cell>
        </row>
        <row r="47">
          <cell r="I47">
            <v>4823.8945199999998</v>
          </cell>
        </row>
        <row r="48">
          <cell r="I48">
            <v>6034.6321428571418</v>
          </cell>
        </row>
        <row r="49">
          <cell r="I49">
            <v>1152</v>
          </cell>
        </row>
        <row r="50">
          <cell r="I50">
            <v>38685.673867142861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7"/>
  <sheetViews>
    <sheetView tabSelected="1" topLeftCell="A137" zoomScale="86" zoomScaleNormal="86" workbookViewId="0">
      <selection activeCell="H110" sqref="H110"/>
    </sheetView>
  </sheetViews>
  <sheetFormatPr defaultRowHeight="12.75" x14ac:dyDescent="0.2"/>
  <cols>
    <col min="1" max="1" width="3.85546875" style="1" customWidth="1"/>
    <col min="2" max="2" width="37.4257812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12.28515625" style="1" customWidth="1"/>
    <col min="8" max="8" width="11.7109375" style="1" customWidth="1"/>
    <col min="9" max="9" width="15.140625" style="1" customWidth="1"/>
    <col min="10" max="16384" width="9.140625" style="1"/>
  </cols>
  <sheetData>
    <row r="1" spans="1:9" x14ac:dyDescent="0.2">
      <c r="H1" s="41" t="s">
        <v>0</v>
      </c>
      <c r="I1" s="41"/>
    </row>
    <row r="2" spans="1:9" ht="12.75" customHeight="1" x14ac:dyDescent="0.2">
      <c r="H2" s="42" t="s">
        <v>1</v>
      </c>
      <c r="I2" s="42"/>
    </row>
    <row r="3" spans="1:9" ht="12.75" customHeight="1" x14ac:dyDescent="0.2">
      <c r="H3" s="42" t="s">
        <v>2</v>
      </c>
      <c r="I3" s="42"/>
    </row>
    <row r="4" spans="1:9" x14ac:dyDescent="0.2">
      <c r="H4" s="42" t="s">
        <v>3</v>
      </c>
      <c r="I4" s="42"/>
    </row>
    <row r="5" spans="1:9" x14ac:dyDescent="0.2">
      <c r="H5" s="42" t="s">
        <v>4</v>
      </c>
      <c r="I5" s="42"/>
    </row>
    <row r="6" spans="1:9" x14ac:dyDescent="0.2">
      <c r="H6" s="42" t="s">
        <v>5</v>
      </c>
      <c r="I6" s="42"/>
    </row>
    <row r="7" spans="1:9" x14ac:dyDescent="0.2">
      <c r="H7" s="2"/>
      <c r="I7" s="2"/>
    </row>
    <row r="8" spans="1:9" x14ac:dyDescent="0.2">
      <c r="A8" s="3"/>
      <c r="B8" s="43" t="s">
        <v>6</v>
      </c>
      <c r="C8" s="43"/>
      <c r="D8" s="43"/>
      <c r="E8" s="43"/>
      <c r="F8" s="43"/>
      <c r="G8" s="43"/>
      <c r="H8" s="43"/>
      <c r="I8" s="43"/>
    </row>
    <row r="9" spans="1:9" x14ac:dyDescent="0.2">
      <c r="A9" s="3"/>
      <c r="B9" s="43" t="s">
        <v>7</v>
      </c>
      <c r="C9" s="43"/>
      <c r="D9" s="43"/>
      <c r="E9" s="43"/>
      <c r="F9" s="43"/>
      <c r="G9" s="43"/>
      <c r="H9" s="43"/>
      <c r="I9" s="43"/>
    </row>
    <row r="10" spans="1:9" ht="15" x14ac:dyDescent="0.25">
      <c r="A10" s="3"/>
      <c r="B10" s="4"/>
      <c r="C10" s="4"/>
      <c r="D10" s="4"/>
      <c r="E10" s="4"/>
      <c r="F10" s="4"/>
      <c r="G10" s="44" t="s">
        <v>42</v>
      </c>
      <c r="H10" s="44"/>
      <c r="I10" s="44"/>
    </row>
    <row r="11" spans="1:9" ht="15" customHeight="1" x14ac:dyDescent="0.2">
      <c r="A11" s="3"/>
      <c r="B11" s="3"/>
      <c r="C11" s="3"/>
      <c r="D11" s="3"/>
      <c r="E11" s="3"/>
      <c r="F11" s="3"/>
      <c r="G11" s="3"/>
      <c r="H11" s="3"/>
      <c r="I11" s="3"/>
    </row>
    <row r="12" spans="1:9" ht="63.75" x14ac:dyDescent="0.2">
      <c r="A12" s="5" t="s">
        <v>8</v>
      </c>
      <c r="B12" s="6" t="s">
        <v>9</v>
      </c>
      <c r="C12" s="7" t="s">
        <v>10</v>
      </c>
      <c r="D12" s="7" t="s">
        <v>11</v>
      </c>
      <c r="E12" s="7" t="s">
        <v>12</v>
      </c>
      <c r="F12" s="7" t="s">
        <v>13</v>
      </c>
      <c r="G12" s="7" t="s">
        <v>14</v>
      </c>
      <c r="H12" s="7" t="s">
        <v>15</v>
      </c>
      <c r="I12" s="7" t="s">
        <v>16</v>
      </c>
    </row>
    <row r="13" spans="1:9" x14ac:dyDescent="0.2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</row>
    <row r="14" spans="1:9" x14ac:dyDescent="0.2">
      <c r="A14" s="39" t="s">
        <v>17</v>
      </c>
      <c r="B14" s="40"/>
      <c r="C14" s="9"/>
      <c r="D14" s="9"/>
      <c r="E14" s="9"/>
      <c r="F14" s="9"/>
      <c r="G14" s="9"/>
      <c r="H14" s="9"/>
      <c r="I14" s="9"/>
    </row>
    <row r="15" spans="1:9" x14ac:dyDescent="0.2">
      <c r="A15" s="10">
        <v>1</v>
      </c>
      <c r="B15" s="11"/>
      <c r="C15" s="12"/>
      <c r="D15" s="13"/>
      <c r="E15" s="14"/>
      <c r="F15" s="14"/>
      <c r="G15" s="14"/>
      <c r="H15" s="14"/>
      <c r="I15" s="15"/>
    </row>
    <row r="16" spans="1:9" x14ac:dyDescent="0.2">
      <c r="A16" s="39" t="s">
        <v>18</v>
      </c>
      <c r="B16" s="40"/>
      <c r="C16" s="16" t="s">
        <v>19</v>
      </c>
      <c r="D16" s="16" t="s">
        <v>19</v>
      </c>
      <c r="E16" s="16" t="s">
        <v>19</v>
      </c>
      <c r="F16" s="9"/>
      <c r="G16" s="16" t="s">
        <v>19</v>
      </c>
      <c r="H16" s="17">
        <f>SUM(H15:H15)</f>
        <v>0</v>
      </c>
      <c r="I16" s="16" t="s">
        <v>19</v>
      </c>
    </row>
    <row r="17" spans="1:9" x14ac:dyDescent="0.2">
      <c r="A17" s="39" t="s">
        <v>20</v>
      </c>
      <c r="B17" s="40"/>
      <c r="C17" s="9"/>
      <c r="D17" s="9"/>
      <c r="E17" s="9"/>
      <c r="F17" s="9"/>
      <c r="G17" s="9"/>
      <c r="H17" s="18"/>
      <c r="I17" s="9"/>
    </row>
    <row r="18" spans="1:9" x14ac:dyDescent="0.2">
      <c r="A18" s="9">
        <v>1</v>
      </c>
      <c r="B18" s="9"/>
      <c r="C18" s="9"/>
      <c r="D18" s="9"/>
      <c r="E18" s="9"/>
      <c r="F18" s="9"/>
      <c r="G18" s="19"/>
      <c r="H18" s="18"/>
      <c r="I18" s="9"/>
    </row>
    <row r="19" spans="1:9" x14ac:dyDescent="0.2">
      <c r="A19" s="39" t="s">
        <v>21</v>
      </c>
      <c r="B19" s="40"/>
      <c r="C19" s="16" t="s">
        <v>19</v>
      </c>
      <c r="D19" s="16" t="s">
        <v>19</v>
      </c>
      <c r="E19" s="16" t="s">
        <v>19</v>
      </c>
      <c r="F19" s="9"/>
      <c r="G19" s="16" t="s">
        <v>19</v>
      </c>
      <c r="H19" s="17">
        <f>SUM(H18:H18)</f>
        <v>0</v>
      </c>
      <c r="I19" s="16" t="s">
        <v>19</v>
      </c>
    </row>
    <row r="20" spans="1:9" x14ac:dyDescent="0.2">
      <c r="A20" s="39" t="s">
        <v>22</v>
      </c>
      <c r="B20" s="40"/>
      <c r="C20" s="9"/>
      <c r="D20" s="9"/>
      <c r="E20" s="9"/>
      <c r="F20" s="9"/>
      <c r="G20" s="9"/>
      <c r="H20" s="18"/>
      <c r="I20" s="9"/>
    </row>
    <row r="21" spans="1:9" ht="25.5" x14ac:dyDescent="0.2">
      <c r="A21" s="15">
        <v>1</v>
      </c>
      <c r="B21" s="20" t="s">
        <v>23</v>
      </c>
      <c r="C21" s="21" t="s">
        <v>24</v>
      </c>
      <c r="D21" s="20" t="str">
        <f>'[1]приложение 2'!D21</f>
        <v>Услуги сотовой связи</v>
      </c>
      <c r="E21" s="15">
        <v>1</v>
      </c>
      <c r="F21" s="15" t="s">
        <v>25</v>
      </c>
      <c r="G21" s="22"/>
      <c r="H21" s="23">
        <f>'[1]приложение 2'!H21</f>
        <v>644196.42857142841</v>
      </c>
      <c r="I21" s="15" t="s">
        <v>26</v>
      </c>
    </row>
    <row r="22" spans="1:9" ht="25.5" x14ac:dyDescent="0.2">
      <c r="A22" s="16">
        <v>2</v>
      </c>
      <c r="B22" s="11" t="str">
        <f>'[1]приложение 2'!B22</f>
        <v>Услуги по подготовке исходно-разрешительной документации</v>
      </c>
      <c r="C22" s="21" t="s">
        <v>44</v>
      </c>
      <c r="D22" s="20" t="str">
        <f>'[1]приложение 2'!D22</f>
        <v>Изготовление топографической съемки Школы медицины с участком для парковки автомобилей и благоустройства, улиц Керей Жанибек хандар, д.5/1</v>
      </c>
      <c r="E22" s="15">
        <v>1</v>
      </c>
      <c r="F22" s="15" t="s">
        <v>25</v>
      </c>
      <c r="G22" s="19"/>
      <c r="H22" s="23">
        <f>'[1]приложение 2'!H22</f>
        <v>85772</v>
      </c>
      <c r="I22" s="16" t="s">
        <v>26</v>
      </c>
    </row>
    <row r="23" spans="1:9" ht="51" x14ac:dyDescent="0.2">
      <c r="A23" s="16">
        <v>3</v>
      </c>
      <c r="B23" s="11" t="str">
        <f>'[1]приложение 2'!B23</f>
        <v>Услуги по подготовке исходно-разрешительной документации</v>
      </c>
      <c r="C23" s="21" t="s">
        <v>44</v>
      </c>
      <c r="D23" s="20" t="str">
        <f>'[1]приложение 2'!D23</f>
        <v xml:space="preserve">Изготовление топографической съемки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23" s="15">
        <v>1</v>
      </c>
      <c r="F23" s="15" t="s">
        <v>25</v>
      </c>
      <c r="G23" s="19"/>
      <c r="H23" s="23">
        <f>'[1]приложение 2'!H23</f>
        <v>85772</v>
      </c>
      <c r="I23" s="16" t="s">
        <v>26</v>
      </c>
    </row>
    <row r="24" spans="1:9" ht="63.75" x14ac:dyDescent="0.2">
      <c r="A24" s="15">
        <v>4</v>
      </c>
      <c r="B24" s="11" t="str">
        <f>'[1]приложение 2'!B24</f>
        <v>Услуги по подготовке исходно-разрешительной документации</v>
      </c>
      <c r="C24" s="21" t="s">
        <v>44</v>
      </c>
      <c r="D24" s="20" t="str">
        <f>'[1]приложение 2'!D24</f>
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научно-образовательного комплекса, район пересечения проспектов Туран и Кабанбай батыра, улиц Хусейн бен Талал и №31  </v>
      </c>
      <c r="E24" s="15">
        <v>1</v>
      </c>
      <c r="F24" s="15" t="s">
        <v>25</v>
      </c>
      <c r="G24" s="19"/>
      <c r="H24" s="23">
        <f>'[1]приложение 2'!H24</f>
        <v>3614152</v>
      </c>
      <c r="I24" s="16" t="s">
        <v>26</v>
      </c>
    </row>
    <row r="25" spans="1:9" ht="51" x14ac:dyDescent="0.2">
      <c r="A25" s="16">
        <v>5</v>
      </c>
      <c r="B25" s="11" t="str">
        <f>'[1]приложение 2'!B25</f>
        <v>Услуги по подготовке исходно-разрешительной документации</v>
      </c>
      <c r="C25" s="21" t="s">
        <v>44</v>
      </c>
      <c r="D25" s="20" t="str">
        <f>'[1]приложение 2'!D25</f>
        <v>Составление проекта по образованию землепользований (землеустроительные и земельно-кадастровые работы по оформлению земельного участка) Школы медицины с участком для парковки автомобилей и благоустройства, улиц Керей Жанибек хандар, д.5/1</v>
      </c>
      <c r="E25" s="15">
        <v>1</v>
      </c>
      <c r="F25" s="15" t="s">
        <v>25</v>
      </c>
      <c r="G25" s="19"/>
      <c r="H25" s="23">
        <f>'[1]приложение 2'!H25</f>
        <v>135417</v>
      </c>
      <c r="I25" s="16" t="s">
        <v>26</v>
      </c>
    </row>
    <row r="26" spans="1:9" ht="38.25" x14ac:dyDescent="0.2">
      <c r="A26" s="16">
        <v>6</v>
      </c>
      <c r="B26" s="11" t="str">
        <f>'[1]приложение 2'!B26</f>
        <v>Услуги по подготовке исходно-разрешительной документации</v>
      </c>
      <c r="C26" s="21" t="s">
        <v>44</v>
      </c>
      <c r="D26" s="20" t="str">
        <f>'[1]приложение 2'!D26</f>
        <v>Изготовление идентификационного документа на земельный участок Школы медицины с участком для парковки автомобилей и благоустройства, улиц Керей Жанибек хандар, д.5/1</v>
      </c>
      <c r="E26" s="15">
        <v>1</v>
      </c>
      <c r="F26" s="15" t="s">
        <v>25</v>
      </c>
      <c r="G26" s="19"/>
      <c r="H26" s="23">
        <v>8466.07</v>
      </c>
      <c r="I26" s="16" t="s">
        <v>26</v>
      </c>
    </row>
    <row r="27" spans="1:9" ht="51" x14ac:dyDescent="0.2">
      <c r="A27" s="15">
        <v>7</v>
      </c>
      <c r="B27" s="11" t="str">
        <f>'[1]приложение 2'!B27</f>
        <v>Услуги по подготовке исходно-разрешительной документации</v>
      </c>
      <c r="C27" s="21" t="s">
        <v>44</v>
      </c>
      <c r="D27" s="20" t="str">
        <f>'[1]приложение 2'!D27</f>
        <v xml:space="preserve">Изготовление идентификационного документа на земельный участок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27" s="15">
        <v>1</v>
      </c>
      <c r="F27" s="15" t="s">
        <v>25</v>
      </c>
      <c r="G27" s="19"/>
      <c r="H27" s="23">
        <v>8466.07</v>
      </c>
      <c r="I27" s="16" t="s">
        <v>26</v>
      </c>
    </row>
    <row r="28" spans="1:9" ht="63.75" x14ac:dyDescent="0.2">
      <c r="A28" s="16">
        <v>8</v>
      </c>
      <c r="B28" s="11" t="str">
        <f>'[1]приложение 2'!B28</f>
        <v>Услуги по подготовке исходно-разрешительной документации</v>
      </c>
      <c r="C28" s="21" t="s">
        <v>44</v>
      </c>
      <c r="D28" s="20" t="str">
        <f>'[1]приложение 2'!D28</f>
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28" s="15">
        <v>1</v>
      </c>
      <c r="F28" s="15" t="s">
        <v>25</v>
      </c>
      <c r="G28" s="19"/>
      <c r="H28" s="23">
        <f>'[1]приложение 2'!H28</f>
        <v>135417</v>
      </c>
      <c r="I28" s="16" t="s">
        <v>26</v>
      </c>
    </row>
    <row r="29" spans="1:9" ht="51" x14ac:dyDescent="0.2">
      <c r="A29" s="16">
        <v>9</v>
      </c>
      <c r="B29" s="11" t="str">
        <f>'[1]приложение 2'!B29</f>
        <v>Услуги по подготовке исходно-разрешительной документации</v>
      </c>
      <c r="C29" s="21" t="s">
        <v>44</v>
      </c>
      <c r="D29" s="20" t="str">
        <f>'[1]приложение 2'!D29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№43 (С4) ПК-2 - междисциплинарный исследовательский центр  – пр.Туран, д.64/2</v>
      </c>
      <c r="E29" s="15">
        <v>1</v>
      </c>
      <c r="F29" s="15" t="s">
        <v>25</v>
      </c>
      <c r="G29" s="19"/>
      <c r="H29" s="23">
        <f>'[1]приложение 2'!H29</f>
        <v>135417</v>
      </c>
      <c r="I29" s="16" t="s">
        <v>26</v>
      </c>
    </row>
    <row r="30" spans="1:9" ht="51" x14ac:dyDescent="0.2">
      <c r="A30" s="15">
        <v>10</v>
      </c>
      <c r="B30" s="11" t="str">
        <f>'[1]приложение 2'!B30</f>
        <v>Услуги по подготовке исходно-разрешительной документации</v>
      </c>
      <c r="C30" s="21" t="s">
        <v>44</v>
      </c>
      <c r="D30" s="20" t="str">
        <f>'[1]приложение 2'!D30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№41 (С2) ПК-2 - многоцелевые аудитории  – пр.Туран, д.64</v>
      </c>
      <c r="E30" s="15">
        <v>1</v>
      </c>
      <c r="F30" s="15" t="s">
        <v>25</v>
      </c>
      <c r="G30" s="19"/>
      <c r="H30" s="23">
        <f>'[1]приложение 2'!H30</f>
        <v>135417</v>
      </c>
      <c r="I30" s="16" t="s">
        <v>26</v>
      </c>
    </row>
    <row r="31" spans="1:9" ht="51" x14ac:dyDescent="0.2">
      <c r="A31" s="16">
        <v>11</v>
      </c>
      <c r="B31" s="11" t="str">
        <f>'[1]приложение 2'!B31</f>
        <v>Услуги по подготовке исходно-разрешительной документации</v>
      </c>
      <c r="C31" s="21" t="s">
        <v>44</v>
      </c>
      <c r="D31" s="20" t="str">
        <f>'[1]приложение 2'!D31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№52 (S1) ПК-2 - центр наук о жизни  – пр.Туран, д.64/16</v>
      </c>
      <c r="E31" s="15">
        <v>1</v>
      </c>
      <c r="F31" s="15" t="s">
        <v>25</v>
      </c>
      <c r="G31" s="19"/>
      <c r="H31" s="23">
        <f>'[1]приложение 2'!H31</f>
        <v>135417</v>
      </c>
      <c r="I31" s="16" t="s">
        <v>26</v>
      </c>
    </row>
    <row r="32" spans="1:9" ht="51" x14ac:dyDescent="0.2">
      <c r="A32" s="16">
        <v>12</v>
      </c>
      <c r="B32" s="11" t="str">
        <f>'[1]приложение 2'!B32</f>
        <v>Услуги по подготовке исходно-разрешительной документации</v>
      </c>
      <c r="C32" s="21" t="s">
        <v>44</v>
      </c>
      <c r="D32" s="20" t="str">
        <f>'[1]приложение 2'!D32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№53 (S4) ПК-2 - центр энергетических исследований  – пр.Кабанбай батыра, д.53/11</v>
      </c>
      <c r="E32" s="15">
        <v>1</v>
      </c>
      <c r="F32" s="15" t="s">
        <v>25</v>
      </c>
      <c r="G32" s="19"/>
      <c r="H32" s="23">
        <f>'[1]приложение 2'!H32</f>
        <v>135417</v>
      </c>
      <c r="I32" s="16" t="s">
        <v>26</v>
      </c>
    </row>
    <row r="33" spans="1:9" ht="38.25" x14ac:dyDescent="0.2">
      <c r="A33" s="15">
        <v>13</v>
      </c>
      <c r="B33" s="11" t="str">
        <f>'[1]приложение 2'!B33</f>
        <v>Услуги по подготовке исходно-разрешительной документации</v>
      </c>
      <c r="C33" s="21" t="s">
        <v>44</v>
      </c>
      <c r="D33" s="20" t="str">
        <f>'[1]приложение 2'!D33</f>
        <v>Составление проекта по образованию землепользований (землеустроительные и земельно-кадастровые работы по оформлению земельного участка) КПП-1 ПК-2 - пр.Туран, д.64/29</v>
      </c>
      <c r="E33" s="15">
        <v>1</v>
      </c>
      <c r="F33" s="15" t="s">
        <v>25</v>
      </c>
      <c r="G33" s="19"/>
      <c r="H33" s="23">
        <f>'[1]приложение 2'!H33</f>
        <v>135417</v>
      </c>
      <c r="I33" s="16" t="s">
        <v>26</v>
      </c>
    </row>
    <row r="34" spans="1:9" ht="38.25" x14ac:dyDescent="0.2">
      <c r="A34" s="16">
        <v>14</v>
      </c>
      <c r="B34" s="11" t="str">
        <f>'[1]приложение 2'!B34</f>
        <v>Услуги по подготовке исходно-разрешительной документации</v>
      </c>
      <c r="C34" s="21" t="s">
        <v>44</v>
      </c>
      <c r="D34" s="20" t="str">
        <f>'[1]приложение 2'!D34</f>
        <v>Составление проекта по образованию землепользований (землеустроительные и земельно-кадастровые работы по оформлению земельного участка) КПП-2 ПК-2 - пр.Туран, д.64/30</v>
      </c>
      <c r="E34" s="15">
        <v>1</v>
      </c>
      <c r="F34" s="15" t="s">
        <v>25</v>
      </c>
      <c r="G34" s="19"/>
      <c r="H34" s="23">
        <f>'[1]приложение 2'!H34</f>
        <v>135417</v>
      </c>
      <c r="I34" s="16" t="s">
        <v>26</v>
      </c>
    </row>
    <row r="35" spans="1:9" ht="38.25" x14ac:dyDescent="0.2">
      <c r="A35" s="16">
        <v>15</v>
      </c>
      <c r="B35" s="11" t="str">
        <f>'[1]приложение 2'!B35</f>
        <v>Услуги по подготовке исходно-разрешительной документации</v>
      </c>
      <c r="C35" s="21" t="s">
        <v>44</v>
      </c>
      <c r="D35" s="20" t="str">
        <f>'[1]приложение 2'!D35</f>
        <v>Составление проекта по образованию землепользований (землеустроительные и земельно-кадастровые работы по оформлению земельного участка) центральной газовой станции ПК-2 - пр.Туран, д.64Г</v>
      </c>
      <c r="E35" s="15">
        <v>1</v>
      </c>
      <c r="F35" s="15" t="s">
        <v>25</v>
      </c>
      <c r="G35" s="19"/>
      <c r="H35" s="23">
        <f>'[1]приложение 2'!H35</f>
        <v>135417</v>
      </c>
      <c r="I35" s="16" t="s">
        <v>26</v>
      </c>
    </row>
    <row r="36" spans="1:9" ht="38.25" x14ac:dyDescent="0.2">
      <c r="A36" s="15">
        <v>16</v>
      </c>
      <c r="B36" s="11" t="str">
        <f>'[1]приложение 2'!B36</f>
        <v>Услуги по подготовке исходно-разрешительной документации</v>
      </c>
      <c r="C36" s="21" t="s">
        <v>44</v>
      </c>
      <c r="D36" s="20" t="str">
        <f>'[1]приложение 2'!D36</f>
        <v>Составление проекта по образованию землепользований (землеустроительные и земельно-кадастровые работы по оформлению земельного участка) пропановой подземной станции ПК-2 - пр.Туран, д.64П</v>
      </c>
      <c r="E36" s="15">
        <v>1</v>
      </c>
      <c r="F36" s="15" t="s">
        <v>25</v>
      </c>
      <c r="G36" s="19"/>
      <c r="H36" s="23">
        <f>'[1]приложение 2'!H36</f>
        <v>135417</v>
      </c>
      <c r="I36" s="16" t="s">
        <v>26</v>
      </c>
    </row>
    <row r="37" spans="1:9" ht="38.25" x14ac:dyDescent="0.2">
      <c r="A37" s="16">
        <v>17</v>
      </c>
      <c r="B37" s="11" t="str">
        <f>'[1]приложение 2'!B37</f>
        <v>Услуги по подготовке исходно-разрешительной документации</v>
      </c>
      <c r="C37" s="21" t="s">
        <v>44</v>
      </c>
      <c r="D37" s="20" t="str">
        <f>'[1]приложение 2'!D37</f>
        <v>Составление проекта по образованию землепользований (землеустроительные и земельно-кадастровые работы по оформлению земельного участка) ТП-1 ПК-2 - пр.Туран, д.64С</v>
      </c>
      <c r="E37" s="15">
        <v>1</v>
      </c>
      <c r="F37" s="15" t="s">
        <v>25</v>
      </c>
      <c r="G37" s="19"/>
      <c r="H37" s="23">
        <f>'[1]приложение 2'!H37</f>
        <v>135417</v>
      </c>
      <c r="I37" s="16" t="s">
        <v>26</v>
      </c>
    </row>
    <row r="38" spans="1:9" ht="38.25" x14ac:dyDescent="0.2">
      <c r="A38" s="16">
        <v>18</v>
      </c>
      <c r="B38" s="11" t="str">
        <f>'[1]приложение 2'!B38</f>
        <v>Услуги по подготовке исходно-разрешительной документации</v>
      </c>
      <c r="C38" s="21" t="s">
        <v>44</v>
      </c>
      <c r="D38" s="20" t="str">
        <f>'[1]приложение 2'!D38</f>
        <v>Составление проекта по образованию землепользований (землеустроительные и земельно-кадастровые работы по оформлению земельного участка)и ТП-2 ПК-2 - пр.Туран, д.64Л</v>
      </c>
      <c r="E38" s="15">
        <v>1</v>
      </c>
      <c r="F38" s="15" t="s">
        <v>25</v>
      </c>
      <c r="G38" s="19"/>
      <c r="H38" s="23">
        <f>'[1]приложение 2'!H38</f>
        <v>135417</v>
      </c>
      <c r="I38" s="16" t="s">
        <v>26</v>
      </c>
    </row>
    <row r="39" spans="1:9" ht="38.25" x14ac:dyDescent="0.2">
      <c r="A39" s="15">
        <v>19</v>
      </c>
      <c r="B39" s="11" t="str">
        <f>'[1]приложение 2'!B39</f>
        <v>Услуги по подготовке исходно-разрешительной документации</v>
      </c>
      <c r="C39" s="21" t="s">
        <v>44</v>
      </c>
      <c r="D39" s="20" t="str">
        <f>'[1]приложение 2'!D39</f>
        <v>Составление проекта по образованию землепользований (землеустроительные и земельно-кадастровые работы по оформлению земельного участка) ПК-2 - пр.Туран, д.64М</v>
      </c>
      <c r="E39" s="15">
        <v>1</v>
      </c>
      <c r="F39" s="15" t="s">
        <v>25</v>
      </c>
      <c r="G39" s="19"/>
      <c r="H39" s="23">
        <f>'[1]приложение 2'!H39</f>
        <v>135417</v>
      </c>
      <c r="I39" s="16" t="s">
        <v>26</v>
      </c>
    </row>
    <row r="40" spans="1:9" ht="25.5" x14ac:dyDescent="0.2">
      <c r="A40" s="16">
        <v>20</v>
      </c>
      <c r="B40" s="11" t="str">
        <f>'[1]приложение 2'!B40</f>
        <v>Услуги по подготовке исходно-разрешительной документации</v>
      </c>
      <c r="C40" s="21" t="s">
        <v>44</v>
      </c>
      <c r="D40" s="20" t="str">
        <f>'[1]приложение 2'!D40</f>
        <v>Изготовление топографической съемки Блока №28 ПК-3 - клубный дом - пр.Кабанбай батыра, д.53/12</v>
      </c>
      <c r="E40" s="15">
        <v>1</v>
      </c>
      <c r="F40" s="15" t="s">
        <v>25</v>
      </c>
      <c r="G40" s="19"/>
      <c r="H40" s="23">
        <f>'[1]приложение 2'!H40</f>
        <v>85772</v>
      </c>
      <c r="I40" s="16" t="s">
        <v>26</v>
      </c>
    </row>
    <row r="41" spans="1:9" ht="25.5" x14ac:dyDescent="0.2">
      <c r="A41" s="16">
        <v>21</v>
      </c>
      <c r="B41" s="11" t="str">
        <f>'[1]приложение 2'!B41</f>
        <v>Услуги по подготовке исходно-разрешительной документации</v>
      </c>
      <c r="C41" s="21" t="s">
        <v>44</v>
      </c>
      <c r="D41" s="20" t="str">
        <f>'[1]приложение 2'!D41</f>
        <v>Изготовление топографической съемки Блока №31 ПК-3 - культурный центр (японский сад) - пр.Кабанбай батыра, д.53/15</v>
      </c>
      <c r="E41" s="15">
        <v>1</v>
      </c>
      <c r="F41" s="15" t="s">
        <v>25</v>
      </c>
      <c r="G41" s="19"/>
      <c r="H41" s="23">
        <f>'[1]приложение 2'!H41</f>
        <v>85772</v>
      </c>
      <c r="I41" s="16" t="s">
        <v>26</v>
      </c>
    </row>
    <row r="42" spans="1:9" ht="25.5" x14ac:dyDescent="0.2">
      <c r="A42" s="15">
        <v>22</v>
      </c>
      <c r="B42" s="11" t="str">
        <f>'[1]приложение 2'!B42</f>
        <v>Услуги по подготовке исходно-разрешительной документации</v>
      </c>
      <c r="C42" s="21" t="s">
        <v>44</v>
      </c>
      <c r="D42" s="20" t="str">
        <f>'[1]приложение 2'!D42</f>
        <v>Изготовление топографической съемки Блока №32 ПК-3 - большой и малый стеклянный павильон - пр.Кабанбай батыра, д.53/16</v>
      </c>
      <c r="E42" s="15">
        <v>1</v>
      </c>
      <c r="F42" s="15" t="s">
        <v>25</v>
      </c>
      <c r="G42" s="19"/>
      <c r="H42" s="23">
        <f>'[1]приложение 2'!H42</f>
        <v>85772</v>
      </c>
      <c r="I42" s="16" t="s">
        <v>26</v>
      </c>
    </row>
    <row r="43" spans="1:9" ht="38.25" x14ac:dyDescent="0.2">
      <c r="A43" s="16">
        <v>23</v>
      </c>
      <c r="B43" s="11" t="str">
        <f>'[1]приложение 2'!B43</f>
        <v>Услуги по подготовке исходно-разрешительной документации</v>
      </c>
      <c r="C43" s="21" t="s">
        <v>44</v>
      </c>
      <c r="D43" s="20" t="str">
        <f>'[1]приложение 2'!D43</f>
        <v>Изготовление идентификационного документа на земельный участок Блока №43 (С4) ПК-2 - междисциплинарный исследовательский центр  – пр.Туран, д.64/2</v>
      </c>
      <c r="E43" s="15">
        <v>1</v>
      </c>
      <c r="F43" s="15" t="s">
        <v>25</v>
      </c>
      <c r="G43" s="19"/>
      <c r="H43" s="23">
        <v>8466.07</v>
      </c>
      <c r="I43" s="16" t="s">
        <v>26</v>
      </c>
    </row>
    <row r="44" spans="1:9" ht="25.5" x14ac:dyDescent="0.2">
      <c r="A44" s="16">
        <v>24</v>
      </c>
      <c r="B44" s="11" t="str">
        <f>'[1]приложение 2'!B44</f>
        <v>Услуги по подготовке исходно-разрешительной документации</v>
      </c>
      <c r="C44" s="21" t="s">
        <v>44</v>
      </c>
      <c r="D44" s="20" t="str">
        <f>'[1]приложение 2'!D44</f>
        <v>Изготовление идентификационного документа на земельный участок Блока №41 (С2) ПК-2 - многоцелевые аудитории  – пр.Туран, д.64</v>
      </c>
      <c r="E44" s="15">
        <v>1</v>
      </c>
      <c r="F44" s="15" t="s">
        <v>25</v>
      </c>
      <c r="G44" s="19"/>
      <c r="H44" s="23">
        <v>8466.07</v>
      </c>
      <c r="I44" s="16" t="s">
        <v>26</v>
      </c>
    </row>
    <row r="45" spans="1:9" ht="25.5" x14ac:dyDescent="0.2">
      <c r="A45" s="15">
        <v>25</v>
      </c>
      <c r="B45" s="11" t="str">
        <f>'[1]приложение 2'!B45</f>
        <v>Услуги по подготовке исходно-разрешительной документации</v>
      </c>
      <c r="C45" s="21" t="s">
        <v>44</v>
      </c>
      <c r="D45" s="20" t="str">
        <f>'[1]приложение 2'!D45</f>
        <v>Изготовление идентификационного документа на земельный участок Блока №52 (S1) ПК-2 - центр наук о жизни  – пр.Туран, д.64/16</v>
      </c>
      <c r="E45" s="15">
        <v>1</v>
      </c>
      <c r="F45" s="15" t="s">
        <v>25</v>
      </c>
      <c r="G45" s="19"/>
      <c r="H45" s="23">
        <v>8466.07</v>
      </c>
      <c r="I45" s="16" t="s">
        <v>26</v>
      </c>
    </row>
    <row r="46" spans="1:9" ht="38.25" x14ac:dyDescent="0.2">
      <c r="A46" s="16">
        <v>26</v>
      </c>
      <c r="B46" s="11" t="str">
        <f>'[1]приложение 2'!B46</f>
        <v>Услуги по подготовке исходно-разрешительной документации</v>
      </c>
      <c r="C46" s="21" t="s">
        <v>44</v>
      </c>
      <c r="D46" s="20" t="str">
        <f>'[1]приложение 2'!D46</f>
        <v>Изготовление идентификационного документа на земельный участок Блока №53 (S4) ПК-2 - центр энергетических исследований  – пр.Кабанбай батыра, д.53/11</v>
      </c>
      <c r="E46" s="15">
        <v>1</v>
      </c>
      <c r="F46" s="15" t="s">
        <v>25</v>
      </c>
      <c r="G46" s="19"/>
      <c r="H46" s="23">
        <v>8466.07</v>
      </c>
      <c r="I46" s="16" t="s">
        <v>26</v>
      </c>
    </row>
    <row r="47" spans="1:9" ht="25.5" x14ac:dyDescent="0.2">
      <c r="A47" s="16">
        <v>27</v>
      </c>
      <c r="B47" s="11" t="str">
        <f>'[1]приложение 2'!B47</f>
        <v>Услуги по подготовке исходно-разрешительной документации</v>
      </c>
      <c r="C47" s="21" t="s">
        <v>44</v>
      </c>
      <c r="D47" s="20" t="str">
        <f>'[1]приложение 2'!D47</f>
        <v>Изготовление идентификационного документа на земельный участок КПП-1 ПК-2 - пр.Туран, д.64/29</v>
      </c>
      <c r="E47" s="15">
        <v>1</v>
      </c>
      <c r="F47" s="15" t="s">
        <v>25</v>
      </c>
      <c r="G47" s="19"/>
      <c r="H47" s="23">
        <v>8466.07</v>
      </c>
      <c r="I47" s="16" t="s">
        <v>26</v>
      </c>
    </row>
    <row r="48" spans="1:9" ht="25.5" x14ac:dyDescent="0.2">
      <c r="A48" s="15">
        <v>28</v>
      </c>
      <c r="B48" s="11" t="str">
        <f>'[1]приложение 2'!B48</f>
        <v>Услуги по подготовке исходно-разрешительной документации</v>
      </c>
      <c r="C48" s="21" t="s">
        <v>44</v>
      </c>
      <c r="D48" s="20" t="str">
        <f>'[1]приложение 2'!D48</f>
        <v>Изготовление идентификационного документа на земельный участок КПП-2 ПК-2 - пр.Туран, д.64/30</v>
      </c>
      <c r="E48" s="15">
        <v>1</v>
      </c>
      <c r="F48" s="15" t="s">
        <v>25</v>
      </c>
      <c r="G48" s="19"/>
      <c r="H48" s="23">
        <v>8466.07</v>
      </c>
      <c r="I48" s="16" t="s">
        <v>26</v>
      </c>
    </row>
    <row r="49" spans="1:9" ht="25.5" x14ac:dyDescent="0.2">
      <c r="A49" s="16">
        <v>29</v>
      </c>
      <c r="B49" s="11" t="str">
        <f>'[1]приложение 2'!B49</f>
        <v>Услуги по подготовке исходно-разрешительной документации</v>
      </c>
      <c r="C49" s="21" t="s">
        <v>44</v>
      </c>
      <c r="D49" s="20" t="str">
        <f>'[1]приложение 2'!D49</f>
        <v>Изготовление идентификационного документа на земельный участок центральной газовой станции ПК-2 - пр.Туран, д.64Г</v>
      </c>
      <c r="E49" s="15">
        <v>1</v>
      </c>
      <c r="F49" s="15" t="s">
        <v>25</v>
      </c>
      <c r="G49" s="19"/>
      <c r="H49" s="23">
        <v>8466.07</v>
      </c>
      <c r="I49" s="16" t="s">
        <v>26</v>
      </c>
    </row>
    <row r="50" spans="1:9" ht="25.5" x14ac:dyDescent="0.2">
      <c r="A50" s="16">
        <v>30</v>
      </c>
      <c r="B50" s="11" t="str">
        <f>'[1]приложение 2'!B50</f>
        <v>Услуги по подготовке исходно-разрешительной документации</v>
      </c>
      <c r="C50" s="21" t="s">
        <v>44</v>
      </c>
      <c r="D50" s="20" t="str">
        <f>'[1]приложение 2'!D50</f>
        <v>Изготовление идентификационного документа на земельный участок пропановой подземной станции ПК-2 - пр.Туран, д.64П</v>
      </c>
      <c r="E50" s="15">
        <v>1</v>
      </c>
      <c r="F50" s="15" t="s">
        <v>25</v>
      </c>
      <c r="G50" s="19"/>
      <c r="H50" s="23">
        <v>8466.07</v>
      </c>
      <c r="I50" s="16" t="s">
        <v>26</v>
      </c>
    </row>
    <row r="51" spans="1:9" ht="38.25" x14ac:dyDescent="0.2">
      <c r="A51" s="15">
        <v>31</v>
      </c>
      <c r="B51" s="11" t="str">
        <f>'[1]приложение 2'!B51</f>
        <v>Услуги по подготовке исходно-разрешительной документации</v>
      </c>
      <c r="C51" s="21" t="s">
        <v>44</v>
      </c>
      <c r="D51" s="20" t="str">
        <f>'[1]приложение 2'!D51</f>
        <v xml:space="preserve">Изготовление топографической съемки научно-образовательного комплекса, район пересечения проспектов Туран и Кабанбай батыра, улиц Хусейн бен Талал и №31  </v>
      </c>
      <c r="E51" s="15">
        <v>1</v>
      </c>
      <c r="F51" s="15" t="s">
        <v>25</v>
      </c>
      <c r="G51" s="19"/>
      <c r="H51" s="23">
        <f>'[1]приложение 2'!H51</f>
        <v>7389750</v>
      </c>
      <c r="I51" s="16" t="s">
        <v>26</v>
      </c>
    </row>
    <row r="52" spans="1:9" ht="25.5" x14ac:dyDescent="0.2">
      <c r="A52" s="16">
        <v>32</v>
      </c>
      <c r="B52" s="11" t="str">
        <f>'[1]приложение 2'!B52</f>
        <v>Услуги по подготовке исходно-разрешительной документации</v>
      </c>
      <c r="C52" s="21" t="s">
        <v>44</v>
      </c>
      <c r="D52" s="20" t="str">
        <f>'[1]приложение 2'!D52</f>
        <v>Изготовление топографической съемки Блока №43 (С4) ПК-2 - междисциплинарный исследовательский центр  – пр.Туран, д.64/2</v>
      </c>
      <c r="E52" s="15">
        <v>1</v>
      </c>
      <c r="F52" s="15" t="s">
        <v>25</v>
      </c>
      <c r="G52" s="19"/>
      <c r="H52" s="23">
        <f>'[1]приложение 2'!H52</f>
        <v>85772</v>
      </c>
      <c r="I52" s="16" t="s">
        <v>26</v>
      </c>
    </row>
    <row r="53" spans="1:9" ht="25.5" x14ac:dyDescent="0.2">
      <c r="A53" s="16">
        <v>33</v>
      </c>
      <c r="B53" s="11" t="str">
        <f>'[1]приложение 2'!B53</f>
        <v>Услуги по подготовке исходно-разрешительной документации</v>
      </c>
      <c r="C53" s="21" t="s">
        <v>44</v>
      </c>
      <c r="D53" s="20" t="str">
        <f>'[1]приложение 2'!D53</f>
        <v>Изготовление топографической съемки Блока №41 (С2) ПК-2 - многоцелевые аудитории  – пр.Туран, д.64</v>
      </c>
      <c r="E53" s="15">
        <v>1</v>
      </c>
      <c r="F53" s="15" t="s">
        <v>25</v>
      </c>
      <c r="G53" s="19"/>
      <c r="H53" s="23">
        <f>'[1]приложение 2'!H53</f>
        <v>85772</v>
      </c>
      <c r="I53" s="16" t="s">
        <v>26</v>
      </c>
    </row>
    <row r="54" spans="1:9" ht="25.5" x14ac:dyDescent="0.2">
      <c r="A54" s="15">
        <v>34</v>
      </c>
      <c r="B54" s="11" t="str">
        <f>'[1]приложение 2'!B54</f>
        <v>Услуги по подготовке исходно-разрешительной документации</v>
      </c>
      <c r="C54" s="21" t="s">
        <v>44</v>
      </c>
      <c r="D54" s="20" t="str">
        <f>'[1]приложение 2'!D54</f>
        <v>Изготовление топографической съемки центральной газовой станции ПК-2 - пр.Туран, д.64Г</v>
      </c>
      <c r="E54" s="15">
        <v>1</v>
      </c>
      <c r="F54" s="15" t="s">
        <v>25</v>
      </c>
      <c r="G54" s="19"/>
      <c r="H54" s="23">
        <f>'[1]приложение 2'!H54</f>
        <v>29620</v>
      </c>
      <c r="I54" s="16" t="s">
        <v>26</v>
      </c>
    </row>
    <row r="55" spans="1:9" ht="25.5" x14ac:dyDescent="0.2">
      <c r="A55" s="16">
        <v>35</v>
      </c>
      <c r="B55" s="11" t="str">
        <f>'[1]приложение 2'!B55</f>
        <v>Услуги по подготовке исходно-разрешительной документации</v>
      </c>
      <c r="C55" s="21" t="s">
        <v>44</v>
      </c>
      <c r="D55" s="20" t="str">
        <f>'[1]приложение 2'!D55</f>
        <v>Изготовление топографической съемки пропановой подземной станции ПК-2 - пр.Туран, д.64П</v>
      </c>
      <c r="E55" s="15">
        <v>1</v>
      </c>
      <c r="F55" s="15" t="s">
        <v>25</v>
      </c>
      <c r="G55" s="19"/>
      <c r="H55" s="23">
        <f>'[1]приложение 2'!H55</f>
        <v>29620</v>
      </c>
      <c r="I55" s="16" t="s">
        <v>26</v>
      </c>
    </row>
    <row r="56" spans="1:9" ht="25.5" x14ac:dyDescent="0.2">
      <c r="A56" s="16">
        <v>36</v>
      </c>
      <c r="B56" s="11" t="str">
        <f>'[1]приложение 2'!B56</f>
        <v>Услуги по подготовке исходно-разрешительной документации</v>
      </c>
      <c r="C56" s="21" t="s">
        <v>44</v>
      </c>
      <c r="D56" s="20" t="str">
        <f>'[1]приложение 2'!D56</f>
        <v>Изготовление топографической съемки ТП-1 ПК-2 - пр.Туран, д.64С</v>
      </c>
      <c r="E56" s="15">
        <v>1</v>
      </c>
      <c r="F56" s="15" t="s">
        <v>25</v>
      </c>
      <c r="G56" s="19"/>
      <c r="H56" s="23">
        <f>'[1]приложение 2'!H56</f>
        <v>29620</v>
      </c>
      <c r="I56" s="16" t="s">
        <v>26</v>
      </c>
    </row>
    <row r="57" spans="1:9" ht="25.5" x14ac:dyDescent="0.2">
      <c r="A57" s="15">
        <v>37</v>
      </c>
      <c r="B57" s="11" t="str">
        <f>'[1]приложение 2'!B57</f>
        <v>Услуги по подготовке исходно-разрешительной документации</v>
      </c>
      <c r="C57" s="21" t="s">
        <v>44</v>
      </c>
      <c r="D57" s="20" t="str">
        <f>'[1]приложение 2'!D57</f>
        <v>Изготовление топографической съемки ТП-2 ПК-2 - пр.Туран, д.64Л</v>
      </c>
      <c r="E57" s="15">
        <v>1</v>
      </c>
      <c r="F57" s="15" t="s">
        <v>25</v>
      </c>
      <c r="G57" s="19"/>
      <c r="H57" s="23">
        <f>'[1]приложение 2'!H57</f>
        <v>29620</v>
      </c>
      <c r="I57" s="16" t="s">
        <v>26</v>
      </c>
    </row>
    <row r="58" spans="1:9" ht="25.5" x14ac:dyDescent="0.2">
      <c r="A58" s="16">
        <v>38</v>
      </c>
      <c r="B58" s="11" t="str">
        <f>'[1]приложение 2'!B58</f>
        <v>Услуги по подготовке исходно-разрешительной документации</v>
      </c>
      <c r="C58" s="21" t="s">
        <v>44</v>
      </c>
      <c r="D58" s="20" t="str">
        <f>'[1]приложение 2'!D58</f>
        <v>Изготовление топографической съемки Надземной пешеходной галереи (переход №1) ПК-2 - пр.Туран, д.64М</v>
      </c>
      <c r="E58" s="15">
        <v>1</v>
      </c>
      <c r="F58" s="15" t="s">
        <v>25</v>
      </c>
      <c r="G58" s="19"/>
      <c r="H58" s="23">
        <f>'[1]приложение 2'!H58</f>
        <v>85772</v>
      </c>
      <c r="I58" s="16" t="s">
        <v>26</v>
      </c>
    </row>
    <row r="59" spans="1:9" ht="51" x14ac:dyDescent="0.2">
      <c r="A59" s="16">
        <v>39</v>
      </c>
      <c r="B59" s="11" t="str">
        <f>'[1]приложение 2'!B59</f>
        <v>Услуги по подготовке исходно-разрешительной документации</v>
      </c>
      <c r="C59" s="21" t="s">
        <v>44</v>
      </c>
      <c r="D59" s="20" t="str">
        <f>'[1]приложение 2'!D59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№28 ПК-3 - клубный дом - пр.Кабанбай батыра, д.53/12</v>
      </c>
      <c r="E59" s="15">
        <v>1</v>
      </c>
      <c r="F59" s="15" t="s">
        <v>25</v>
      </c>
      <c r="G59" s="19"/>
      <c r="H59" s="23">
        <f>'[1]приложение 2'!H59</f>
        <v>135417</v>
      </c>
      <c r="I59" s="16" t="s">
        <v>26</v>
      </c>
    </row>
    <row r="60" spans="1:9" ht="51" x14ac:dyDescent="0.2">
      <c r="A60" s="15">
        <v>40</v>
      </c>
      <c r="B60" s="11" t="str">
        <f>'[1]приложение 2'!B60</f>
        <v>Услуги по подготовке исходно-разрешительной документации</v>
      </c>
      <c r="C60" s="21" t="s">
        <v>44</v>
      </c>
      <c r="D60" s="20" t="str">
        <f>'[1]приложение 2'!D60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№31 ПК-3 - культурный центр (японский сад) - пр.Кабанбай батыра, д.53/15</v>
      </c>
      <c r="E60" s="15">
        <v>1</v>
      </c>
      <c r="F60" s="15" t="s">
        <v>25</v>
      </c>
      <c r="G60" s="19"/>
      <c r="H60" s="23">
        <f>'[1]приложение 2'!H60</f>
        <v>135417</v>
      </c>
      <c r="I60" s="16" t="s">
        <v>26</v>
      </c>
    </row>
    <row r="61" spans="1:9" ht="51" x14ac:dyDescent="0.2">
      <c r="A61" s="16">
        <v>41</v>
      </c>
      <c r="B61" s="11" t="str">
        <f>'[1]приложение 2'!B61</f>
        <v>Услуги по подготовке исходно-разрешительной документации</v>
      </c>
      <c r="C61" s="21" t="s">
        <v>44</v>
      </c>
      <c r="D61" s="20" t="str">
        <f>'[1]приложение 2'!D61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№32 ПК-3 - большой и малый стеклянный павильон - пр.Кабанбай батыра, д.53/16</v>
      </c>
      <c r="E61" s="15">
        <v>1</v>
      </c>
      <c r="F61" s="15" t="s">
        <v>25</v>
      </c>
      <c r="G61" s="19"/>
      <c r="H61" s="23">
        <f>'[1]приложение 2'!H61</f>
        <v>135417</v>
      </c>
      <c r="I61" s="16" t="s">
        <v>26</v>
      </c>
    </row>
    <row r="62" spans="1:9" ht="25.5" x14ac:dyDescent="0.2">
      <c r="A62" s="16">
        <v>42</v>
      </c>
      <c r="B62" s="11" t="str">
        <f>'[1]приложение 2'!B62</f>
        <v>Услуги по подготовке исходно-разрешительной документации</v>
      </c>
      <c r="C62" s="21" t="s">
        <v>44</v>
      </c>
      <c r="D62" s="20" t="str">
        <f>'[1]приложение 2'!D62</f>
        <v>Изготовление идентификационного документа на земельный участок ТП-1 ПК-2 - пр.Туран, д.64С</v>
      </c>
      <c r="E62" s="15">
        <v>1</v>
      </c>
      <c r="F62" s="15" t="s">
        <v>25</v>
      </c>
      <c r="G62" s="19"/>
      <c r="H62" s="23">
        <v>8466.07</v>
      </c>
      <c r="I62" s="16" t="s">
        <v>26</v>
      </c>
    </row>
    <row r="63" spans="1:9" ht="25.5" x14ac:dyDescent="0.2">
      <c r="A63" s="15">
        <v>43</v>
      </c>
      <c r="B63" s="11" t="str">
        <f>'[1]приложение 2'!B63</f>
        <v>Услуги по подготовке исходно-разрешительной документации</v>
      </c>
      <c r="C63" s="21" t="s">
        <v>44</v>
      </c>
      <c r="D63" s="20" t="str">
        <f>'[1]приложение 2'!D63</f>
        <v>Изготовление идентификационного документа на земельный участок ТП-2 ПК-2 - пр.Туран, д.64Л</v>
      </c>
      <c r="E63" s="15">
        <v>1</v>
      </c>
      <c r="F63" s="15" t="s">
        <v>25</v>
      </c>
      <c r="G63" s="19"/>
      <c r="H63" s="23">
        <v>8466.07</v>
      </c>
      <c r="I63" s="16" t="s">
        <v>26</v>
      </c>
    </row>
    <row r="64" spans="1:9" ht="25.5" x14ac:dyDescent="0.2">
      <c r="A64" s="16">
        <v>44</v>
      </c>
      <c r="B64" s="11" t="str">
        <f>'[1]приложение 2'!B64</f>
        <v>Услуги по подготовке исходно-разрешительной документации</v>
      </c>
      <c r="C64" s="21" t="s">
        <v>44</v>
      </c>
      <c r="D64" s="20" t="str">
        <f>'[1]приложение 2'!D64</f>
        <v>Изготовление идентификационного документа на земельный участок Надземной пешеходной галереи (переход №1) ПК-2 - пр.Туран, д.64М</v>
      </c>
      <c r="E64" s="15">
        <v>1</v>
      </c>
      <c r="F64" s="15" t="s">
        <v>25</v>
      </c>
      <c r="G64" s="19"/>
      <c r="H64" s="23">
        <v>8466.07</v>
      </c>
      <c r="I64" s="16" t="s">
        <v>26</v>
      </c>
    </row>
    <row r="65" spans="1:9" ht="25.5" x14ac:dyDescent="0.2">
      <c r="A65" s="16">
        <v>45</v>
      </c>
      <c r="B65" s="11" t="str">
        <f>'[1]приложение 2'!B65</f>
        <v>Услуги по подготовке исходно-разрешительной документации</v>
      </c>
      <c r="C65" s="21" t="s">
        <v>44</v>
      </c>
      <c r="D65" s="20" t="str">
        <f>'[1]приложение 2'!D65</f>
        <v>Изготовление идентификационного документа на земельный участок Блока №28 ПК-3 - клубный дом - пр.Кабанбай батыра, д.53/12</v>
      </c>
      <c r="E65" s="15">
        <v>1</v>
      </c>
      <c r="F65" s="15" t="s">
        <v>25</v>
      </c>
      <c r="G65" s="19"/>
      <c r="H65" s="23">
        <v>8466.07</v>
      </c>
      <c r="I65" s="16" t="s">
        <v>26</v>
      </c>
    </row>
    <row r="66" spans="1:9" ht="25.5" x14ac:dyDescent="0.2">
      <c r="A66" s="15">
        <v>46</v>
      </c>
      <c r="B66" s="11" t="str">
        <f>'[1]приложение 2'!B66</f>
        <v>Услуги по подготовке исходно-разрешительной документации</v>
      </c>
      <c r="C66" s="21" t="s">
        <v>44</v>
      </c>
      <c r="D66" s="20" t="str">
        <f>'[1]приложение 2'!D66</f>
        <v>Изготовление идентификационного документа на земельный участок Блока №31 ПК-3 - культурный центр (японский сад) - пр.Кабанбай батыра, д.53/15</v>
      </c>
      <c r="E66" s="15">
        <v>1</v>
      </c>
      <c r="F66" s="15" t="s">
        <v>25</v>
      </c>
      <c r="G66" s="19"/>
      <c r="H66" s="23">
        <v>8466.07</v>
      </c>
      <c r="I66" s="16" t="s">
        <v>26</v>
      </c>
    </row>
    <row r="67" spans="1:9" ht="25.5" x14ac:dyDescent="0.2">
      <c r="A67" s="16">
        <v>47</v>
      </c>
      <c r="B67" s="11" t="str">
        <f>'[1]приложение 2'!B67</f>
        <v>Услуги по подготовке исходно-разрешительной документации</v>
      </c>
      <c r="C67" s="21" t="s">
        <v>44</v>
      </c>
      <c r="D67" s="20" t="str">
        <f>'[1]приложение 2'!D67</f>
        <v>Изготовление топографической съемки Блока №52 (S1) ПК-2 - центр наук о жизни  – пр.Туран, д.64/16</v>
      </c>
      <c r="E67" s="15">
        <v>1</v>
      </c>
      <c r="F67" s="15" t="s">
        <v>25</v>
      </c>
      <c r="G67" s="19"/>
      <c r="H67" s="23">
        <f>'[1]приложение 2'!H67</f>
        <v>85772</v>
      </c>
      <c r="I67" s="16" t="s">
        <v>26</v>
      </c>
    </row>
    <row r="68" spans="1:9" ht="25.5" x14ac:dyDescent="0.2">
      <c r="A68" s="16">
        <v>48</v>
      </c>
      <c r="B68" s="11" t="str">
        <f>'[1]приложение 2'!B68</f>
        <v>Услуги по подготовке исходно-разрешительной документации</v>
      </c>
      <c r="C68" s="21" t="s">
        <v>44</v>
      </c>
      <c r="D68" s="20" t="str">
        <f>'[1]приложение 2'!D68</f>
        <v>Изготовление топографической съемки Блока №53 (S4) ПК-2 - центр энергетических исследований  – пр.Кабанбай батыра, д.53/11</v>
      </c>
      <c r="E68" s="15">
        <v>1</v>
      </c>
      <c r="F68" s="15" t="s">
        <v>25</v>
      </c>
      <c r="G68" s="19"/>
      <c r="H68" s="23">
        <f>'[1]приложение 2'!H68</f>
        <v>85772</v>
      </c>
      <c r="I68" s="16" t="s">
        <v>26</v>
      </c>
    </row>
    <row r="69" spans="1:9" ht="25.5" x14ac:dyDescent="0.2">
      <c r="A69" s="15">
        <v>49</v>
      </c>
      <c r="B69" s="11" t="str">
        <f>'[1]приложение 2'!B69</f>
        <v>Услуги по подготовке исходно-разрешительной документации</v>
      </c>
      <c r="C69" s="21" t="s">
        <v>44</v>
      </c>
      <c r="D69" s="20" t="str">
        <f>'[1]приложение 2'!D69</f>
        <v>Изготовление топографической съемки КПП-1 ПК-2 - пр.Туран, д.64/29</v>
      </c>
      <c r="E69" s="15">
        <v>1</v>
      </c>
      <c r="F69" s="15" t="s">
        <v>25</v>
      </c>
      <c r="G69" s="19"/>
      <c r="H69" s="23">
        <f>'[1]приложение 2'!H69</f>
        <v>29620</v>
      </c>
      <c r="I69" s="16" t="s">
        <v>26</v>
      </c>
    </row>
    <row r="70" spans="1:9" ht="25.5" x14ac:dyDescent="0.2">
      <c r="A70" s="16">
        <v>50</v>
      </c>
      <c r="B70" s="11" t="str">
        <f>'[1]приложение 2'!B70</f>
        <v>Услуги по подготовке исходно-разрешительной документации</v>
      </c>
      <c r="C70" s="21" t="s">
        <v>44</v>
      </c>
      <c r="D70" s="20" t="str">
        <f>'[1]приложение 2'!D70</f>
        <v>Изготовление топографической съемки КПП-2 ПК-2 - пр.Туран, д.64/30</v>
      </c>
      <c r="E70" s="15">
        <v>1</v>
      </c>
      <c r="F70" s="15" t="s">
        <v>25</v>
      </c>
      <c r="G70" s="19"/>
      <c r="H70" s="23">
        <f>'[1]приложение 2'!H70</f>
        <v>29620</v>
      </c>
      <c r="I70" s="16" t="s">
        <v>26</v>
      </c>
    </row>
    <row r="71" spans="1:9" ht="25.5" x14ac:dyDescent="0.2">
      <c r="A71" s="16">
        <v>51</v>
      </c>
      <c r="B71" s="11" t="str">
        <f>'[1]приложение 2'!B71</f>
        <v>Услуги по подготовке исходно-разрешительной документации</v>
      </c>
      <c r="C71" s="21" t="s">
        <v>44</v>
      </c>
      <c r="D71" s="20" t="str">
        <f>'[1]приложение 2'!D71</f>
        <v>Изготовление топографической съемки Блока №24 ПК-4 - общежитие - пр.Кабанбай батыра, д.53/8</v>
      </c>
      <c r="E71" s="15">
        <v>1</v>
      </c>
      <c r="F71" s="15" t="s">
        <v>25</v>
      </c>
      <c r="G71" s="19"/>
      <c r="H71" s="23">
        <f>'[1]приложение 2'!H71</f>
        <v>85772</v>
      </c>
      <c r="I71" s="16" t="s">
        <v>26</v>
      </c>
    </row>
    <row r="72" spans="1:9" ht="25.5" x14ac:dyDescent="0.2">
      <c r="A72" s="15">
        <v>52</v>
      </c>
      <c r="B72" s="11" t="str">
        <f>'[1]приложение 2'!B72</f>
        <v>Услуги по подготовке исходно-разрешительной документации</v>
      </c>
      <c r="C72" s="21" t="s">
        <v>44</v>
      </c>
      <c r="D72" s="20" t="str">
        <f>'[1]приложение 2'!D72</f>
        <v>Изготовление топографической съемки Блока №25 ПК-4 - общежитие - пр.Кабанбай батыра, д.53/7</v>
      </c>
      <c r="E72" s="15">
        <v>1</v>
      </c>
      <c r="F72" s="15" t="s">
        <v>25</v>
      </c>
      <c r="G72" s="19"/>
      <c r="H72" s="23">
        <f>'[1]приложение 2'!H72</f>
        <v>85772</v>
      </c>
      <c r="I72" s="16" t="s">
        <v>26</v>
      </c>
    </row>
    <row r="73" spans="1:9" ht="25.5" x14ac:dyDescent="0.2">
      <c r="A73" s="16">
        <v>53</v>
      </c>
      <c r="B73" s="11" t="str">
        <f>'[1]приложение 2'!B73</f>
        <v>Услуги по подготовке исходно-разрешительной документации</v>
      </c>
      <c r="C73" s="21" t="s">
        <v>44</v>
      </c>
      <c r="D73" s="20" t="str">
        <f>'[1]приложение 2'!D73</f>
        <v>Изготовление топографической съемки Блока №44 ПК-4 - дом для преподавателей - пр.Туран, д.64/8</v>
      </c>
      <c r="E73" s="15">
        <v>1</v>
      </c>
      <c r="F73" s="15" t="s">
        <v>25</v>
      </c>
      <c r="G73" s="19"/>
      <c r="H73" s="23">
        <f>'[1]приложение 2'!H73</f>
        <v>85772</v>
      </c>
      <c r="I73" s="16" t="s">
        <v>26</v>
      </c>
    </row>
    <row r="74" spans="1:9" ht="25.5" x14ac:dyDescent="0.2">
      <c r="A74" s="16">
        <v>54</v>
      </c>
      <c r="B74" s="11" t="str">
        <f>'[1]приложение 2'!B74</f>
        <v>Услуги по подготовке исходно-разрешительной документации</v>
      </c>
      <c r="C74" s="21" t="s">
        <v>44</v>
      </c>
      <c r="D74" s="20" t="str">
        <f>'[1]приложение 2'!D74</f>
        <v>Изготовление топографической съемки Блока №45 ПК-4 - дом для преподавателей - пр.Туран, д.64/9</v>
      </c>
      <c r="E74" s="15">
        <v>1</v>
      </c>
      <c r="F74" s="15" t="s">
        <v>25</v>
      </c>
      <c r="G74" s="19"/>
      <c r="H74" s="23">
        <f>'[1]приложение 2'!H74</f>
        <v>85772</v>
      </c>
      <c r="I74" s="16" t="s">
        <v>26</v>
      </c>
    </row>
    <row r="75" spans="1:9" ht="25.5" x14ac:dyDescent="0.2">
      <c r="A75" s="15">
        <v>55</v>
      </c>
      <c r="B75" s="11" t="str">
        <f>'[1]приложение 2'!B75</f>
        <v>Услуги по подготовке исходно-разрешительной документации</v>
      </c>
      <c r="C75" s="21" t="s">
        <v>44</v>
      </c>
      <c r="D75" s="20" t="str">
        <f>'[1]приложение 2'!D75</f>
        <v>Изготовление топографической съемки ТП-3 ПК-4 - пр.Кабанбай батыра, д.53П</v>
      </c>
      <c r="E75" s="15">
        <v>1</v>
      </c>
      <c r="F75" s="15" t="s">
        <v>25</v>
      </c>
      <c r="G75" s="19"/>
      <c r="H75" s="23">
        <f>'[1]приложение 2'!H75</f>
        <v>29620</v>
      </c>
      <c r="I75" s="16" t="s">
        <v>26</v>
      </c>
    </row>
    <row r="76" spans="1:9" ht="51" x14ac:dyDescent="0.2">
      <c r="A76" s="16">
        <v>56</v>
      </c>
      <c r="B76" s="11" t="str">
        <f>'[1]приложение 2'!B76</f>
        <v>Услуги по подготовке исходно-разрешительной документации</v>
      </c>
      <c r="C76" s="21" t="s">
        <v>44</v>
      </c>
      <c r="D76" s="20" t="str">
        <f>'[1]приложение 2'!D76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№24 ПК-4 - общежитие - пр.Кабанбай батыра, д.53/8</v>
      </c>
      <c r="E76" s="15">
        <v>1</v>
      </c>
      <c r="F76" s="15" t="s">
        <v>25</v>
      </c>
      <c r="G76" s="19"/>
      <c r="H76" s="23">
        <f>'[1]приложение 2'!H76</f>
        <v>135417</v>
      </c>
      <c r="I76" s="16" t="s">
        <v>26</v>
      </c>
    </row>
    <row r="77" spans="1:9" ht="51" x14ac:dyDescent="0.2">
      <c r="A77" s="16">
        <v>57</v>
      </c>
      <c r="B77" s="11" t="str">
        <f>'[1]приложение 2'!B77</f>
        <v>Услуги по подготовке исходно-разрешительной документации</v>
      </c>
      <c r="C77" s="21" t="s">
        <v>44</v>
      </c>
      <c r="D77" s="20" t="str">
        <f>'[1]приложение 2'!D77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№25 ПК-4 - общежитие - пр.Кабанбай батыра, д.53/7</v>
      </c>
      <c r="E77" s="15">
        <v>1</v>
      </c>
      <c r="F77" s="15" t="s">
        <v>25</v>
      </c>
      <c r="G77" s="19"/>
      <c r="H77" s="23">
        <f>'[1]приложение 2'!H77</f>
        <v>135417</v>
      </c>
      <c r="I77" s="16" t="s">
        <v>26</v>
      </c>
    </row>
    <row r="78" spans="1:9" ht="51" x14ac:dyDescent="0.2">
      <c r="A78" s="15">
        <v>58</v>
      </c>
      <c r="B78" s="11" t="str">
        <f>'[1]приложение 2'!B78</f>
        <v>Услуги по подготовке исходно-разрешительной документации</v>
      </c>
      <c r="C78" s="21" t="s">
        <v>44</v>
      </c>
      <c r="D78" s="20" t="str">
        <f>'[1]приложение 2'!D78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№44 ПК-4 - дом для преподавателей - пр.Туран, д.64/8</v>
      </c>
      <c r="E78" s="15">
        <v>1</v>
      </c>
      <c r="F78" s="15" t="s">
        <v>25</v>
      </c>
      <c r="G78" s="19"/>
      <c r="H78" s="23">
        <f>'[1]приложение 2'!H78</f>
        <v>135417</v>
      </c>
      <c r="I78" s="16" t="s">
        <v>26</v>
      </c>
    </row>
    <row r="79" spans="1:9" ht="51" x14ac:dyDescent="0.2">
      <c r="A79" s="16">
        <v>59</v>
      </c>
      <c r="B79" s="11" t="str">
        <f>'[1]приложение 2'!B79</f>
        <v>Услуги по подготовке исходно-разрешительной документации</v>
      </c>
      <c r="C79" s="21" t="s">
        <v>44</v>
      </c>
      <c r="D79" s="20" t="str">
        <f>'[1]приложение 2'!D79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№45 ПК-4 - дом для преподавателей - пр.Туран, д.64/9</v>
      </c>
      <c r="E79" s="15">
        <v>1</v>
      </c>
      <c r="F79" s="15" t="s">
        <v>25</v>
      </c>
      <c r="G79" s="19"/>
      <c r="H79" s="23">
        <f>'[1]приложение 2'!H79</f>
        <v>135417</v>
      </c>
      <c r="I79" s="16" t="s">
        <v>26</v>
      </c>
    </row>
    <row r="80" spans="1:9" ht="38.25" x14ac:dyDescent="0.2">
      <c r="A80" s="16">
        <v>60</v>
      </c>
      <c r="B80" s="11" t="str">
        <f>'[1]приложение 2'!B80</f>
        <v>Услуги по подготовке исходно-разрешительной документации</v>
      </c>
      <c r="C80" s="21" t="s">
        <v>44</v>
      </c>
      <c r="D80" s="20" t="str">
        <f>'[1]приложение 2'!D80</f>
        <v>Составление проекта по образованию землепользований (землеустроительные и земельно-кадастровые работы по оформлению земельного участка) ТП-3 ПК-4 - пр.Кабанбай батыра, д.53П</v>
      </c>
      <c r="E80" s="15">
        <v>1</v>
      </c>
      <c r="F80" s="15" t="s">
        <v>25</v>
      </c>
      <c r="G80" s="19"/>
      <c r="H80" s="23">
        <f>'[1]приложение 2'!H80</f>
        <v>135417</v>
      </c>
      <c r="I80" s="16" t="s">
        <v>26</v>
      </c>
    </row>
    <row r="81" spans="1:9" ht="38.25" x14ac:dyDescent="0.2">
      <c r="A81" s="15">
        <v>61</v>
      </c>
      <c r="B81" s="11" t="str">
        <f>'[1]приложение 2'!B81</f>
        <v>Услуги по подготовке исходно-разрешительной документации</v>
      </c>
      <c r="C81" s="21" t="s">
        <v>44</v>
      </c>
      <c r="D81" s="20" t="str">
        <f>'[1]приложение 2'!D81</f>
        <v>Изготовление идентификационного документа на земельный участок Блока №32 ПК-3 - большой и малый стеклянный павильон - пр.Кабанбай батыра, д.53/16</v>
      </c>
      <c r="E81" s="15">
        <v>1</v>
      </c>
      <c r="F81" s="15" t="s">
        <v>25</v>
      </c>
      <c r="G81" s="19"/>
      <c r="H81" s="23">
        <v>8466.07</v>
      </c>
      <c r="I81" s="16" t="s">
        <v>26</v>
      </c>
    </row>
    <row r="82" spans="1:9" ht="25.5" x14ac:dyDescent="0.2">
      <c r="A82" s="16">
        <v>62</v>
      </c>
      <c r="B82" s="11" t="str">
        <f>'[1]приложение 2'!B82</f>
        <v>Услуги по подготовке исходно-разрешительной документации</v>
      </c>
      <c r="C82" s="21" t="s">
        <v>44</v>
      </c>
      <c r="D82" s="20" t="str">
        <f>'[1]приложение 2'!D82</f>
        <v>Изготовление идентификационного документа на земельный участок Блока №24 ПК-4 - общежитие - пр.Кабанбай батыра, д.53/8</v>
      </c>
      <c r="E82" s="15">
        <v>1</v>
      </c>
      <c r="F82" s="15" t="s">
        <v>25</v>
      </c>
      <c r="G82" s="19"/>
      <c r="H82" s="23">
        <v>8466.07</v>
      </c>
      <c r="I82" s="16" t="s">
        <v>26</v>
      </c>
    </row>
    <row r="83" spans="1:9" ht="25.5" x14ac:dyDescent="0.2">
      <c r="A83" s="16">
        <v>63</v>
      </c>
      <c r="B83" s="11" t="str">
        <f>'[1]приложение 2'!B83</f>
        <v>Услуги по подготовке исходно-разрешительной документации</v>
      </c>
      <c r="C83" s="21" t="s">
        <v>44</v>
      </c>
      <c r="D83" s="20" t="str">
        <f>'[1]приложение 2'!D83</f>
        <v>Изготовление идентификационного документа на земельный участок Блока №25 ПК-4 - общежитие - пр.Кабанбай батыра, д.53/7</v>
      </c>
      <c r="E83" s="15">
        <v>1</v>
      </c>
      <c r="F83" s="15" t="s">
        <v>25</v>
      </c>
      <c r="G83" s="19"/>
      <c r="H83" s="23">
        <v>8466.07</v>
      </c>
      <c r="I83" s="16" t="s">
        <v>26</v>
      </c>
    </row>
    <row r="84" spans="1:9" ht="25.5" x14ac:dyDescent="0.2">
      <c r="A84" s="15">
        <v>64</v>
      </c>
      <c r="B84" s="11" t="str">
        <f>'[1]приложение 2'!B84</f>
        <v>Услуги по подготовке исходно-разрешительной документации</v>
      </c>
      <c r="C84" s="21" t="s">
        <v>44</v>
      </c>
      <c r="D84" s="20" t="str">
        <f>'[1]приложение 2'!D84</f>
        <v>Изготовление идентификационного документа на земельный участок Блока №44 ПК-4 - дом для преподавателей - пр.Туран, д.64/8</v>
      </c>
      <c r="E84" s="15">
        <v>1</v>
      </c>
      <c r="F84" s="15" t="s">
        <v>25</v>
      </c>
      <c r="G84" s="19"/>
      <c r="H84" s="23">
        <v>8466.07</v>
      </c>
      <c r="I84" s="16" t="s">
        <v>26</v>
      </c>
    </row>
    <row r="85" spans="1:9" ht="25.5" x14ac:dyDescent="0.2">
      <c r="A85" s="16">
        <v>65</v>
      </c>
      <c r="B85" s="11" t="str">
        <f>'[1]приложение 2'!B85</f>
        <v>Услуги по подготовке исходно-разрешительной документации</v>
      </c>
      <c r="C85" s="21" t="s">
        <v>44</v>
      </c>
      <c r="D85" s="20" t="str">
        <f>'[1]приложение 2'!D85</f>
        <v>Изготовление идентификационного документа на земельный участок Блока №45 ПК-4 - дом для преподавателей - пр.Туран, д.64/9</v>
      </c>
      <c r="E85" s="15">
        <v>1</v>
      </c>
      <c r="F85" s="15" t="s">
        <v>25</v>
      </c>
      <c r="G85" s="19"/>
      <c r="H85" s="23">
        <v>8466.07</v>
      </c>
      <c r="I85" s="16" t="s">
        <v>26</v>
      </c>
    </row>
    <row r="86" spans="1:9" ht="25.5" x14ac:dyDescent="0.2">
      <c r="A86" s="16">
        <v>66</v>
      </c>
      <c r="B86" s="11" t="str">
        <f>'[1]приложение 2'!B86</f>
        <v>Услуги по подготовке исходно-разрешительной документации</v>
      </c>
      <c r="C86" s="21" t="s">
        <v>44</v>
      </c>
      <c r="D86" s="20" t="str">
        <f>'[1]приложение 2'!D86</f>
        <v>Изготовление идентификационного документа на земельный участок ТП-3 ПК-4 - пр.Кабанбай батыра, д.53П</v>
      </c>
      <c r="E86" s="15">
        <v>1</v>
      </c>
      <c r="F86" s="15" t="s">
        <v>25</v>
      </c>
      <c r="G86" s="19"/>
      <c r="H86" s="23">
        <v>8466.07</v>
      </c>
      <c r="I86" s="16" t="s">
        <v>26</v>
      </c>
    </row>
    <row r="87" spans="1:9" ht="38.25" x14ac:dyDescent="0.2">
      <c r="A87" s="15">
        <v>67</v>
      </c>
      <c r="B87" s="11" t="str">
        <f>'[1]приложение 2'!B87</f>
        <v>Услуги по подготовке исходно-разрешительной документации</v>
      </c>
      <c r="C87" s="21" t="s">
        <v>44</v>
      </c>
      <c r="D87" s="20" t="str">
        <f>'[1]приложение 2'!D87</f>
        <v>Акт выноса в натуру границ земельного участка Школы медицины с участком для парковки автомобилей и благоустройства, улиц Керей Жанибек хандар, д.5/1</v>
      </c>
      <c r="E87" s="15">
        <v>1</v>
      </c>
      <c r="F87" s="15" t="s">
        <v>25</v>
      </c>
      <c r="G87" s="19"/>
      <c r="H87" s="23">
        <f>'[1]приложение 2'!H87</f>
        <v>30348</v>
      </c>
      <c r="I87" s="16" t="s">
        <v>26</v>
      </c>
    </row>
    <row r="88" spans="1:9" ht="51" x14ac:dyDescent="0.2">
      <c r="A88" s="16">
        <v>68</v>
      </c>
      <c r="B88" s="11" t="str">
        <f>'[1]приложение 2'!B88</f>
        <v>Услуги по подготовке исходно-разрешительной документации</v>
      </c>
      <c r="C88" s="21" t="s">
        <v>44</v>
      </c>
      <c r="D88" s="20" t="str">
        <f>'[1]приложение 2'!D88</f>
        <v xml:space="preserve">Акт выноса в натуру границ земельного участка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88" s="15">
        <v>1</v>
      </c>
      <c r="F88" s="15" t="s">
        <v>25</v>
      </c>
      <c r="G88" s="19"/>
      <c r="H88" s="23">
        <f>'[1]приложение 2'!H88</f>
        <v>30348</v>
      </c>
      <c r="I88" s="16" t="s">
        <v>26</v>
      </c>
    </row>
    <row r="89" spans="1:9" ht="25.5" x14ac:dyDescent="0.2">
      <c r="A89" s="16">
        <v>69</v>
      </c>
      <c r="B89" s="11" t="str">
        <f>'[1]приложение 2'!B89</f>
        <v>Услуги по подготовке исходно-разрешительной документации</v>
      </c>
      <c r="C89" s="21" t="s">
        <v>44</v>
      </c>
      <c r="D89" s="20" t="str">
        <f>'[1]приложение 2'!D89</f>
        <v>Акт выноса в натуру границ земельного участка Блока №43 (С4) ПК-2 - междисциплинарный исследовательский центр  – пр.Туран, д.64/2</v>
      </c>
      <c r="E89" s="15">
        <v>1</v>
      </c>
      <c r="F89" s="15" t="s">
        <v>25</v>
      </c>
      <c r="G89" s="19"/>
      <c r="H89" s="23">
        <f>'[1]приложение 2'!H89</f>
        <v>30348</v>
      </c>
      <c r="I89" s="16" t="s">
        <v>26</v>
      </c>
    </row>
    <row r="90" spans="1:9" ht="25.5" x14ac:dyDescent="0.2">
      <c r="A90" s="15">
        <v>70</v>
      </c>
      <c r="B90" s="11" t="str">
        <f>'[1]приложение 2'!B90</f>
        <v>Услуги по подготовке исходно-разрешительной документации</v>
      </c>
      <c r="C90" s="21" t="s">
        <v>44</v>
      </c>
      <c r="D90" s="20" t="str">
        <f>'[1]приложение 2'!D90</f>
        <v>Акт выноса в натуру границ земельного участкак Блока №41 (С2) ПК-2 - многоцелевые аудитории  – пр.Туран, д.64</v>
      </c>
      <c r="E90" s="15">
        <v>1</v>
      </c>
      <c r="F90" s="15" t="s">
        <v>25</v>
      </c>
      <c r="G90" s="19"/>
      <c r="H90" s="23">
        <f>'[1]приложение 2'!H90</f>
        <v>30348</v>
      </c>
      <c r="I90" s="16" t="s">
        <v>26</v>
      </c>
    </row>
    <row r="91" spans="1:9" ht="25.5" x14ac:dyDescent="0.2">
      <c r="A91" s="16">
        <v>71</v>
      </c>
      <c r="B91" s="11" t="str">
        <f>'[1]приложение 2'!B91</f>
        <v>Услуги по подготовке исходно-разрешительной документации</v>
      </c>
      <c r="C91" s="21" t="s">
        <v>44</v>
      </c>
      <c r="D91" s="20" t="str">
        <f>'[1]приложение 2'!D91</f>
        <v>Акт выноса в натуру границ земельного участка Блока №52 (S1) ПК-2 - центр наук о жизни  – пр.Туран, д.64/16</v>
      </c>
      <c r="E91" s="15">
        <v>1</v>
      </c>
      <c r="F91" s="15" t="s">
        <v>25</v>
      </c>
      <c r="G91" s="19"/>
      <c r="H91" s="23">
        <f>'[1]приложение 2'!H91</f>
        <v>30348</v>
      </c>
      <c r="I91" s="16" t="s">
        <v>26</v>
      </c>
    </row>
    <row r="92" spans="1:9" ht="25.5" x14ac:dyDescent="0.2">
      <c r="A92" s="16">
        <v>72</v>
      </c>
      <c r="B92" s="11" t="str">
        <f>'[1]приложение 2'!B92</f>
        <v>Услуги по подготовке исходно-разрешительной документации</v>
      </c>
      <c r="C92" s="21" t="s">
        <v>44</v>
      </c>
      <c r="D92" s="20" t="str">
        <f>'[1]приложение 2'!D92</f>
        <v>Акт выноса в натуру границ земельного участка Блока №53 (S4) ПК-2 - центр энергетических исследований  – пр.Кабанбай батыра, д.53/11</v>
      </c>
      <c r="E92" s="15">
        <v>1</v>
      </c>
      <c r="F92" s="15" t="s">
        <v>25</v>
      </c>
      <c r="G92" s="19"/>
      <c r="H92" s="23">
        <f>'[1]приложение 2'!H92</f>
        <v>30348</v>
      </c>
      <c r="I92" s="16" t="s">
        <v>26</v>
      </c>
    </row>
    <row r="93" spans="1:9" ht="25.5" x14ac:dyDescent="0.2">
      <c r="A93" s="15">
        <v>73</v>
      </c>
      <c r="B93" s="11" t="str">
        <f>'[1]приложение 2'!B93</f>
        <v>Услуги по подготовке исходно-разрешительной документации</v>
      </c>
      <c r="C93" s="21" t="s">
        <v>44</v>
      </c>
      <c r="D93" s="20" t="str">
        <f>'[1]приложение 2'!D93</f>
        <v>Акт выноса в натуру границ земельного участка КПП-1 ПК-2 - пр.Туран, д.64/29</v>
      </c>
      <c r="E93" s="15">
        <v>1</v>
      </c>
      <c r="F93" s="15" t="s">
        <v>25</v>
      </c>
      <c r="G93" s="19"/>
      <c r="H93" s="23">
        <f>'[1]приложение 2'!H93</f>
        <v>30348</v>
      </c>
      <c r="I93" s="16" t="s">
        <v>26</v>
      </c>
    </row>
    <row r="94" spans="1:9" ht="25.5" x14ac:dyDescent="0.2">
      <c r="A94" s="16">
        <v>74</v>
      </c>
      <c r="B94" s="11" t="str">
        <f>'[1]приложение 2'!B94</f>
        <v>Услуги по подготовке исходно-разрешительной документации</v>
      </c>
      <c r="C94" s="21" t="s">
        <v>44</v>
      </c>
      <c r="D94" s="20" t="str">
        <f>'[1]приложение 2'!D94</f>
        <v>Акт выноса в натуру границ земельного участка КПП-2 ПК-2 - пр.Туран, д.64/30</v>
      </c>
      <c r="E94" s="15">
        <v>1</v>
      </c>
      <c r="F94" s="15" t="s">
        <v>25</v>
      </c>
      <c r="G94" s="19"/>
      <c r="H94" s="23">
        <f>'[1]приложение 2'!H94</f>
        <v>30348</v>
      </c>
      <c r="I94" s="16" t="s">
        <v>26</v>
      </c>
    </row>
    <row r="95" spans="1:9" ht="25.5" x14ac:dyDescent="0.2">
      <c r="A95" s="16">
        <v>75</v>
      </c>
      <c r="B95" s="11" t="str">
        <f>'[1]приложение 2'!B95</f>
        <v>Услуги по подготовке исходно-разрешительной документации</v>
      </c>
      <c r="C95" s="21" t="s">
        <v>44</v>
      </c>
      <c r="D95" s="20" t="str">
        <f>'[1]приложение 2'!D95</f>
        <v>Акт выноса в натуру границ земельного участка центральной газовой станции ПК-2 - пр.Туран, д.64Г</v>
      </c>
      <c r="E95" s="15">
        <v>1</v>
      </c>
      <c r="F95" s="15" t="s">
        <v>25</v>
      </c>
      <c r="G95" s="19"/>
      <c r="H95" s="23">
        <f>'[1]приложение 2'!H95</f>
        <v>30348</v>
      </c>
      <c r="I95" s="16" t="s">
        <v>26</v>
      </c>
    </row>
    <row r="96" spans="1:9" ht="25.5" x14ac:dyDescent="0.2">
      <c r="A96" s="15">
        <v>76</v>
      </c>
      <c r="B96" s="11" t="str">
        <f>'[1]приложение 2'!B96</f>
        <v>Услуги по подготовке исходно-разрешительной документации</v>
      </c>
      <c r="C96" s="21" t="s">
        <v>44</v>
      </c>
      <c r="D96" s="20" t="str">
        <f>'[1]приложение 2'!D96</f>
        <v>Акт выноса в натуру границ земельного участка пропановой подземной станции ПК-2 - пр.Туран, д.64П</v>
      </c>
      <c r="E96" s="15">
        <v>1</v>
      </c>
      <c r="F96" s="15" t="s">
        <v>25</v>
      </c>
      <c r="G96" s="19"/>
      <c r="H96" s="23">
        <f>'[1]приложение 2'!H96</f>
        <v>30348</v>
      </c>
      <c r="I96" s="16" t="s">
        <v>26</v>
      </c>
    </row>
    <row r="97" spans="1:9" ht="25.5" x14ac:dyDescent="0.2">
      <c r="A97" s="16">
        <v>77</v>
      </c>
      <c r="B97" s="11" t="str">
        <f>'[1]приложение 2'!B97</f>
        <v>Услуги по подготовке исходно-разрешительной документации</v>
      </c>
      <c r="C97" s="21" t="s">
        <v>44</v>
      </c>
      <c r="D97" s="20" t="str">
        <f>'[1]приложение 2'!D97</f>
        <v>Акт выноса в натуру границ земельного участка ТП-1 ПК-2 - пр.Туран, д.64С</v>
      </c>
      <c r="E97" s="15">
        <v>1</v>
      </c>
      <c r="F97" s="15" t="s">
        <v>25</v>
      </c>
      <c r="G97" s="19"/>
      <c r="H97" s="23">
        <f>'[1]приложение 2'!H97</f>
        <v>30348</v>
      </c>
      <c r="I97" s="16" t="s">
        <v>26</v>
      </c>
    </row>
    <row r="98" spans="1:9" ht="25.5" x14ac:dyDescent="0.2">
      <c r="A98" s="16">
        <v>78</v>
      </c>
      <c r="B98" s="11" t="str">
        <f>'[1]приложение 2'!B98</f>
        <v>Услуги по подготовке исходно-разрешительной документации</v>
      </c>
      <c r="C98" s="21" t="s">
        <v>44</v>
      </c>
      <c r="D98" s="20" t="str">
        <f>'[1]приложение 2'!D98</f>
        <v>Акт выноса в натуру границ земельного участка ТП-2 ПК-2 - пр.Туран, д.64Л</v>
      </c>
      <c r="E98" s="15">
        <v>1</v>
      </c>
      <c r="F98" s="15" t="s">
        <v>25</v>
      </c>
      <c r="G98" s="19"/>
      <c r="H98" s="23">
        <f>'[1]приложение 2'!H98</f>
        <v>30348</v>
      </c>
      <c r="I98" s="16" t="s">
        <v>26</v>
      </c>
    </row>
    <row r="99" spans="1:9" ht="25.5" x14ac:dyDescent="0.2">
      <c r="A99" s="15">
        <v>79</v>
      </c>
      <c r="B99" s="11" t="str">
        <f>'[1]приложение 2'!B99</f>
        <v>Услуги по подготовке исходно-разрешительной документации</v>
      </c>
      <c r="C99" s="21" t="s">
        <v>44</v>
      </c>
      <c r="D99" s="20" t="str">
        <f>'[1]приложение 2'!D99</f>
        <v>Акт выноса в натуру границ земельного участка Надземной пешеходной галереи (переход №1) ПК-2 - пр.Туран, д.64М</v>
      </c>
      <c r="E99" s="15">
        <v>1</v>
      </c>
      <c r="F99" s="15" t="s">
        <v>25</v>
      </c>
      <c r="G99" s="19"/>
      <c r="H99" s="23">
        <f>'[1]приложение 2'!H99</f>
        <v>30348</v>
      </c>
      <c r="I99" s="16" t="s">
        <v>26</v>
      </c>
    </row>
    <row r="100" spans="1:9" ht="25.5" x14ac:dyDescent="0.2">
      <c r="A100" s="16">
        <v>80</v>
      </c>
      <c r="B100" s="11" t="str">
        <f>'[1]приложение 2'!B100</f>
        <v>Услуги по подготовке исходно-разрешительной документации</v>
      </c>
      <c r="C100" s="21" t="s">
        <v>44</v>
      </c>
      <c r="D100" s="20" t="str">
        <f>'[1]приложение 2'!D100</f>
        <v>Акт выноса в натуру границ земельного участка Блока №28 ПК-3 - клубный дом - пр.Кабанбай батыра, д.53/12</v>
      </c>
      <c r="E100" s="15">
        <v>1</v>
      </c>
      <c r="F100" s="15" t="s">
        <v>25</v>
      </c>
      <c r="G100" s="19"/>
      <c r="H100" s="23">
        <f>'[1]приложение 2'!H100</f>
        <v>30348</v>
      </c>
      <c r="I100" s="16" t="s">
        <v>26</v>
      </c>
    </row>
    <row r="101" spans="1:9" ht="25.5" x14ac:dyDescent="0.2">
      <c r="A101" s="16">
        <v>81</v>
      </c>
      <c r="B101" s="11" t="str">
        <f>'[1]приложение 2'!B101</f>
        <v>Услуги по подготовке исходно-разрешительной документации</v>
      </c>
      <c r="C101" s="21" t="s">
        <v>44</v>
      </c>
      <c r="D101" s="20" t="str">
        <f>'[1]приложение 2'!D101</f>
        <v>Акт выноса в натуру границ земельного участка Блока №31 ПК-3 - культурный центр (японский сад) - пр.Кабанбай батыра, д.53/15</v>
      </c>
      <c r="E101" s="15">
        <v>1</v>
      </c>
      <c r="F101" s="15" t="s">
        <v>25</v>
      </c>
      <c r="G101" s="19"/>
      <c r="H101" s="23">
        <f>'[1]приложение 2'!H101</f>
        <v>30348</v>
      </c>
      <c r="I101" s="16" t="s">
        <v>26</v>
      </c>
    </row>
    <row r="102" spans="1:9" ht="25.5" x14ac:dyDescent="0.2">
      <c r="A102" s="15">
        <v>82</v>
      </c>
      <c r="B102" s="11" t="str">
        <f>'[1]приложение 2'!B102</f>
        <v>Услуги по подготовке исходно-разрешительной документации</v>
      </c>
      <c r="C102" s="21" t="s">
        <v>44</v>
      </c>
      <c r="D102" s="20" t="str">
        <f>'[1]приложение 2'!D102</f>
        <v>Акт выноса в натуру границ земельного участка Блока №32 ПК-3 - большой и малый стеклянный павильон - пр.Кабанбай батыра, д.53/16</v>
      </c>
      <c r="E102" s="15">
        <v>1</v>
      </c>
      <c r="F102" s="15" t="s">
        <v>25</v>
      </c>
      <c r="G102" s="19"/>
      <c r="H102" s="23">
        <f>'[1]приложение 2'!H102</f>
        <v>30348</v>
      </c>
      <c r="I102" s="16" t="s">
        <v>26</v>
      </c>
    </row>
    <row r="103" spans="1:9" ht="25.5" x14ac:dyDescent="0.2">
      <c r="A103" s="16">
        <v>83</v>
      </c>
      <c r="B103" s="11" t="str">
        <f>'[1]приложение 2'!B103</f>
        <v>Услуги по подготовке исходно-разрешительной документации</v>
      </c>
      <c r="C103" s="21" t="s">
        <v>44</v>
      </c>
      <c r="D103" s="20" t="str">
        <f>'[1]приложение 2'!D103</f>
        <v>Акт выноса в натуру границ земельного участка Блока №24 ПК-4 - общежитие - пр.Кабанбай батыра, д.53/8</v>
      </c>
      <c r="E103" s="15">
        <v>1</v>
      </c>
      <c r="F103" s="15" t="s">
        <v>25</v>
      </c>
      <c r="G103" s="19"/>
      <c r="H103" s="23">
        <f>'[1]приложение 2'!H103</f>
        <v>30348</v>
      </c>
      <c r="I103" s="16" t="s">
        <v>26</v>
      </c>
    </row>
    <row r="104" spans="1:9" ht="25.5" x14ac:dyDescent="0.2">
      <c r="A104" s="16">
        <v>84</v>
      </c>
      <c r="B104" s="11" t="str">
        <f>'[1]приложение 2'!B104</f>
        <v>Услуги по подготовке исходно-разрешительной документации</v>
      </c>
      <c r="C104" s="21" t="s">
        <v>44</v>
      </c>
      <c r="D104" s="20" t="str">
        <f>'[1]приложение 2'!D104</f>
        <v>Акт выноса в натуру границ земельного участка Блока №25 ПК-4 - общежитие - пр.Кабанбай батыра, д.53/7</v>
      </c>
      <c r="E104" s="15">
        <v>1</v>
      </c>
      <c r="F104" s="15" t="s">
        <v>25</v>
      </c>
      <c r="G104" s="19"/>
      <c r="H104" s="23">
        <f>'[1]приложение 2'!H104</f>
        <v>30348</v>
      </c>
      <c r="I104" s="16" t="s">
        <v>26</v>
      </c>
    </row>
    <row r="105" spans="1:9" ht="25.5" x14ac:dyDescent="0.2">
      <c r="A105" s="15">
        <v>85</v>
      </c>
      <c r="B105" s="11" t="str">
        <f>'[1]приложение 2'!B105</f>
        <v>Услуги по подготовке исходно-разрешительной документации</v>
      </c>
      <c r="C105" s="21" t="s">
        <v>44</v>
      </c>
      <c r="D105" s="20" t="str">
        <f>'[1]приложение 2'!D105</f>
        <v>Акт выноса в натуру границ земельного участка Блока №44 ПК-4 - дом для преподавателей - пр.Туран, д.64/8</v>
      </c>
      <c r="E105" s="15">
        <v>1</v>
      </c>
      <c r="F105" s="15" t="s">
        <v>25</v>
      </c>
      <c r="G105" s="19"/>
      <c r="H105" s="23">
        <f>'[1]приложение 2'!H105</f>
        <v>30348</v>
      </c>
      <c r="I105" s="16" t="s">
        <v>26</v>
      </c>
    </row>
    <row r="106" spans="1:9" ht="25.5" x14ac:dyDescent="0.2">
      <c r="A106" s="16">
        <v>86</v>
      </c>
      <c r="B106" s="11" t="str">
        <f>'[1]приложение 2'!B106</f>
        <v>Услуги по подготовке исходно-разрешительной документации</v>
      </c>
      <c r="C106" s="21" t="s">
        <v>44</v>
      </c>
      <c r="D106" s="20" t="str">
        <f>'[1]приложение 2'!D106</f>
        <v>Акт выноса в натуру границ земельного участка Блока №45 ПК-4 - дом для преподавателей - пр.Туран, д.64/9</v>
      </c>
      <c r="E106" s="15">
        <v>1</v>
      </c>
      <c r="F106" s="15" t="s">
        <v>25</v>
      </c>
      <c r="G106" s="19"/>
      <c r="H106" s="23">
        <f>'[1]приложение 2'!H106</f>
        <v>30348</v>
      </c>
      <c r="I106" s="16" t="s">
        <v>26</v>
      </c>
    </row>
    <row r="107" spans="1:9" ht="25.5" x14ac:dyDescent="0.2">
      <c r="A107" s="16">
        <v>87</v>
      </c>
      <c r="B107" s="11" t="str">
        <f>'[1]приложение 2'!B107</f>
        <v>Услуги по подготовке исходно-разрешительной документации</v>
      </c>
      <c r="C107" s="21" t="s">
        <v>44</v>
      </c>
      <c r="D107" s="20" t="str">
        <f>'[1]приложение 2'!D107</f>
        <v>Акт выноса в натуру границ земельного участка ТП-3 ПК-4 - пр.Кабанбай батыра, д.53П</v>
      </c>
      <c r="E107" s="15">
        <v>1</v>
      </c>
      <c r="F107" s="15" t="s">
        <v>25</v>
      </c>
      <c r="G107" s="19"/>
      <c r="H107" s="23">
        <f>'[1]приложение 2'!H107</f>
        <v>30348</v>
      </c>
      <c r="I107" s="16" t="s">
        <v>26</v>
      </c>
    </row>
    <row r="108" spans="1:9" ht="25.5" x14ac:dyDescent="0.2">
      <c r="A108" s="15">
        <v>88</v>
      </c>
      <c r="B108" s="11" t="str">
        <f>'[1]приложение 2'!B108</f>
        <v>Услуги по подготовке исходно-разрешительной документации</v>
      </c>
      <c r="C108" s="21" t="s">
        <v>44</v>
      </c>
      <c r="D108" s="20" t="str">
        <f>'[1]приложение 2'!D108</f>
        <v xml:space="preserve">Изготовление топографической съемки ПК-6 </v>
      </c>
      <c r="E108" s="15">
        <v>1</v>
      </c>
      <c r="F108" s="15" t="s">
        <v>25</v>
      </c>
      <c r="G108" s="19"/>
      <c r="H108" s="23">
        <f>'[1]приложение 2'!H108</f>
        <v>85772</v>
      </c>
      <c r="I108" s="16" t="s">
        <v>26</v>
      </c>
    </row>
    <row r="109" spans="1:9" ht="25.5" x14ac:dyDescent="0.2">
      <c r="A109" s="16">
        <v>89</v>
      </c>
      <c r="B109" s="11" t="str">
        <f>'[1]приложение 2'!B109</f>
        <v>Услуги по подготовке исходно-разрешительной документации</v>
      </c>
      <c r="C109" s="21" t="s">
        <v>44</v>
      </c>
      <c r="D109" s="20" t="str">
        <f>'[1]приложение 2'!D109</f>
        <v>Изготовление топографической съемки ПК-7</v>
      </c>
      <c r="E109" s="15">
        <v>1</v>
      </c>
      <c r="F109" s="15" t="s">
        <v>25</v>
      </c>
      <c r="G109" s="19"/>
      <c r="H109" s="23">
        <f>85772-7015.47-8466.07</f>
        <v>70290.459999999992</v>
      </c>
      <c r="I109" s="16" t="s">
        <v>26</v>
      </c>
    </row>
    <row r="110" spans="1:9" ht="25.5" x14ac:dyDescent="0.2">
      <c r="A110" s="16">
        <v>90</v>
      </c>
      <c r="B110" s="11" t="str">
        <f>'[1]приложение 2'!B110</f>
        <v>Услуги по подготовке исходно-разрешительной документации</v>
      </c>
      <c r="C110" s="21" t="s">
        <v>44</v>
      </c>
      <c r="D110" s="20" t="str">
        <f>'[1]приложение 2'!D110</f>
        <v>Изготовление топографической съемки ПК-8</v>
      </c>
      <c r="E110" s="15">
        <v>1</v>
      </c>
      <c r="F110" s="15" t="s">
        <v>25</v>
      </c>
      <c r="G110" s="19"/>
      <c r="H110" s="23">
        <f>'[1]приложение 2'!H110</f>
        <v>85772</v>
      </c>
      <c r="I110" s="16" t="s">
        <v>26</v>
      </c>
    </row>
    <row r="111" spans="1:9" ht="25.5" x14ac:dyDescent="0.2">
      <c r="A111" s="15">
        <v>91</v>
      </c>
      <c r="B111" s="11" t="str">
        <f>'[1]приложение 2'!B111</f>
        <v>Услуги по подготовке исходно-разрешительной документации</v>
      </c>
      <c r="C111" s="21" t="s">
        <v>44</v>
      </c>
      <c r="D111" s="20" t="str">
        <f>'[1]приложение 2'!D111</f>
        <v>Изготовление топографической съемки Блока №36 ПК-4 коттедж - пр.Туран, д.66/2</v>
      </c>
      <c r="E111" s="15">
        <v>1</v>
      </c>
      <c r="F111" s="15" t="s">
        <v>25</v>
      </c>
      <c r="G111" s="19"/>
      <c r="H111" s="23">
        <f>'[1]приложение 2'!H111</f>
        <v>59239</v>
      </c>
      <c r="I111" s="16" t="s">
        <v>26</v>
      </c>
    </row>
    <row r="112" spans="1:9" ht="25.5" x14ac:dyDescent="0.2">
      <c r="A112" s="16">
        <v>92</v>
      </c>
      <c r="B112" s="11" t="str">
        <f>'[1]приложение 2'!B112</f>
        <v>Услуги по подготовке исходно-разрешительной документации</v>
      </c>
      <c r="C112" s="21" t="s">
        <v>44</v>
      </c>
      <c r="D112" s="20" t="str">
        <f>'[1]приложение 2'!D112</f>
        <v>Изготовление топографической съемки Блока №36 ПК-4 коттедж - пр.Туран, д.66/3</v>
      </c>
      <c r="E112" s="15">
        <v>1</v>
      </c>
      <c r="F112" s="15" t="s">
        <v>25</v>
      </c>
      <c r="G112" s="19"/>
      <c r="H112" s="23">
        <f>'[1]приложение 2'!H112</f>
        <v>59239</v>
      </c>
      <c r="I112" s="16" t="s">
        <v>26</v>
      </c>
    </row>
    <row r="113" spans="1:19" ht="25.5" x14ac:dyDescent="0.2">
      <c r="A113" s="16">
        <v>93</v>
      </c>
      <c r="B113" s="11" t="str">
        <f>'[1]приложение 2'!B113</f>
        <v>Услуги по подготовке исходно-разрешительной документации</v>
      </c>
      <c r="C113" s="21" t="s">
        <v>44</v>
      </c>
      <c r="D113" s="20" t="str">
        <f>'[1]приложение 2'!D113</f>
        <v>Изготовление топографической съемки Блока №36 ПК-4 коттедж - пр.Туран, д.66/4</v>
      </c>
      <c r="E113" s="15">
        <v>1</v>
      </c>
      <c r="F113" s="15" t="s">
        <v>25</v>
      </c>
      <c r="G113" s="19"/>
      <c r="H113" s="23">
        <f>'[1]приложение 2'!H113</f>
        <v>59239</v>
      </c>
      <c r="I113" s="16" t="s">
        <v>26</v>
      </c>
    </row>
    <row r="114" spans="1:19" ht="25.5" x14ac:dyDescent="0.2">
      <c r="A114" s="15">
        <v>94</v>
      </c>
      <c r="B114" s="11" t="str">
        <f>'[1]приложение 2'!B114</f>
        <v>Услуги по подготовке исходно-разрешительной документации</v>
      </c>
      <c r="C114" s="21" t="s">
        <v>44</v>
      </c>
      <c r="D114" s="20" t="str">
        <f>'[1]приложение 2'!D114</f>
        <v>Изготовление топографической съемки Блока №36 ПК-4 коттедж - пр.Туран, д.66/5</v>
      </c>
      <c r="E114" s="15">
        <v>1</v>
      </c>
      <c r="F114" s="15" t="s">
        <v>25</v>
      </c>
      <c r="G114" s="19"/>
      <c r="H114" s="23">
        <f>'[1]приложение 2'!H114</f>
        <v>59239</v>
      </c>
      <c r="I114" s="16" t="s">
        <v>26</v>
      </c>
    </row>
    <row r="115" spans="1:19" ht="25.5" x14ac:dyDescent="0.2">
      <c r="A115" s="16">
        <v>95</v>
      </c>
      <c r="B115" s="11" t="str">
        <f>'[1]приложение 2'!B115</f>
        <v>Услуги по подготовке исходно-разрешительной документации</v>
      </c>
      <c r="C115" s="21" t="s">
        <v>44</v>
      </c>
      <c r="D115" s="20" t="str">
        <f>'[1]приложение 2'!D115</f>
        <v>Изготовление топографической съемки Блока №36 ПК-4 коттедж - пр.Туран, д.66/6</v>
      </c>
      <c r="E115" s="15">
        <v>1</v>
      </c>
      <c r="F115" s="15" t="s">
        <v>25</v>
      </c>
      <c r="G115" s="19"/>
      <c r="H115" s="23">
        <f>'[1]приложение 2'!H115</f>
        <v>59239</v>
      </c>
      <c r="I115" s="16" t="s">
        <v>26</v>
      </c>
    </row>
    <row r="116" spans="1:19" ht="25.5" x14ac:dyDescent="0.2">
      <c r="A116" s="16">
        <v>96</v>
      </c>
      <c r="B116" s="11" t="str">
        <f>'[1]приложение 2'!B116</f>
        <v>Услуги по подготовке исходно-разрешительной документации</v>
      </c>
      <c r="C116" s="21" t="s">
        <v>44</v>
      </c>
      <c r="D116" s="20" t="str">
        <f>'[1]приложение 2'!D116</f>
        <v>Изготовление топографической съемки Блока №37 ПК-4 - таунхаус - пр.Туран, д.66/7 - квартиры 1, 2, 3 , 4, 5 ,6</v>
      </c>
      <c r="E116" s="15">
        <v>1</v>
      </c>
      <c r="F116" s="15" t="s">
        <v>25</v>
      </c>
      <c r="G116" s="19"/>
      <c r="H116" s="23">
        <f>'[1]приложение 2'!H116</f>
        <v>59239</v>
      </c>
      <c r="I116" s="16" t="s">
        <v>26</v>
      </c>
    </row>
    <row r="117" spans="1:19" ht="25.5" x14ac:dyDescent="0.2">
      <c r="A117" s="15">
        <v>97</v>
      </c>
      <c r="B117" s="11" t="str">
        <f>'[1]приложение 2'!B117</f>
        <v>Услуги по подготовке исходно-разрешительной документации</v>
      </c>
      <c r="C117" s="21" t="s">
        <v>44</v>
      </c>
      <c r="D117" s="20" t="str">
        <f>'[1]приложение 2'!D117</f>
        <v>Изготовление топографической съемки Блока №37 ПК-4 - таунхаус - пр.Туран, д.66/8 - квартиры 1, 2, 3 , 4</v>
      </c>
      <c r="E117" s="15">
        <v>1</v>
      </c>
      <c r="F117" s="15" t="s">
        <v>25</v>
      </c>
      <c r="G117" s="19"/>
      <c r="H117" s="23">
        <f>'[1]приложение 2'!H117</f>
        <v>59239</v>
      </c>
      <c r="I117" s="16" t="s">
        <v>26</v>
      </c>
    </row>
    <row r="118" spans="1:19" ht="25.5" x14ac:dyDescent="0.2">
      <c r="A118" s="16">
        <v>98</v>
      </c>
      <c r="B118" s="11" t="str">
        <f>'[1]приложение 2'!B118</f>
        <v>Услуги по подготовке исходно-разрешительной документации</v>
      </c>
      <c r="C118" s="21" t="s">
        <v>44</v>
      </c>
      <c r="D118" s="20" t="str">
        <f>'[1]приложение 2'!D118</f>
        <v>Изготовление топографической съемки Блока №37 ПК-4 - таунхаус - пр.Туран, д.66/9 - квартиры 1, 2, 3 , 4, 5, 6, 7, 8</v>
      </c>
      <c r="E118" s="15">
        <v>1</v>
      </c>
      <c r="F118" s="15" t="s">
        <v>25</v>
      </c>
      <c r="G118" s="19"/>
      <c r="H118" s="23">
        <f>'[1]приложение 2'!H118</f>
        <v>59239</v>
      </c>
      <c r="I118" s="16" t="s">
        <v>26</v>
      </c>
    </row>
    <row r="119" spans="1:19" ht="25.5" x14ac:dyDescent="0.2">
      <c r="A119" s="16">
        <v>99</v>
      </c>
      <c r="B119" s="11" t="str">
        <f>'[1]приложение 2'!B119</f>
        <v>Услуги по подготовке исходно-разрешительной документации</v>
      </c>
      <c r="C119" s="21" t="s">
        <v>44</v>
      </c>
      <c r="D119" s="20" t="str">
        <f>'[1]приложение 2'!D119</f>
        <v>Изготовление топографической съемки Блока №37 ПК-4 - таунхаус - пр.Туран, д.66/10 - квартиры 1, 2</v>
      </c>
      <c r="E119" s="15">
        <v>1</v>
      </c>
      <c r="F119" s="15" t="s">
        <v>25</v>
      </c>
      <c r="G119" s="19"/>
      <c r="H119" s="23">
        <f>'[1]приложение 2'!H119</f>
        <v>59239</v>
      </c>
      <c r="I119" s="16" t="s">
        <v>26</v>
      </c>
    </row>
    <row r="120" spans="1:19" ht="25.5" x14ac:dyDescent="0.2">
      <c r="A120" s="15">
        <v>100</v>
      </c>
      <c r="B120" s="11" t="str">
        <f>'[1]приложение 2'!B120</f>
        <v>Услуги по подготовке исходно-разрешительной документации</v>
      </c>
      <c r="C120" s="21" t="s">
        <v>44</v>
      </c>
      <c r="D120" s="20" t="str">
        <f>'[1]приложение 2'!D120</f>
        <v>Изготовление топографической съемки Блока №37 ПК-4 - таунхаус - пр.Туран, д.66/11 - квартиры 1, 2, 3, 4, 5, 6</v>
      </c>
      <c r="E120" s="15">
        <v>1</v>
      </c>
      <c r="F120" s="15" t="s">
        <v>25</v>
      </c>
      <c r="G120" s="19"/>
      <c r="H120" s="23">
        <f>'[1]приложение 2'!H120</f>
        <v>59239</v>
      </c>
      <c r="I120" s="16" t="s">
        <v>26</v>
      </c>
    </row>
    <row r="121" spans="1:19" ht="25.5" x14ac:dyDescent="0.2">
      <c r="A121" s="16">
        <v>101</v>
      </c>
      <c r="B121" s="11" t="str">
        <f>'[1]приложение 2'!B121</f>
        <v>Услуги по подготовке исходно-разрешительной документации</v>
      </c>
      <c r="C121" s="21" t="s">
        <v>44</v>
      </c>
      <c r="D121" s="20" t="str">
        <f>'[1]приложение 2'!D121</f>
        <v>Изготовление топографической съемки Блока №37 ПК-4 - таунхаус - пр.Туран, д.66/12 - квартиры 1, 2, 3, 4</v>
      </c>
      <c r="E121" s="15">
        <v>1</v>
      </c>
      <c r="F121" s="15" t="s">
        <v>25</v>
      </c>
      <c r="G121" s="19"/>
      <c r="H121" s="23">
        <f>'[1]приложение 2'!H121</f>
        <v>59239</v>
      </c>
      <c r="I121" s="16" t="s">
        <v>26</v>
      </c>
    </row>
    <row r="122" spans="1:19" ht="25.5" x14ac:dyDescent="0.2">
      <c r="A122" s="16">
        <v>102</v>
      </c>
      <c r="B122" s="11" t="str">
        <f>'[1]приложение 2'!B122</f>
        <v>Услуги по подготовке исходно-разрешительной документации</v>
      </c>
      <c r="C122" s="21" t="s">
        <v>44</v>
      </c>
      <c r="D122" s="20" t="str">
        <f>'[1]приложение 2'!D122</f>
        <v>Изготовление топографической съемки Блока №37 ПК-4 - таунхаус - пр.Туран, д.66/13 - квартиры 1, 2, 3, 4, 5, 6</v>
      </c>
      <c r="E122" s="15">
        <v>1</v>
      </c>
      <c r="F122" s="15" t="s">
        <v>25</v>
      </c>
      <c r="G122" s="19"/>
      <c r="H122" s="23">
        <f>'[1]приложение 2'!H122</f>
        <v>59239</v>
      </c>
      <c r="I122" s="16" t="s">
        <v>26</v>
      </c>
    </row>
    <row r="123" spans="1:19" ht="25.5" x14ac:dyDescent="0.2">
      <c r="A123" s="15">
        <v>103</v>
      </c>
      <c r="B123" s="11" t="str">
        <f>'[1]приложение 2'!B123</f>
        <v>Услуги по подготовке исходно-разрешительной документации</v>
      </c>
      <c r="C123" s="21" t="s">
        <v>44</v>
      </c>
      <c r="D123" s="20" t="str">
        <f>'[1]приложение 2'!D123</f>
        <v>Изготовление топографической съемки Блока №37 ПК-4 - таунхаус - пр.Туран, д.66/14 - квартиры 1, 2, 3, 4, 5, 6</v>
      </c>
      <c r="E123" s="15">
        <v>1</v>
      </c>
      <c r="F123" s="15" t="s">
        <v>25</v>
      </c>
      <c r="G123" s="19"/>
      <c r="H123" s="23">
        <f>'[1]приложение 2'!H123</f>
        <v>59239</v>
      </c>
      <c r="I123" s="16" t="s">
        <v>26</v>
      </c>
    </row>
    <row r="124" spans="1:19" ht="25.5" x14ac:dyDescent="0.2">
      <c r="A124" s="16">
        <v>104</v>
      </c>
      <c r="B124" s="11" t="str">
        <f>'[1]приложение 2'!B124</f>
        <v>Услуги по подготовке исходно-разрешительной документации</v>
      </c>
      <c r="C124" s="21" t="s">
        <v>44</v>
      </c>
      <c r="D124" s="20" t="str">
        <f>'[1]приложение 2'!D124</f>
        <v>Изготовление топографической съемки Блока №37 ПК-4 - таунхаус - пр.Туран, д.66/16 - квартиры 1, 2, 3, 4</v>
      </c>
      <c r="E124" s="15">
        <v>1</v>
      </c>
      <c r="F124" s="15" t="s">
        <v>25</v>
      </c>
      <c r="G124" s="19"/>
      <c r="H124" s="23">
        <f>'[1]приложение 2'!H124</f>
        <v>59239</v>
      </c>
      <c r="I124" s="16" t="s">
        <v>26</v>
      </c>
      <c r="J124" s="24"/>
      <c r="K124" s="24"/>
      <c r="L124" s="24"/>
      <c r="M124" s="24"/>
      <c r="N124" s="24"/>
      <c r="O124" s="24"/>
      <c r="P124" s="24"/>
      <c r="Q124" s="24"/>
      <c r="R124" s="24"/>
      <c r="S124" s="24"/>
    </row>
    <row r="125" spans="1:19" ht="25.5" x14ac:dyDescent="0.2">
      <c r="A125" s="16">
        <v>105</v>
      </c>
      <c r="B125" s="11" t="str">
        <f>'[1]приложение 2'!B125</f>
        <v>Услуги по подготовке исходно-разрешительной документации</v>
      </c>
      <c r="C125" s="21" t="s">
        <v>44</v>
      </c>
      <c r="D125" s="20" t="str">
        <f>'[1]приложение 2'!D125</f>
        <v>Изготовление топографической съемки Блока №37 ПК-4 - таунхаус - пр.Туран, д.66/17 - квартиры 1, 2, 3, 4</v>
      </c>
      <c r="E125" s="15">
        <v>1</v>
      </c>
      <c r="F125" s="15" t="s">
        <v>25</v>
      </c>
      <c r="G125" s="19"/>
      <c r="H125" s="23">
        <f>'[1]приложение 2'!H125</f>
        <v>59239</v>
      </c>
      <c r="I125" s="16" t="s">
        <v>26</v>
      </c>
      <c r="J125" s="24"/>
      <c r="K125" s="24"/>
      <c r="L125" s="24"/>
      <c r="M125" s="24"/>
      <c r="N125" s="24"/>
      <c r="O125" s="24"/>
      <c r="P125" s="24"/>
      <c r="Q125" s="24"/>
      <c r="R125" s="24"/>
      <c r="S125" s="24"/>
    </row>
    <row r="126" spans="1:19" ht="25.5" x14ac:dyDescent="0.2">
      <c r="A126" s="15">
        <v>106</v>
      </c>
      <c r="B126" s="11" t="str">
        <f>'[1]приложение 2'!B126</f>
        <v>Услуги по подготовке исходно-разрешительной документации</v>
      </c>
      <c r="C126" s="21" t="s">
        <v>44</v>
      </c>
      <c r="D126" s="20" t="str">
        <f>'[1]приложение 2'!D126</f>
        <v>Изготовление топографической съемки Блока №37 ПК-4 - таунхаус - пр.Туран, д.66/18 - квартиры 1, 2</v>
      </c>
      <c r="E126" s="15">
        <v>1</v>
      </c>
      <c r="F126" s="15" t="s">
        <v>25</v>
      </c>
      <c r="G126" s="19"/>
      <c r="H126" s="23">
        <f>'[1]приложение 2'!H126</f>
        <v>59239</v>
      </c>
      <c r="I126" s="16" t="s">
        <v>26</v>
      </c>
      <c r="J126" s="24"/>
      <c r="K126" s="24"/>
      <c r="L126" s="24"/>
      <c r="M126" s="24"/>
      <c r="N126" s="24"/>
      <c r="O126" s="24"/>
      <c r="P126" s="24"/>
      <c r="Q126" s="24"/>
      <c r="R126" s="24"/>
      <c r="S126" s="24"/>
    </row>
    <row r="127" spans="1:19" ht="25.5" x14ac:dyDescent="0.2">
      <c r="A127" s="16">
        <v>107</v>
      </c>
      <c r="B127" s="11" t="str">
        <f>'[1]приложение 2'!B127</f>
        <v>Услуги по подготовке исходно-разрешительной документации</v>
      </c>
      <c r="C127" s="21" t="s">
        <v>44</v>
      </c>
      <c r="D127" s="20" t="str">
        <f>'[1]приложение 2'!D127</f>
        <v>Изготовление топографической съемки Блока №37 ПК-4 - таунхаус - пр.Туран, д.66/19 - квартиры 1, 2, 3, 4, 5, 6</v>
      </c>
      <c r="E127" s="15">
        <v>1</v>
      </c>
      <c r="F127" s="15" t="s">
        <v>25</v>
      </c>
      <c r="G127" s="19"/>
      <c r="H127" s="23">
        <f>'[1]приложение 2'!H127</f>
        <v>59239</v>
      </c>
      <c r="I127" s="16" t="s">
        <v>26</v>
      </c>
      <c r="J127" s="24"/>
      <c r="K127" s="24"/>
      <c r="L127" s="24"/>
      <c r="M127" s="24"/>
      <c r="N127" s="24"/>
      <c r="O127" s="24"/>
      <c r="P127" s="24"/>
      <c r="Q127" s="24"/>
      <c r="R127" s="24"/>
      <c r="S127" s="24"/>
    </row>
    <row r="128" spans="1:19" ht="38.25" x14ac:dyDescent="0.2">
      <c r="A128" s="16">
        <v>108</v>
      </c>
      <c r="B128" s="11" t="str">
        <f>'[1]приложение 2'!B128</f>
        <v>Услуги по подготовке исходно-разрешительной документации</v>
      </c>
      <c r="C128" s="21" t="s">
        <v>44</v>
      </c>
      <c r="D128" s="20" t="str">
        <f>'[1]приложение 2'!D128</f>
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ПК-6 </v>
      </c>
      <c r="E128" s="15">
        <v>1</v>
      </c>
      <c r="F128" s="15" t="s">
        <v>25</v>
      </c>
      <c r="G128" s="19"/>
      <c r="H128" s="23">
        <f>'[1]приложение 2'!H128</f>
        <v>135417</v>
      </c>
      <c r="I128" s="16" t="s">
        <v>26</v>
      </c>
      <c r="J128" s="24"/>
      <c r="K128" s="24"/>
      <c r="L128" s="24"/>
      <c r="M128" s="24"/>
      <c r="N128" s="24"/>
      <c r="O128" s="24"/>
      <c r="P128" s="24"/>
      <c r="Q128" s="24"/>
      <c r="R128" s="24"/>
      <c r="S128" s="24"/>
    </row>
    <row r="129" spans="1:19" x14ac:dyDescent="0.2">
      <c r="A129" s="15">
        <v>109</v>
      </c>
      <c r="B129" s="11" t="s">
        <v>27</v>
      </c>
      <c r="C129" s="21"/>
      <c r="D129" s="20"/>
      <c r="E129" s="15"/>
      <c r="F129" s="15"/>
      <c r="G129" s="19"/>
      <c r="H129" s="23"/>
      <c r="I129" s="16"/>
      <c r="J129" s="24"/>
      <c r="K129" s="24"/>
      <c r="L129" s="24"/>
      <c r="M129" s="24"/>
      <c r="N129" s="24"/>
      <c r="O129" s="24"/>
      <c r="P129" s="24"/>
      <c r="Q129" s="24"/>
      <c r="R129" s="24"/>
      <c r="S129" s="24"/>
    </row>
    <row r="130" spans="1:19" ht="38.25" x14ac:dyDescent="0.2">
      <c r="A130" s="16">
        <v>110</v>
      </c>
      <c r="B130" s="11" t="str">
        <f>'[1]приложение 2'!B130</f>
        <v>Услуги по подготовке исходно-разрешительной документации</v>
      </c>
      <c r="C130" s="21" t="s">
        <v>44</v>
      </c>
      <c r="D130" s="20" t="str">
        <f>'[1]приложение 2'!D130</f>
        <v>Составление проекта по образованию землепользований (землеустроительные и земельно-кадастровые работы по оформлению земельного участка) ПК-8</v>
      </c>
      <c r="E130" s="15">
        <v>1</v>
      </c>
      <c r="F130" s="15" t="s">
        <v>25</v>
      </c>
      <c r="G130" s="19"/>
      <c r="H130" s="23">
        <f>135417-86187.19</f>
        <v>49229.81</v>
      </c>
      <c r="I130" s="16" t="s">
        <v>26</v>
      </c>
      <c r="J130" s="24"/>
      <c r="K130" s="24"/>
      <c r="L130" s="24"/>
      <c r="M130" s="24"/>
      <c r="N130" s="24"/>
      <c r="O130" s="24"/>
      <c r="P130" s="24"/>
      <c r="Q130" s="24"/>
      <c r="R130" s="24"/>
      <c r="S130" s="24"/>
    </row>
    <row r="131" spans="1:19" ht="25.5" x14ac:dyDescent="0.2">
      <c r="A131" s="16">
        <v>111</v>
      </c>
      <c r="B131" s="11" t="str">
        <f>'[1]приложение 2'!B131</f>
        <v>Услуги почты</v>
      </c>
      <c r="C131" s="21" t="s">
        <v>46</v>
      </c>
      <c r="D131" s="20" t="str">
        <f>'[1]приложение 2'!D131</f>
        <v>Услуги экспресс- почты «EMS Kazpost»</v>
      </c>
      <c r="E131" s="15">
        <v>1</v>
      </c>
      <c r="F131" s="15" t="s">
        <v>25</v>
      </c>
      <c r="G131" s="19"/>
      <c r="H131" s="23">
        <f>'[1]приложение 2'!H131</f>
        <v>355714.28571428574</v>
      </c>
      <c r="I131" s="16" t="s">
        <v>26</v>
      </c>
      <c r="J131" s="24"/>
      <c r="K131" s="24"/>
      <c r="L131" s="24"/>
      <c r="M131" s="24"/>
      <c r="N131" s="24"/>
      <c r="O131" s="24"/>
      <c r="P131" s="24"/>
      <c r="Q131" s="24"/>
      <c r="R131" s="24"/>
      <c r="S131" s="24"/>
    </row>
    <row r="132" spans="1:19" ht="25.5" x14ac:dyDescent="0.2">
      <c r="A132" s="15">
        <v>112</v>
      </c>
      <c r="B132" s="11" t="str">
        <f>'[1]приложение 2'!B132</f>
        <v>Услуги по изготовлению издательско-полиграфической продукции</v>
      </c>
      <c r="C132" s="21" t="s">
        <v>46</v>
      </c>
      <c r="D132" s="20" t="str">
        <f>'[1]приложение 2'!D132</f>
        <v>Услуги по изготовлению издательско-полиграфической продукции</v>
      </c>
      <c r="E132" s="15">
        <v>1</v>
      </c>
      <c r="F132" s="15" t="s">
        <v>25</v>
      </c>
      <c r="G132" s="19"/>
      <c r="H132" s="23">
        <f>'[1]приложение 2'!H132</f>
        <v>137000</v>
      </c>
      <c r="I132" s="16" t="s">
        <v>26</v>
      </c>
      <c r="J132" s="24"/>
      <c r="K132" s="24"/>
      <c r="L132" s="24"/>
      <c r="M132" s="24"/>
      <c r="N132" s="24"/>
      <c r="O132" s="24"/>
      <c r="P132" s="24"/>
      <c r="Q132" s="24"/>
      <c r="R132" s="24"/>
      <c r="S132" s="24"/>
    </row>
    <row r="133" spans="1:19" ht="25.5" x14ac:dyDescent="0.2">
      <c r="A133" s="16">
        <v>113</v>
      </c>
      <c r="B133" s="11" t="str">
        <f>'[1]приложение 2'!B133</f>
        <v>Услуги по поверке измерительных приборов</v>
      </c>
      <c r="C133" s="21" t="s">
        <v>46</v>
      </c>
      <c r="D133" s="20" t="str">
        <f>'[1]приложение 2'!D133</f>
        <v>Услуги по поверке измерительных приборов</v>
      </c>
      <c r="E133" s="15">
        <v>1</v>
      </c>
      <c r="F133" s="15" t="s">
        <v>25</v>
      </c>
      <c r="G133" s="19"/>
      <c r="H133" s="23">
        <f>'[1]приложение 2'!H133</f>
        <v>377607</v>
      </c>
      <c r="I133" s="16" t="s">
        <v>26</v>
      </c>
      <c r="J133" s="24"/>
      <c r="K133" s="24"/>
      <c r="L133" s="24"/>
      <c r="M133" s="24"/>
      <c r="N133" s="24"/>
      <c r="O133" s="24"/>
      <c r="P133" s="24"/>
      <c r="Q133" s="24"/>
      <c r="R133" s="24"/>
      <c r="S133" s="24"/>
    </row>
    <row r="134" spans="1:19" ht="25.5" x14ac:dyDescent="0.2">
      <c r="A134" s="16">
        <v>114</v>
      </c>
      <c r="B134" s="11" t="str">
        <f>'[1]приложение 2'!B134</f>
        <v>Лабораторные испытания</v>
      </c>
      <c r="C134" s="21" t="s">
        <v>46</v>
      </c>
      <c r="D134" s="20" t="str">
        <f>'[1]приложение 2'!D134</f>
        <v>Услуги по лабораторным испытаниям</v>
      </c>
      <c r="E134" s="15">
        <v>1</v>
      </c>
      <c r="F134" s="15" t="s">
        <v>25</v>
      </c>
      <c r="G134" s="19"/>
      <c r="H134" s="23">
        <f>'[1]приложение 2'!H134</f>
        <v>197311</v>
      </c>
      <c r="I134" s="16" t="s">
        <v>26</v>
      </c>
      <c r="J134" s="24"/>
      <c r="K134" s="24"/>
      <c r="L134" s="24"/>
      <c r="M134" s="24"/>
      <c r="N134" s="24"/>
      <c r="O134" s="24"/>
      <c r="P134" s="24"/>
      <c r="Q134" s="24"/>
      <c r="R134" s="24"/>
      <c r="S134" s="24"/>
    </row>
    <row r="135" spans="1:19" ht="51" x14ac:dyDescent="0.2">
      <c r="A135" s="15">
        <v>115</v>
      </c>
      <c r="B135" s="11" t="s">
        <v>28</v>
      </c>
      <c r="C135" s="21" t="s">
        <v>29</v>
      </c>
      <c r="D135" s="20" t="s">
        <v>30</v>
      </c>
      <c r="E135" s="15">
        <v>1</v>
      </c>
      <c r="F135" s="15" t="s">
        <v>25</v>
      </c>
      <c r="G135" s="19"/>
      <c r="H135" s="23">
        <f>'[1]приложение 2'!H135</f>
        <v>7716773</v>
      </c>
      <c r="I135" s="16" t="s">
        <v>26</v>
      </c>
      <c r="J135" s="24"/>
      <c r="K135" s="24"/>
      <c r="L135" s="24"/>
      <c r="M135" s="25">
        <v>27163118.714285716</v>
      </c>
      <c r="N135" s="24"/>
      <c r="O135" s="24"/>
      <c r="P135" s="24"/>
      <c r="Q135" s="24"/>
      <c r="R135" s="24"/>
      <c r="S135" s="24"/>
    </row>
    <row r="136" spans="1:19" ht="38.25" x14ac:dyDescent="0.2">
      <c r="A136" s="15">
        <v>116</v>
      </c>
      <c r="B136" s="11" t="s">
        <v>31</v>
      </c>
      <c r="C136" s="21" t="s">
        <v>45</v>
      </c>
      <c r="D136" s="20" t="s">
        <v>32</v>
      </c>
      <c r="E136" s="15">
        <v>1</v>
      </c>
      <c r="F136" s="15" t="s">
        <v>25</v>
      </c>
      <c r="G136" s="19"/>
      <c r="H136" s="26">
        <v>90776.5</v>
      </c>
      <c r="I136" s="16" t="s">
        <v>26</v>
      </c>
      <c r="J136" s="24"/>
      <c r="K136" s="24"/>
      <c r="L136" s="24"/>
      <c r="M136" s="27">
        <f>H141-M135</f>
        <v>0</v>
      </c>
      <c r="N136" s="24"/>
      <c r="O136" s="24"/>
      <c r="P136" s="24"/>
      <c r="Q136" s="24"/>
      <c r="R136" s="24"/>
      <c r="S136" s="24"/>
    </row>
    <row r="137" spans="1:19" ht="25.5" x14ac:dyDescent="0.2">
      <c r="A137" s="15">
        <v>117</v>
      </c>
      <c r="B137" s="11" t="s">
        <v>31</v>
      </c>
      <c r="C137" s="21" t="s">
        <v>45</v>
      </c>
      <c r="D137" s="20" t="s">
        <v>33</v>
      </c>
      <c r="E137" s="15">
        <v>1</v>
      </c>
      <c r="F137" s="15" t="s">
        <v>25</v>
      </c>
      <c r="G137" s="19"/>
      <c r="H137" s="26">
        <v>10004.799999999999</v>
      </c>
      <c r="I137" s="16" t="s">
        <v>26</v>
      </c>
      <c r="J137" s="24"/>
      <c r="K137" s="24"/>
      <c r="L137" s="24"/>
      <c r="M137" s="24"/>
      <c r="N137" s="24"/>
      <c r="O137" s="24"/>
      <c r="P137" s="24"/>
      <c r="Q137" s="24"/>
      <c r="R137" s="24"/>
      <c r="S137" s="24"/>
    </row>
    <row r="138" spans="1:19" ht="33" customHeight="1" x14ac:dyDescent="0.2">
      <c r="A138" s="15">
        <v>118</v>
      </c>
      <c r="B138" s="11" t="s">
        <v>31</v>
      </c>
      <c r="C138" s="21" t="s">
        <v>45</v>
      </c>
      <c r="D138" s="20" t="s">
        <v>34</v>
      </c>
      <c r="E138" s="15">
        <v>1</v>
      </c>
      <c r="F138" s="15" t="s">
        <v>25</v>
      </c>
      <c r="G138" s="19"/>
      <c r="H138" s="26">
        <v>120822.89</v>
      </c>
      <c r="I138" s="16" t="s">
        <v>26</v>
      </c>
      <c r="J138" s="24"/>
      <c r="K138" s="24"/>
      <c r="L138" s="24"/>
      <c r="M138" s="24"/>
      <c r="N138" s="24"/>
      <c r="O138" s="24"/>
      <c r="P138" s="24"/>
      <c r="Q138" s="24"/>
      <c r="R138" s="24"/>
      <c r="S138" s="24"/>
    </row>
    <row r="139" spans="1:19" ht="63.75" x14ac:dyDescent="0.2">
      <c r="A139" s="15">
        <v>119</v>
      </c>
      <c r="B139" s="11" t="s">
        <v>31</v>
      </c>
      <c r="C139" s="21" t="s">
        <v>45</v>
      </c>
      <c r="D139" s="20" t="s">
        <v>47</v>
      </c>
      <c r="E139" s="15">
        <v>1</v>
      </c>
      <c r="F139" s="15" t="s">
        <v>25</v>
      </c>
      <c r="G139" s="19"/>
      <c r="H139" s="26">
        <v>8466.07</v>
      </c>
      <c r="I139" s="16" t="s">
        <v>26</v>
      </c>
      <c r="J139" s="24"/>
      <c r="K139" s="24"/>
      <c r="L139" s="24"/>
      <c r="M139" s="24"/>
      <c r="N139" s="24"/>
      <c r="O139" s="24"/>
      <c r="P139" s="24"/>
      <c r="Q139" s="24"/>
      <c r="R139" s="24"/>
      <c r="S139" s="24"/>
    </row>
    <row r="140" spans="1:19" x14ac:dyDescent="0.2">
      <c r="A140" s="39" t="s">
        <v>35</v>
      </c>
      <c r="B140" s="40"/>
      <c r="C140" s="16" t="s">
        <v>19</v>
      </c>
      <c r="D140" s="16" t="s">
        <v>19</v>
      </c>
      <c r="E140" s="16" t="s">
        <v>19</v>
      </c>
      <c r="F140" s="9"/>
      <c r="G140" s="16" t="s">
        <v>19</v>
      </c>
      <c r="H140" s="28">
        <f>SUM(H21:H139)</f>
        <v>27163118.714285724</v>
      </c>
      <c r="I140" s="16" t="s">
        <v>19</v>
      </c>
      <c r="J140" s="24"/>
      <c r="K140" s="24"/>
      <c r="L140" s="24"/>
      <c r="M140" s="24"/>
      <c r="N140" s="24"/>
      <c r="O140" s="24"/>
      <c r="P140" s="24"/>
      <c r="Q140" s="24"/>
      <c r="R140" s="24"/>
      <c r="S140" s="24"/>
    </row>
    <row r="141" spans="1:19" x14ac:dyDescent="0.2">
      <c r="A141" s="39" t="s">
        <v>36</v>
      </c>
      <c r="B141" s="40"/>
      <c r="C141" s="16" t="s">
        <v>19</v>
      </c>
      <c r="D141" s="16" t="s">
        <v>19</v>
      </c>
      <c r="E141" s="16" t="s">
        <v>19</v>
      </c>
      <c r="F141" s="9"/>
      <c r="G141" s="16" t="s">
        <v>19</v>
      </c>
      <c r="H141" s="28">
        <f>H16+H19+H140</f>
        <v>27163118.714285724</v>
      </c>
      <c r="I141" s="16" t="s">
        <v>19</v>
      </c>
      <c r="J141" s="24"/>
      <c r="K141" s="24"/>
      <c r="L141" s="24"/>
      <c r="M141" s="24"/>
      <c r="N141" s="24"/>
      <c r="O141" s="24"/>
      <c r="P141" s="24"/>
      <c r="Q141" s="24"/>
      <c r="R141" s="24"/>
      <c r="S141" s="24"/>
    </row>
    <row r="142" spans="1:19" x14ac:dyDescent="0.2">
      <c r="A142" s="45"/>
      <c r="B142" s="45"/>
      <c r="C142" s="3"/>
      <c r="D142" s="3"/>
      <c r="E142" s="3"/>
      <c r="F142" s="3"/>
      <c r="H142" s="29"/>
      <c r="J142" s="24"/>
      <c r="K142" s="24"/>
      <c r="L142" s="24"/>
      <c r="M142" s="24"/>
      <c r="N142" s="24"/>
      <c r="O142" s="24"/>
      <c r="P142" s="24"/>
      <c r="Q142" s="24"/>
      <c r="R142" s="24"/>
      <c r="S142" s="24"/>
    </row>
    <row r="143" spans="1:19" x14ac:dyDescent="0.2">
      <c r="A143" s="30" t="s">
        <v>43</v>
      </c>
      <c r="B143" s="31"/>
      <c r="C143" s="31"/>
      <c r="D143" s="31"/>
      <c r="E143" s="3"/>
      <c r="F143" s="3"/>
      <c r="J143" s="24"/>
      <c r="K143" s="24"/>
      <c r="L143" s="24"/>
      <c r="M143" s="24"/>
      <c r="N143" s="24"/>
      <c r="O143" s="24"/>
      <c r="P143" s="24"/>
      <c r="Q143" s="24"/>
      <c r="R143" s="24"/>
      <c r="S143" s="24"/>
    </row>
    <row r="144" spans="1:19" x14ac:dyDescent="0.2">
      <c r="A144" s="3"/>
      <c r="B144" s="32"/>
      <c r="C144" s="32"/>
      <c r="D144" s="32"/>
      <c r="E144" s="3"/>
      <c r="F144" s="3"/>
      <c r="J144" s="24"/>
      <c r="K144" s="24"/>
      <c r="L144" s="24"/>
      <c r="M144" s="24"/>
      <c r="N144" s="24"/>
      <c r="O144" s="24"/>
      <c r="P144" s="24"/>
      <c r="Q144" s="24"/>
      <c r="R144" s="24"/>
      <c r="S144" s="24"/>
    </row>
    <row r="145" spans="1:19" x14ac:dyDescent="0.2">
      <c r="A145" s="33" t="s">
        <v>37</v>
      </c>
      <c r="B145" s="34"/>
      <c r="H145" s="33" t="s">
        <v>38</v>
      </c>
      <c r="J145" s="24"/>
      <c r="K145" s="24"/>
      <c r="L145" s="24"/>
      <c r="M145" s="24"/>
      <c r="N145" s="24"/>
      <c r="O145" s="24"/>
      <c r="P145" s="24"/>
      <c r="Q145" s="24"/>
      <c r="R145" s="24"/>
      <c r="S145" s="24"/>
    </row>
    <row r="146" spans="1:19" x14ac:dyDescent="0.2">
      <c r="A146" s="34"/>
      <c r="B146" s="34"/>
      <c r="H146" s="34"/>
      <c r="J146" s="24"/>
      <c r="K146" s="24"/>
      <c r="L146" s="24"/>
      <c r="M146" s="24"/>
      <c r="N146" s="24"/>
      <c r="O146" s="24"/>
      <c r="P146" s="24"/>
      <c r="Q146" s="24"/>
      <c r="R146" s="24"/>
      <c r="S146" s="24"/>
    </row>
    <row r="147" spans="1:19" x14ac:dyDescent="0.2">
      <c r="A147" s="33" t="s">
        <v>39</v>
      </c>
      <c r="B147" s="34"/>
      <c r="H147" s="35" t="s">
        <v>40</v>
      </c>
      <c r="I147" s="35"/>
      <c r="J147" s="24"/>
      <c r="K147" s="24"/>
      <c r="L147" s="24"/>
      <c r="M147" s="24"/>
      <c r="N147" s="24"/>
      <c r="O147" s="24"/>
      <c r="P147" s="24"/>
      <c r="Q147" s="24"/>
      <c r="R147" s="24"/>
      <c r="S147" s="24"/>
    </row>
    <row r="148" spans="1:19" x14ac:dyDescent="0.2">
      <c r="A148" s="36" t="s">
        <v>41</v>
      </c>
      <c r="B148" s="34"/>
      <c r="C148" s="34"/>
      <c r="J148" s="24"/>
      <c r="K148" s="24"/>
      <c r="L148" s="24"/>
      <c r="M148" s="24"/>
      <c r="N148" s="24"/>
      <c r="O148" s="24"/>
      <c r="P148" s="24"/>
      <c r="Q148" s="24"/>
      <c r="R148" s="24"/>
      <c r="S148" s="24"/>
    </row>
    <row r="149" spans="1:19" x14ac:dyDescent="0.2">
      <c r="G149" s="25"/>
      <c r="H149" s="25"/>
      <c r="J149" s="24"/>
      <c r="K149" s="24"/>
      <c r="L149" s="24"/>
      <c r="M149" s="24"/>
      <c r="N149" s="24"/>
      <c r="O149" s="24"/>
      <c r="P149" s="24"/>
      <c r="Q149" s="24"/>
      <c r="R149" s="24"/>
      <c r="S149" s="24"/>
    </row>
    <row r="150" spans="1:19" x14ac:dyDescent="0.2">
      <c r="G150" s="25"/>
      <c r="H150" s="37">
        <f>'[2]БР ДСП'!$I$14+'[2]БР ДСП'!$I$32+'[2]БР ДСП'!$I$30+'[2]БР ДСП'!$I$36+'[2]БР ДСП'!$I$37+'[2]БР ДСП'!$I$39+'[2]БР ДСП'!$I$42+'[2]БР ДСП'!$I$43+'[2]БР ДСП'!$I$44+'[2]БР ДСП'!$I$46+'[2]БР ДСП'!$I$47+'[2]БР ДСП'!$I$48+'[2]БР ДСП'!$I$49+'[2]БР ДСП'!$I$50</f>
        <v>101003.01405715053</v>
      </c>
      <c r="J150" s="24"/>
      <c r="K150" s="24"/>
      <c r="L150" s="24"/>
      <c r="M150" s="24"/>
      <c r="N150" s="24"/>
      <c r="O150" s="24"/>
      <c r="P150" s="24"/>
      <c r="Q150" s="24"/>
      <c r="R150" s="24"/>
      <c r="S150" s="24"/>
    </row>
    <row r="151" spans="1:19" x14ac:dyDescent="0.2">
      <c r="G151" s="25"/>
      <c r="H151" s="37">
        <f>H150*1000</f>
        <v>101003014.05715053</v>
      </c>
      <c r="J151" s="24"/>
      <c r="K151" s="24"/>
      <c r="L151" s="24"/>
      <c r="M151" s="24"/>
      <c r="N151" s="24"/>
      <c r="O151" s="24"/>
      <c r="P151" s="24"/>
      <c r="Q151" s="24"/>
      <c r="R151" s="24"/>
      <c r="S151" s="24"/>
    </row>
    <row r="152" spans="1:19" x14ac:dyDescent="0.2">
      <c r="G152" s="25"/>
      <c r="H152" s="37">
        <f>H151-'[1]приложение 2'!H14-'[1]приложение 2'!H20-'[1]приложение 2'!H136-'[1]приложение 2'!H137-'[1]приложение 2'!H138-'[1]приложение 2'!H139-'[1]приложение 2'!H140</f>
        <v>27163118.714285702</v>
      </c>
      <c r="J152" s="24"/>
      <c r="K152" s="24"/>
      <c r="L152" s="24"/>
      <c r="M152" s="24"/>
      <c r="N152" s="24"/>
      <c r="O152" s="24"/>
      <c r="P152" s="24"/>
      <c r="Q152" s="24"/>
      <c r="R152" s="24"/>
      <c r="S152" s="24"/>
    </row>
    <row r="153" spans="1:19" x14ac:dyDescent="0.2">
      <c r="G153" s="25"/>
      <c r="H153" s="38">
        <f>H141-H152</f>
        <v>0</v>
      </c>
      <c r="J153" s="24"/>
      <c r="K153" s="24"/>
      <c r="L153" s="24"/>
      <c r="M153" s="24"/>
      <c r="N153" s="24"/>
      <c r="O153" s="24"/>
      <c r="P153" s="24"/>
      <c r="Q153" s="24"/>
      <c r="R153" s="24"/>
      <c r="S153" s="24"/>
    </row>
    <row r="154" spans="1:19" x14ac:dyDescent="0.2">
      <c r="G154" s="25"/>
      <c r="H154" s="37"/>
    </row>
    <row r="155" spans="1:19" x14ac:dyDescent="0.2">
      <c r="G155" s="25"/>
      <c r="H155" s="37"/>
    </row>
    <row r="156" spans="1:19" x14ac:dyDescent="0.2">
      <c r="G156" s="25"/>
      <c r="H156" s="25"/>
    </row>
    <row r="157" spans="1:19" x14ac:dyDescent="0.2">
      <c r="G157" s="25"/>
      <c r="H157" s="37"/>
    </row>
  </sheetData>
  <mergeCells count="17">
    <mergeCell ref="A19:B19"/>
    <mergeCell ref="A20:B20"/>
    <mergeCell ref="A140:B140"/>
    <mergeCell ref="A141:B141"/>
    <mergeCell ref="A142:B142"/>
    <mergeCell ref="A17:B17"/>
    <mergeCell ref="H1:I1"/>
    <mergeCell ref="H2:I2"/>
    <mergeCell ref="H3:I3"/>
    <mergeCell ref="H4:I4"/>
    <mergeCell ref="H5:I5"/>
    <mergeCell ref="H6:I6"/>
    <mergeCell ref="B8:I8"/>
    <mergeCell ref="B9:I9"/>
    <mergeCell ref="G10:I10"/>
    <mergeCell ref="A14:B14"/>
    <mergeCell ref="A16:B16"/>
  </mergeCells>
  <pageMargins left="0.70866141732283472" right="0.35433070866141736" top="0.39370078740157483" bottom="0.31496062992125984" header="0.27559055118110237" footer="0.19685039370078741"/>
  <pageSetup scale="60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на разм. 22.02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cp:lastPrinted>2018-03-06T04:31:22Z</cp:lastPrinted>
  <dcterms:created xsi:type="dcterms:W3CDTF">2018-01-24T04:54:39Z</dcterms:created>
  <dcterms:modified xsi:type="dcterms:W3CDTF">2018-03-06T04:31:29Z</dcterms:modified>
</cp:coreProperties>
</file>