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2021'!$A$2:$L$499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11" i="7" l="1"/>
  <c r="H442" i="7" l="1"/>
  <c r="H410" i="7" l="1"/>
  <c r="H409" i="7" l="1"/>
  <c r="H408" i="7"/>
  <c r="H100" i="7" l="1"/>
  <c r="H99" i="7"/>
  <c r="H98" i="7"/>
  <c r="H97" i="7"/>
  <c r="H407" i="7" l="1"/>
  <c r="H497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498" i="7"/>
  <c r="H499" i="7" l="1"/>
</calcChain>
</file>

<file path=xl/comments1.xml><?xml version="1.0" encoding="utf-8"?>
<comments xmlns="http://schemas.openxmlformats.org/spreadsheetml/2006/main">
  <authors>
    <author>Автор</author>
  </authors>
  <commentList>
    <comment ref="B4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<sst xmlns="http://schemas.openxmlformats.org/spreadsheetml/2006/main" count="3317" uniqueCount="680">
  <si>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</si>
  <si>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</si>
  <si>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</si>
  <si>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</si>
  <si>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</si>
  <si>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</si>
  <si>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</si>
  <si>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</si>
  <si>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</si>
  <si>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</si>
  <si>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</si>
  <si>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</si>
  <si>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</si>
  <si>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</si>
  <si>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</si>
  <si>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</si>
  <si>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</si>
  <si>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</si>
  <si>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</si>
  <si>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</si>
  <si>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</si>
  <si>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</si>
  <si>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</si>
  <si>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</si>
  <si>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</si>
  <si>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</si>
  <si>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</si>
  <si>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</si>
  <si>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</si>
  <si>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</si>
  <si>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</si>
  <si>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</si>
  <si>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</si>
  <si>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</si>
  <si>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</si>
  <si>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</si>
  <si>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</si>
  <si>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</si>
  <si>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</si>
  <si>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</si>
  <si>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</si>
  <si>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</si>
  <si>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</si>
  <si>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</si>
  <si>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</si>
  <si>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</si>
  <si>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</si>
  <si>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</si>
  <si>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</si>
  <si>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</si>
  <si>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</si>
  <si>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</si>
  <si>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</si>
  <si>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</si>
  <si>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</si>
  <si>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</si>
  <si>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</si>
  <si>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</si>
  <si>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</si>
  <si>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</si>
  <si>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</si>
  <si>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</si>
  <si>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</si>
  <si>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</si>
  <si>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</si>
  <si>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</si>
  <si>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</si>
  <si>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</si>
  <si>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</si>
  <si>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</si>
  <si>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</si>
  <si>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</si>
  <si>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</si>
  <si>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</si>
  <si>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</si>
  <si>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</si>
  <si>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</si>
  <si>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</si>
  <si>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</si>
  <si>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</si>
  <si>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</si>
  <si>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</si>
  <si>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</si>
  <si>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</si>
  <si>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</si>
  <si>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</si>
  <si>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</si>
  <si>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</si>
  <si>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</si>
  <si>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</si>
  <si>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</si>
  <si>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</si>
  <si>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</si>
  <si>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</si>
  <si>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</si>
  <si>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</si>
  <si>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</si>
  <si>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</si>
  <si>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</si>
  <si>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</si>
  <si>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</si>
  <si>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</si>
  <si>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</si>
  <si>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</si>
  <si>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</si>
  <si>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</si>
  <si>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</si>
  <si>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</si>
  <si>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</si>
  <si>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</si>
  <si>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</si>
  <si>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</si>
  <si>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</si>
  <si>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</si>
  <si>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</si>
  <si>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</si>
  <si>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</si>
  <si>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</si>
  <si>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</si>
  <si>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</si>
  <si>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</si>
  <si>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</si>
  <si>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</si>
  <si>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</si>
  <si>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</si>
  <si>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</si>
  <si>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</si>
  <si>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</si>
  <si>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</si>
  <si>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</si>
  <si>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</si>
  <si>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</si>
  <si>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</si>
  <si>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</si>
  <si>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</si>
  <si>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</si>
  <si>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</si>
  <si>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</si>
  <si>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</si>
  <si>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</si>
  <si>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</si>
  <si>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</si>
  <si>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</si>
  <si>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</si>
  <si>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</si>
  <si>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</si>
  <si>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</si>
  <si>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</si>
  <si>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</si>
  <si>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</si>
  <si>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</si>
  <si>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</si>
  <si>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</si>
  <si>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</si>
  <si>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</si>
  <si>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</si>
  <si>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</si>
  <si>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</si>
  <si>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</si>
  <si>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</si>
  <si>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</si>
  <si>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</si>
  <si>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</si>
  <si>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</si>
  <si>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</si>
  <si>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</si>
  <si>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</si>
  <si>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</si>
  <si>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</si>
  <si>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</si>
  <si>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</si>
  <si>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</si>
  <si>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</si>
  <si>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</si>
  <si>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</si>
  <si>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</si>
  <si>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</si>
  <si>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</si>
  <si>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</si>
  <si>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</si>
  <si>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</si>
  <si>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</si>
  <si>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</si>
  <si>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</si>
  <si>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</si>
  <si>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</si>
  <si>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</si>
  <si>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</si>
  <si>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</si>
  <si>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</si>
  <si>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</si>
  <si>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</si>
  <si>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</si>
  <si>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</si>
  <si>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</si>
  <si>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</si>
  <si>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</si>
  <si>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</si>
  <si>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</si>
  <si>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</si>
  <si>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</si>
  <si>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</si>
  <si>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</si>
  <si>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</si>
  <si>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</si>
  <si>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</si>
  <si>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</si>
  <si>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</si>
  <si>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</si>
  <si>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</si>
  <si>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</si>
  <si>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</si>
  <si>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</si>
  <si>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</si>
  <si>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</si>
  <si>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</si>
  <si>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</si>
  <si>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</si>
  <si>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</si>
  <si>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</si>
  <si>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</si>
  <si>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</si>
  <si>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</si>
  <si>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</si>
  <si>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</si>
  <si>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</si>
  <si>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</si>
  <si>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</si>
  <si>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</si>
  <si>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</si>
  <si>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</si>
  <si>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</si>
  <si>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</si>
  <si>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</si>
  <si>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</si>
  <si>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</si>
  <si>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</si>
  <si>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</si>
  <si>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</si>
  <si>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</si>
  <si>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</si>
  <si>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</si>
  <si>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</si>
  <si>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</si>
  <si>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</si>
  <si>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</si>
  <si>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</si>
  <si>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</si>
  <si>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</si>
  <si>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</si>
  <si>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</si>
  <si>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</si>
  <si>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</si>
  <si>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</si>
  <si>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</si>
  <si>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</si>
  <si>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</si>
  <si>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</si>
  <si>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</si>
  <si>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</si>
  <si>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</si>
  <si>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</si>
  <si>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</si>
  <si>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</si>
  <si>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</si>
  <si>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</si>
  <si>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</si>
  <si>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</si>
  <si>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</si>
  <si>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</si>
  <si>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</si>
  <si>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</si>
  <si>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</si>
  <si>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</si>
  <si>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</si>
  <si>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</si>
  <si>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</si>
  <si>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</si>
  <si>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</si>
  <si>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</si>
  <si>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</si>
  <si>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</si>
  <si>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</si>
  <si>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</si>
  <si>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</si>
  <si>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</si>
  <si>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</si>
  <si>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</si>
  <si>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</si>
  <si>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</si>
  <si>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</si>
  <si>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</si>
  <si>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</si>
  <si>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</si>
  <si>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</si>
  <si>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</si>
  <si>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</si>
  <si>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</si>
  <si>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</si>
  <si>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</si>
  <si>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</si>
  <si>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</si>
  <si>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</si>
  <si>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</si>
  <si>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</si>
  <si>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</si>
  <si>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</si>
  <si>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</si>
  <si>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</si>
  <si>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</si>
  <si>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</si>
  <si>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</si>
  <si>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</si>
  <si>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</si>
  <si>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</si>
  <si>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</si>
  <si>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</si>
  <si>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</si>
  <si>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</si>
  <si>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</si>
  <si>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</si>
  <si>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</si>
  <si>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</si>
  <si>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</si>
  <si>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</si>
  <si>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</si>
  <si>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</si>
  <si>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</si>
  <si>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</si>
  <si>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</si>
  <si>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</si>
  <si>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</si>
  <si>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</si>
  <si>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</si>
  <si>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</si>
  <si>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</si>
  <si>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</si>
  <si>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</si>
  <si>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</si>
  <si>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</si>
  <si>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</si>
  <si>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</si>
  <si>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</si>
  <si>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</si>
  <si>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</si>
  <si>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</si>
  <si>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</si>
  <si>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</si>
  <si>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</si>
  <si>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</si>
  <si>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</si>
  <si>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</si>
  <si>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</si>
  <si>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</si>
  <si>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</si>
  <si>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</si>
  <si>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</si>
  <si>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</si>
  <si>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</si>
  <si>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</si>
  <si>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</si>
  <si>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</si>
  <si>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</si>
  <si>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</si>
  <si>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</si>
  <si>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</si>
  <si>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</si>
  <si>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</si>
  <si>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</si>
  <si>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</si>
  <si>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</si>
  <si>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</si>
  <si>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</si>
  <si>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</si>
  <si>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</si>
  <si>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</si>
  <si>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</si>
  <si>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</si>
  <si>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</si>
  <si>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</si>
  <si>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</si>
  <si>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</si>
  <si>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</si>
  <si>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</si>
  <si>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</si>
  <si>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</si>
  <si>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</si>
  <si>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</si>
  <si>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</si>
  <si>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</si>
  <si>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</si>
  <si>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</si>
  <si>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</si>
  <si>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</si>
  <si>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</si>
  <si>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</si>
  <si>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</si>
  <si>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</si>
  <si>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</si>
  <si>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</si>
  <si>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</si>
  <si>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</si>
  <si>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</si>
  <si>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</si>
  <si>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</si>
  <si>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</si>
  <si>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</si>
  <si>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</si>
  <si>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</si>
  <si>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</si>
  <si>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</si>
  <si>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</si>
  <si>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</si>
  <si>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</si>
  <si>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</si>
  <si>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</si>
  <si>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</si>
  <si>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</si>
  <si>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</si>
  <si>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</si>
  <si>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</si>
  <si>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</si>
  <si>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</si>
  <si>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</si>
  <si>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</si>
  <si>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</si>
  <si>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</si>
  <si>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</si>
  <si>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</si>
  <si>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</si>
  <si>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</si>
  <si>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</si>
  <si>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</si>
  <si>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</si>
  <si>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</si>
  <si>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</si>
  <si>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</si>
  <si>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</si>
  <si>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</si>
  <si>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</si>
  <si>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</si>
  <si>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</si>
  <si>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</si>
  <si>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</si>
  <si>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</si>
  <si>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</si>
  <si>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</si>
  <si>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</si>
  <si>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</si>
  <si>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</si>
  <si>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</si>
  <si>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</si>
  <si>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</si>
  <si>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</si>
  <si>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</si>
  <si>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</si>
  <si>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</si>
  <si>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</si>
  <si>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</si>
  <si>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</si>
  <si>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</si>
  <si>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</si>
  <si>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</si>
  <si>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</si>
  <si>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</si>
  <si>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</si>
  <si>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</si>
  <si>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</si>
  <si>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</si>
  <si>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</si>
  <si>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</si>
  <si>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</si>
  <si>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</si>
  <si>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</si>
  <si>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</si>
  <si>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</si>
  <si>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</si>
  <si>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</si>
  <si>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</si>
  <si>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</si>
  <si>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</si>
  <si>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</si>
  <si>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</si>
  <si>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</si>
  <si>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</si>
  <si>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</si>
  <si>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</si>
  <si>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</si>
  <si>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</si>
  <si>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</si>
  <si>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</si>
  <si>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</si>
  <si>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</si>
  <si>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</si>
  <si>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</si>
  <si>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</si>
  <si>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</si>
  <si>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</si>
  <si>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</si>
  <si>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</si>
  <si>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</si>
  <si>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</si>
  <si>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</si>
  <si>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</si>
  <si>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</si>
  <si>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</si>
  <si>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</si>
  <si>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</si>
  <si>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</si>
  <si>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</si>
  <si>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</si>
  <si>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</si>
  <si>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</si>
  <si>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</si>
  <si>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</si>
  <si>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</si>
  <si>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</si>
  <si>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</si>
  <si>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</si>
  <si>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</si>
  <si>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</si>
  <si>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</si>
  <si>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</si>
  <si>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</si>
  <si>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</si>
  <si>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</si>
  <si>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</si>
  <si>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</si>
  <si>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</si>
  <si>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</si>
  <si>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</si>
  <si>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</si>
  <si>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</si>
  <si>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</si>
  <si>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</si>
  <si>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</si>
  <si>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</si>
  <si>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</si>
  <si>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</si>
  <si>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</si>
  <si>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</si>
  <si>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</si>
  <si>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</si>
  <si>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</si>
  <si>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</si>
  <si>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</si>
  <si>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</si>
  <si>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</si>
  <si>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</si>
  <si>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</si>
  <si>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</si>
  <si>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</si>
  <si>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</si>
  <si>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</si>
  <si>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</si>
  <si>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</si>
  <si>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</si>
  <si>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</si>
  <si>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</si>
  <si>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</si>
  <si>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</si>
  <si>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</si>
  <si>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</si>
  <si>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</si>
  <si>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</si>
  <si>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</si>
  <si>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</si>
  <si>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</si>
  <si>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</si>
  <si>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</si>
  <si>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</si>
  <si>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</si>
  <si>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</si>
  <si>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</si>
  <si>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</si>
  <si>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</si>
  <si>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</si>
  <si>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</si>
  <si>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</si>
  <si>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</si>
  <si>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</si>
  <si>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</si>
  <si>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</si>
  <si>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</si>
  <si>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</si>
  <si>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</si>
  <si>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</si>
  <si>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</si>
  <si>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</si>
  <si>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</si>
  <si>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</si>
  <si>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</si>
  <si>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</si>
  <si>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</si>
  <si>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</si>
  <si>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</si>
  <si>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</si>
  <si>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</si>
  <si>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</si>
  <si>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</si>
  <si>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</si>
  <si>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</si>
  <si>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</si>
  <si>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</si>
  <si>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</si>
  <si>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</si>
  <si>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</si>
  <si>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</si>
  <si>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</si>
  <si>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</si>
  <si>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</si>
  <si>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</si>
  <si>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</si>
  <si>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</si>
  <si>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</si>
  <si>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</si>
  <si>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</si>
  <si>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</si>
  <si>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</si>
  <si>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</si>
  <si>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</si>
  <si>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</si>
  <si>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</si>
  <si>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</si>
  <si>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</si>
  <si>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</si>
  <si>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</si>
  <si>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</si>
  <si>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</si>
  <si>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</si>
  <si>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</si>
  <si>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</si>
  <si>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</si>
  <si>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</si>
  <si>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</si>
  <si>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</si>
  <si>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</si>
  <si>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</si>
  <si>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</si>
  <si>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</si>
  <si>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</si>
  <si>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</si>
  <si>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</si>
  <si>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</si>
  <si>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</si>
  <si>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</si>
  <si>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</si>
  <si>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</si>
  <si>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</si>
  <si>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</si>
  <si>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</si>
  <si>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</si>
  <si>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</si>
  <si>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</si>
  <si>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</si>
  <si>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</si>
  <si>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</si>
  <si>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</si>
  <si>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</si>
  <si>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</si>
  <si>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</si>
  <si>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</si>
  <si>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</si>
  <si>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</si>
  <si>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</si>
  <si>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</si>
  <si>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</si>
  <si>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</si>
  <si>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</si>
  <si>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</si>
  <si>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</si>
  <si>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</si>
  <si>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</si>
  <si>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</si>
  <si>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</si>
  <si>
    <t>Фронтальный ковшовый погрузчик</t>
  </si>
  <si>
    <t>СЗ 219 от 22.09.2025</t>
  </si>
  <si>
    <t>Работы по ремонту световых фонарей в блоке № 2, 9</t>
  </si>
  <si>
    <t>СЗ 220 от 22.09.2025</t>
  </si>
  <si>
    <t>СЗ 196 от 15.08.2025, СЗ 201 от 26.08.2025, СЗ 221 от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</si>
</sst>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left" wrapText="1"/>
    </xf>
    <xf numFmtId="0" fontId="46" fillId="8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6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5"/>
  <sheetViews>
    <sheetView tabSelected="1" zoomScale="95" zoomScaleNormal="95" zoomScaleSheetLayoutView="55" workbookViewId="0">
      <pane ySplit="1" topLeftCell="A406" activePane="bottomLeft" state="frozen"/>
      <selection pane="bottomLeft" activeCell="H412" sqref="H41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0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657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648</v>
      </c>
      <c r="L97" s="158" t="s">
        <v>661</v>
      </c>
      <c r="M97" s="126"/>
    </row>
    <row r="98" spans="1:13" s="125" customFormat="1" ht="38.25" hidden="1" x14ac:dyDescent="0.25">
      <c r="A98" s="70">
        <v>93</v>
      </c>
      <c r="B98" s="144" t="s">
        <v>658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648</v>
      </c>
      <c r="L98" s="158" t="s">
        <v>661</v>
      </c>
      <c r="M98" s="126"/>
    </row>
    <row r="99" spans="1:13" s="125" customFormat="1" ht="12.75" hidden="1" x14ac:dyDescent="0.25">
      <c r="A99" s="70">
        <v>94</v>
      </c>
      <c r="B99" s="144" t="s">
        <v>659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648</v>
      </c>
      <c r="L99" s="158" t="s">
        <v>661</v>
      </c>
      <c r="M99" s="126"/>
    </row>
    <row r="100" spans="1:13" s="125" customFormat="1" ht="12.75" hidden="1" x14ac:dyDescent="0.25">
      <c r="A100" s="70">
        <v>95</v>
      </c>
      <c r="B100" s="144" t="s">
        <v>660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648</v>
      </c>
      <c r="L100" s="158" t="s">
        <v>662</v>
      </c>
      <c r="M100" s="126"/>
    </row>
    <row r="101" spans="1:13" s="125" customFormat="1" ht="12.75" hidden="1" x14ac:dyDescent="0.25">
      <c r="A101" s="70"/>
      <c r="B101" s="144"/>
      <c r="C101" s="135"/>
      <c r="D101" s="148"/>
      <c r="E101" s="203"/>
      <c r="F101" s="155"/>
      <c r="G101" s="145"/>
      <c r="H101" s="151"/>
      <c r="I101" s="34"/>
      <c r="J101" s="153"/>
      <c r="K101" s="154"/>
      <c r="L101" s="158"/>
      <c r="M101" s="126"/>
    </row>
    <row r="102" spans="1:13" s="125" customFormat="1" ht="12.75" hidden="1" x14ac:dyDescent="0.25">
      <c r="A102" s="70"/>
      <c r="B102" s="144"/>
      <c r="C102" s="135"/>
      <c r="D102" s="148"/>
      <c r="E102" s="203"/>
      <c r="F102" s="155"/>
      <c r="G102" s="145"/>
      <c r="H102" s="151"/>
      <c r="I102" s="34"/>
      <c r="J102" s="153"/>
      <c r="K102" s="154"/>
      <c r="L102" s="158"/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62820065.859999999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322888007.44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499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499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499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556</v>
      </c>
      <c r="L268" s="158" t="s">
        <v>663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3" t="s">
        <v>655</v>
      </c>
      <c r="L269" s="158" t="s">
        <v>656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3" t="s">
        <v>655</v>
      </c>
      <c r="L270" s="158" t="s">
        <v>656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3" t="s">
        <v>655</v>
      </c>
      <c r="L271" s="158" t="s">
        <v>656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556</v>
      </c>
      <c r="L272" s="158" t="s">
        <v>574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556</v>
      </c>
      <c r="L281" s="158" t="s">
        <v>557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556</v>
      </c>
      <c r="L282" s="158" t="s">
        <v>625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575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531</v>
      </c>
      <c r="L339" s="158" t="s">
        <v>532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543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533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2" t="s">
        <v>670</v>
      </c>
      <c r="L359" s="158" t="s">
        <v>671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2" t="s">
        <v>670</v>
      </c>
      <c r="L360" s="158" t="s">
        <v>671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2" t="s">
        <v>670</v>
      </c>
      <c r="L362" s="158" t="s">
        <v>671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2" t="s">
        <v>670</v>
      </c>
      <c r="L365" s="158" t="s">
        <v>671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2" t="s">
        <v>670</v>
      </c>
      <c r="L366" s="158" t="s">
        <v>671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2" t="s">
        <v>670</v>
      </c>
      <c r="L369" s="158" t="s">
        <v>671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2" t="s">
        <v>670</v>
      </c>
      <c r="L373" s="158" t="s">
        <v>671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10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531</v>
      </c>
      <c r="L375" s="158" t="s">
        <v>571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664</v>
      </c>
      <c r="L376" s="158" t="s">
        <v>665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6982142.8600000003</v>
      </c>
      <c r="H378" s="151">
        <f t="shared" si="12"/>
        <v>6982142.8600000003</v>
      </c>
      <c r="I378" s="34" t="s">
        <v>9</v>
      </c>
      <c r="J378" s="135" t="s">
        <v>32</v>
      </c>
      <c r="K378" s="205" t="s">
        <v>664</v>
      </c>
      <c r="L378" s="158" t="s">
        <v>674</v>
      </c>
      <c r="M378" s="126"/>
    </row>
    <row r="379" spans="1:13" s="125" customFormat="1" ht="33" customHeight="1" x14ac:dyDescent="0.25">
      <c r="A379" s="124">
        <v>190</v>
      </c>
      <c r="B379" s="213" t="s">
        <v>493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496</v>
      </c>
      <c r="M379" s="126"/>
    </row>
    <row r="380" spans="1:13" s="125" customFormat="1" ht="33" customHeight="1" x14ac:dyDescent="0.25">
      <c r="A380" s="124">
        <v>191</v>
      </c>
      <c r="B380" s="213" t="s">
        <v>565</v>
      </c>
      <c r="C380" s="152" t="s">
        <v>23</v>
      </c>
      <c r="D380" s="207" t="s">
        <v>24</v>
      </c>
      <c r="E380" s="214">
        <v>4</v>
      </c>
      <c r="F380" s="200" t="s">
        <v>495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566</v>
      </c>
      <c r="M380" s="126"/>
    </row>
    <row r="381" spans="1:13" s="125" customFormat="1" ht="33" customHeight="1" x14ac:dyDescent="0.25">
      <c r="A381" s="124">
        <v>192</v>
      </c>
      <c r="B381" s="213" t="s">
        <v>494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51" x14ac:dyDescent="0.25">
      <c r="A382" s="153">
        <v>193</v>
      </c>
      <c r="B382" s="218" t="s">
        <v>537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535</v>
      </c>
      <c r="L382" s="158" t="s">
        <v>644</v>
      </c>
      <c r="M382" s="126"/>
    </row>
    <row r="383" spans="1:13" s="125" customFormat="1" ht="63.75" x14ac:dyDescent="0.25">
      <c r="A383" s="153">
        <v>194</v>
      </c>
      <c r="B383" s="218" t="s">
        <v>538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2" t="s">
        <v>653</v>
      </c>
      <c r="L383" s="158" t="s">
        <v>654</v>
      </c>
      <c r="M383" s="126"/>
    </row>
    <row r="384" spans="1:13" s="125" customFormat="1" ht="63.75" x14ac:dyDescent="0.25">
      <c r="A384" s="153">
        <v>195</v>
      </c>
      <c r="B384" s="218" t="s">
        <v>539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2" t="s">
        <v>653</v>
      </c>
      <c r="L384" s="158" t="s">
        <v>654</v>
      </c>
      <c r="M384" s="126"/>
    </row>
    <row r="385" spans="1:13" s="125" customFormat="1" ht="51" x14ac:dyDescent="0.25">
      <c r="A385" s="124">
        <v>196</v>
      </c>
      <c r="B385" s="213" t="s">
        <v>542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535</v>
      </c>
      <c r="L385" s="158" t="s">
        <v>652</v>
      </c>
      <c r="M385" s="126"/>
    </row>
    <row r="386" spans="1:13" s="125" customFormat="1" ht="33" customHeight="1" x14ac:dyDescent="0.25">
      <c r="A386" s="124">
        <v>197</v>
      </c>
      <c r="B386" s="213" t="s">
        <v>544</v>
      </c>
      <c r="C386" s="152" t="s">
        <v>23</v>
      </c>
      <c r="D386" s="207" t="s">
        <v>35</v>
      </c>
      <c r="E386" s="214">
        <v>1</v>
      </c>
      <c r="F386" s="200" t="s">
        <v>545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535</v>
      </c>
      <c r="L386" s="158" t="s">
        <v>548</v>
      </c>
      <c r="M386" s="126"/>
    </row>
    <row r="387" spans="1:13" s="125" customFormat="1" ht="33" customHeight="1" x14ac:dyDescent="0.25">
      <c r="A387" s="124">
        <v>198</v>
      </c>
      <c r="B387" s="213" t="s">
        <v>546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199</v>
      </c>
      <c r="B388" s="213" t="s">
        <v>547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200</v>
      </c>
      <c r="B389" s="213" t="s">
        <v>549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535</v>
      </c>
      <c r="L389" s="158" t="s">
        <v>551</v>
      </c>
      <c r="M389" s="126"/>
    </row>
    <row r="390" spans="1:13" s="125" customFormat="1" ht="33" customHeight="1" x14ac:dyDescent="0.25">
      <c r="A390" s="124">
        <v>201</v>
      </c>
      <c r="B390" s="213" t="s">
        <v>550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202</v>
      </c>
      <c r="B391" s="213" t="s">
        <v>554</v>
      </c>
      <c r="C391" s="152" t="s">
        <v>23</v>
      </c>
      <c r="D391" s="207" t="s">
        <v>35</v>
      </c>
      <c r="E391" s="214">
        <v>1</v>
      </c>
      <c r="F391" s="200" t="s">
        <v>545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535</v>
      </c>
      <c r="L391" s="158" t="s">
        <v>555</v>
      </c>
      <c r="M391" s="126"/>
    </row>
    <row r="392" spans="1:13" s="125" customFormat="1" ht="33" customHeight="1" x14ac:dyDescent="0.25">
      <c r="A392" s="124">
        <v>203</v>
      </c>
      <c r="B392" s="213" t="s">
        <v>560</v>
      </c>
      <c r="C392" s="152" t="s">
        <v>23</v>
      </c>
      <c r="D392" s="207" t="s">
        <v>24</v>
      </c>
      <c r="E392" s="214">
        <v>1</v>
      </c>
      <c r="F392" s="200" t="s">
        <v>545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535</v>
      </c>
      <c r="L392" s="158" t="s">
        <v>562</v>
      </c>
      <c r="M392" s="126"/>
    </row>
    <row r="393" spans="1:13" s="125" customFormat="1" ht="33" customHeight="1" x14ac:dyDescent="0.25">
      <c r="A393" s="124">
        <v>204</v>
      </c>
      <c r="B393" s="213" t="s">
        <v>561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205</v>
      </c>
      <c r="B394" s="213" t="s">
        <v>567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535</v>
      </c>
      <c r="L394" s="158" t="s">
        <v>568</v>
      </c>
      <c r="M394" s="126"/>
    </row>
    <row r="395" spans="1:13" s="125" customFormat="1" ht="33" customHeight="1" x14ac:dyDescent="0.2">
      <c r="A395" s="124">
        <v>206</v>
      </c>
      <c r="B395" s="216" t="s">
        <v>620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621</v>
      </c>
      <c r="L395" s="158" t="s">
        <v>622</v>
      </c>
      <c r="M395" s="126"/>
    </row>
    <row r="396" spans="1:13" s="125" customFormat="1" ht="33" customHeight="1" x14ac:dyDescent="0.25">
      <c r="A396" s="153">
        <v>207</v>
      </c>
      <c r="B396" s="221" t="s">
        <v>630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784200</v>
      </c>
      <c r="H396" s="151">
        <f t="shared" si="12"/>
        <v>784200</v>
      </c>
      <c r="I396" s="34" t="s">
        <v>9</v>
      </c>
      <c r="J396" s="135" t="s">
        <v>32</v>
      </c>
      <c r="K396" s="205" t="s">
        <v>672</v>
      </c>
      <c r="L396" s="158" t="s">
        <v>679</v>
      </c>
      <c r="M396" s="126"/>
    </row>
    <row r="397" spans="1:13" s="125" customFormat="1" ht="33" customHeight="1" x14ac:dyDescent="0.25">
      <c r="A397" s="153">
        <v>208</v>
      </c>
      <c r="B397" s="221" t="s">
        <v>631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3076900</v>
      </c>
      <c r="H397" s="151">
        <f t="shared" si="12"/>
        <v>3076900</v>
      </c>
      <c r="I397" s="34" t="s">
        <v>9</v>
      </c>
      <c r="J397" s="135" t="s">
        <v>32</v>
      </c>
      <c r="K397" s="205" t="s">
        <v>672</v>
      </c>
      <c r="L397" s="158" t="s">
        <v>679</v>
      </c>
      <c r="M397" s="126"/>
    </row>
    <row r="398" spans="1:13" s="125" customFormat="1" ht="33" customHeight="1" x14ac:dyDescent="0.25">
      <c r="A398" s="153">
        <v>209</v>
      </c>
      <c r="B398" s="221" t="s">
        <v>632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954500</v>
      </c>
      <c r="H398" s="151">
        <f t="shared" si="12"/>
        <v>954500</v>
      </c>
      <c r="I398" s="34" t="s">
        <v>9</v>
      </c>
      <c r="J398" s="135" t="s">
        <v>32</v>
      </c>
      <c r="K398" s="205" t="s">
        <v>672</v>
      </c>
      <c r="L398" s="158" t="s">
        <v>679</v>
      </c>
      <c r="M398" s="126"/>
    </row>
    <row r="399" spans="1:13" s="125" customFormat="1" ht="33" customHeight="1" x14ac:dyDescent="0.25">
      <c r="A399" s="153">
        <v>210</v>
      </c>
      <c r="B399" s="221" t="s">
        <v>633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108000</v>
      </c>
      <c r="H399" s="151">
        <f t="shared" si="12"/>
        <v>108000</v>
      </c>
      <c r="I399" s="34" t="s">
        <v>9</v>
      </c>
      <c r="J399" s="135" t="s">
        <v>32</v>
      </c>
      <c r="K399" s="205" t="s">
        <v>672</v>
      </c>
      <c r="L399" s="158" t="s">
        <v>679</v>
      </c>
      <c r="M399" s="126"/>
    </row>
    <row r="400" spans="1:13" s="125" customFormat="1" ht="33" customHeight="1" x14ac:dyDescent="0.25">
      <c r="A400" s="153">
        <v>211</v>
      </c>
      <c r="B400" s="221" t="s">
        <v>634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621</v>
      </c>
      <c r="L400" s="158" t="s">
        <v>646</v>
      </c>
      <c r="M400" s="126"/>
    </row>
    <row r="401" spans="1:18" s="125" customFormat="1" ht="33" customHeight="1" x14ac:dyDescent="0.25">
      <c r="A401" s="153">
        <v>212</v>
      </c>
      <c r="B401" s="221" t="s">
        <v>635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372000</v>
      </c>
      <c r="H401" s="151">
        <f t="shared" si="12"/>
        <v>372000</v>
      </c>
      <c r="I401" s="34" t="s">
        <v>9</v>
      </c>
      <c r="J401" s="135" t="s">
        <v>32</v>
      </c>
      <c r="K401" s="205" t="s">
        <v>672</v>
      </c>
      <c r="L401" s="158" t="s">
        <v>679</v>
      </c>
      <c r="M401" s="126"/>
    </row>
    <row r="402" spans="1:18" s="125" customFormat="1" ht="33" customHeight="1" x14ac:dyDescent="0.25">
      <c r="A402" s="153">
        <v>213</v>
      </c>
      <c r="B402" s="221" t="s">
        <v>636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432000</v>
      </c>
      <c r="H402" s="151">
        <f t="shared" si="12"/>
        <v>432000</v>
      </c>
      <c r="I402" s="34" t="s">
        <v>9</v>
      </c>
      <c r="J402" s="135" t="s">
        <v>32</v>
      </c>
      <c r="K402" s="205" t="s">
        <v>672</v>
      </c>
      <c r="L402" s="158" t="s">
        <v>679</v>
      </c>
      <c r="M402" s="126"/>
    </row>
    <row r="403" spans="1:18" s="125" customFormat="1" ht="33" customHeight="1" x14ac:dyDescent="0.25">
      <c r="A403" s="153">
        <v>214</v>
      </c>
      <c r="B403" s="221" t="s">
        <v>637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621</v>
      </c>
      <c r="L403" s="158" t="s">
        <v>639</v>
      </c>
      <c r="M403" s="126"/>
    </row>
    <row r="404" spans="1:18" s="125" customFormat="1" ht="33" customHeight="1" x14ac:dyDescent="0.25">
      <c r="A404" s="153">
        <v>215</v>
      </c>
      <c r="B404" s="221" t="s">
        <v>638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920000</v>
      </c>
      <c r="H404" s="151">
        <f t="shared" si="12"/>
        <v>920000</v>
      </c>
      <c r="I404" s="34" t="s">
        <v>9</v>
      </c>
      <c r="J404" s="135" t="s">
        <v>32</v>
      </c>
      <c r="K404" s="205" t="s">
        <v>672</v>
      </c>
      <c r="L404" s="158" t="s">
        <v>679</v>
      </c>
      <c r="M404" s="126"/>
    </row>
    <row r="405" spans="1:18" s="125" customFormat="1" ht="33" customHeight="1" x14ac:dyDescent="0.25">
      <c r="A405" s="124">
        <v>216</v>
      </c>
      <c r="B405" s="217" t="s">
        <v>640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672</v>
      </c>
      <c r="L405" s="158" t="s">
        <v>673</v>
      </c>
      <c r="M405" s="126"/>
    </row>
    <row r="406" spans="1:18" s="125" customFormat="1" ht="33" customHeight="1" x14ac:dyDescent="0.25">
      <c r="A406" s="124">
        <v>217</v>
      </c>
      <c r="B406" s="217" t="s">
        <v>641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621</v>
      </c>
      <c r="L406" s="158" t="s">
        <v>642</v>
      </c>
      <c r="M406" s="126"/>
    </row>
    <row r="407" spans="1:18" s="125" customFormat="1" ht="33" customHeight="1" x14ac:dyDescent="0.25">
      <c r="A407" s="124">
        <v>218</v>
      </c>
      <c r="B407" s="217" t="s">
        <v>650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648</v>
      </c>
      <c r="L407" s="158" t="s">
        <v>651</v>
      </c>
      <c r="M407" s="126"/>
    </row>
    <row r="408" spans="1:18" s="125" customFormat="1" ht="48.75" customHeight="1" x14ac:dyDescent="0.25">
      <c r="A408" s="124">
        <v>219</v>
      </c>
      <c r="B408" s="217" t="s">
        <v>666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648</v>
      </c>
      <c r="L408" s="158" t="s">
        <v>667</v>
      </c>
      <c r="M408" s="126"/>
    </row>
    <row r="409" spans="1:18" s="125" customFormat="1" ht="48.75" customHeight="1" x14ac:dyDescent="0.25">
      <c r="A409" s="124">
        <v>220</v>
      </c>
      <c r="B409" s="217" t="s">
        <v>668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648</v>
      </c>
      <c r="L409" s="158" t="s">
        <v>669</v>
      </c>
      <c r="M409" s="126"/>
    </row>
    <row r="410" spans="1:18" s="125" customFormat="1" ht="48.75" customHeight="1" x14ac:dyDescent="0.25">
      <c r="A410" s="124">
        <v>221</v>
      </c>
      <c r="B410" s="217" t="s">
        <v>675</v>
      </c>
      <c r="C410" s="152" t="s">
        <v>99</v>
      </c>
      <c r="D410" s="220" t="s">
        <v>24</v>
      </c>
      <c r="E410" s="214">
        <v>2</v>
      </c>
      <c r="F410" s="214" t="s">
        <v>30</v>
      </c>
      <c r="G410" s="215">
        <v>15178571.43</v>
      </c>
      <c r="H410" s="151">
        <f t="shared" si="12"/>
        <v>30357142.859999999</v>
      </c>
      <c r="I410" s="34" t="s">
        <v>9</v>
      </c>
      <c r="J410" s="135" t="s">
        <v>32</v>
      </c>
      <c r="K410" s="205" t="s">
        <v>648</v>
      </c>
      <c r="L410" s="158" t="s">
        <v>676</v>
      </c>
      <c r="M410" s="126"/>
    </row>
    <row r="411" spans="1:18" s="3" customFormat="1" ht="20.100000000000001" customHeight="1" x14ac:dyDescent="0.25">
      <c r="A411" s="40"/>
      <c r="B411" s="67" t="s">
        <v>18</v>
      </c>
      <c r="C411" s="41"/>
      <c r="D411" s="41"/>
      <c r="E411" s="41"/>
      <c r="F411" s="41"/>
      <c r="G411" s="115"/>
      <c r="H411" s="42">
        <f>SUM(H185:H410)</f>
        <v>674714814.55000007</v>
      </c>
      <c r="I411" s="43"/>
      <c r="J411" s="43"/>
      <c r="K411" s="83"/>
      <c r="L411" s="122"/>
      <c r="M411" s="30"/>
      <c r="N411" s="10"/>
      <c r="O411" s="10"/>
      <c r="P411" s="10"/>
      <c r="Q411" s="10"/>
      <c r="R411" s="10"/>
    </row>
    <row r="412" spans="1:18" s="3" customFormat="1" ht="20.100000000000001" customHeight="1" x14ac:dyDescent="0.25">
      <c r="A412" s="47"/>
      <c r="B412" s="56" t="s">
        <v>8</v>
      </c>
      <c r="C412" s="48"/>
      <c r="D412" s="48"/>
      <c r="E412" s="48"/>
      <c r="F412" s="48"/>
      <c r="G412" s="116"/>
      <c r="H412" s="48"/>
      <c r="I412" s="48"/>
      <c r="J412" s="48"/>
      <c r="K412" s="84"/>
      <c r="L412" s="48"/>
      <c r="M412" s="30"/>
      <c r="N412" s="10"/>
      <c r="O412" s="10"/>
      <c r="P412" s="10"/>
      <c r="Q412" s="10"/>
      <c r="R412" s="10"/>
    </row>
    <row r="413" spans="1:18" s="139" customFormat="1" ht="25.5" x14ac:dyDescent="0.25">
      <c r="A413" s="70">
        <v>1</v>
      </c>
      <c r="B413" s="170" t="s">
        <v>114</v>
      </c>
      <c r="C413" s="171" t="s">
        <v>23</v>
      </c>
      <c r="D413" s="172" t="s">
        <v>35</v>
      </c>
      <c r="E413" s="173">
        <v>1</v>
      </c>
      <c r="F413" s="174" t="s">
        <v>115</v>
      </c>
      <c r="G413" s="175"/>
      <c r="H413" s="175">
        <v>892857.14</v>
      </c>
      <c r="I413" s="34" t="s">
        <v>9</v>
      </c>
      <c r="J413" s="153" t="s">
        <v>32</v>
      </c>
      <c r="K413" s="154" t="s">
        <v>37</v>
      </c>
      <c r="L413" s="158" t="s">
        <v>116</v>
      </c>
      <c r="M413" s="138"/>
    </row>
    <row r="414" spans="1:18" s="139" customFormat="1" ht="38.25" x14ac:dyDescent="0.25">
      <c r="A414" s="70">
        <v>2</v>
      </c>
      <c r="B414" s="170" t="s">
        <v>117</v>
      </c>
      <c r="C414" s="171" t="s">
        <v>118</v>
      </c>
      <c r="D414" s="172" t="s">
        <v>35</v>
      </c>
      <c r="E414" s="173">
        <v>1</v>
      </c>
      <c r="F414" s="174" t="s">
        <v>115</v>
      </c>
      <c r="G414" s="175"/>
      <c r="H414" s="175">
        <v>14666500</v>
      </c>
      <c r="I414" s="34" t="s">
        <v>9</v>
      </c>
      <c r="J414" s="153" t="s">
        <v>32</v>
      </c>
      <c r="K414" s="154" t="s">
        <v>37</v>
      </c>
      <c r="L414" s="158" t="s">
        <v>125</v>
      </c>
      <c r="M414" s="138"/>
    </row>
    <row r="415" spans="1:18" s="139" customFormat="1" ht="25.5" x14ac:dyDescent="0.25">
      <c r="A415" s="70">
        <v>3</v>
      </c>
      <c r="B415" s="170" t="s">
        <v>119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1153000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25.5" x14ac:dyDescent="0.25">
      <c r="A416" s="70">
        <v>4</v>
      </c>
      <c r="B416" s="170" t="s">
        <v>120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10763000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25.5" x14ac:dyDescent="0.25">
      <c r="A417" s="70">
        <v>5</v>
      </c>
      <c r="B417" s="170" t="s">
        <v>121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6778500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38.25" x14ac:dyDescent="0.25">
      <c r="A418" s="70">
        <v>6</v>
      </c>
      <c r="B418" s="170" t="s">
        <v>122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1426000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38.25" x14ac:dyDescent="0.25">
      <c r="A419" s="70">
        <v>7</v>
      </c>
      <c r="B419" s="170" t="s">
        <v>123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20225500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8</v>
      </c>
      <c r="B420" s="170" t="s">
        <v>124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899500</v>
      </c>
      <c r="I420" s="34" t="s">
        <v>9</v>
      </c>
      <c r="J420" s="153" t="s">
        <v>32</v>
      </c>
      <c r="K420" s="154" t="s">
        <v>37</v>
      </c>
      <c r="L420" s="158" t="s">
        <v>125</v>
      </c>
      <c r="M420" s="138"/>
    </row>
    <row r="421" spans="1:13" s="139" customFormat="1" ht="25.5" x14ac:dyDescent="0.25">
      <c r="A421" s="70">
        <v>9</v>
      </c>
      <c r="B421" s="170" t="s">
        <v>180</v>
      </c>
      <c r="C421" s="171" t="s">
        <v>118</v>
      </c>
      <c r="D421" s="172" t="s">
        <v>35</v>
      </c>
      <c r="E421" s="173">
        <v>1</v>
      </c>
      <c r="F421" s="174" t="s">
        <v>115</v>
      </c>
      <c r="G421" s="175"/>
      <c r="H421" s="175">
        <v>58369899</v>
      </c>
      <c r="I421" s="34" t="s">
        <v>9</v>
      </c>
      <c r="J421" s="153" t="s">
        <v>32</v>
      </c>
      <c r="K421" s="154" t="s">
        <v>137</v>
      </c>
      <c r="L421" s="158" t="s">
        <v>181</v>
      </c>
      <c r="M421" s="138"/>
    </row>
    <row r="422" spans="1:13" s="139" customFormat="1" ht="25.5" x14ac:dyDescent="0.25">
      <c r="A422" s="70">
        <v>10</v>
      </c>
      <c r="B422" s="170" t="s">
        <v>231</v>
      </c>
      <c r="C422" s="171" t="s">
        <v>23</v>
      </c>
      <c r="D422" s="172" t="s">
        <v>24</v>
      </c>
      <c r="E422" s="173">
        <v>1</v>
      </c>
      <c r="F422" s="174" t="s">
        <v>232</v>
      </c>
      <c r="G422" s="175"/>
      <c r="H422" s="175">
        <v>2522760</v>
      </c>
      <c r="I422" s="34" t="s">
        <v>9</v>
      </c>
      <c r="J422" s="153" t="s">
        <v>32</v>
      </c>
      <c r="K422" s="154" t="s">
        <v>137</v>
      </c>
      <c r="L422" s="158" t="s">
        <v>233</v>
      </c>
      <c r="M422" s="138"/>
    </row>
    <row r="423" spans="1:13" s="139" customFormat="1" ht="25.5" customHeight="1" x14ac:dyDescent="0.25">
      <c r="A423" s="70">
        <v>11</v>
      </c>
      <c r="B423" s="170" t="s">
        <v>300</v>
      </c>
      <c r="C423" s="171" t="s">
        <v>301</v>
      </c>
      <c r="D423" s="172" t="s">
        <v>24</v>
      </c>
      <c r="E423" s="173">
        <v>1</v>
      </c>
      <c r="F423" s="174" t="s">
        <v>115</v>
      </c>
      <c r="G423" s="175"/>
      <c r="H423" s="175">
        <v>10816170</v>
      </c>
      <c r="I423" s="34" t="s">
        <v>9</v>
      </c>
      <c r="J423" s="153" t="s">
        <v>32</v>
      </c>
      <c r="K423" s="154" t="s">
        <v>238</v>
      </c>
      <c r="L423" s="158" t="s">
        <v>302</v>
      </c>
      <c r="M423" s="138"/>
    </row>
    <row r="424" spans="1:13" s="139" customFormat="1" ht="91.5" customHeight="1" x14ac:dyDescent="0.25">
      <c r="A424" s="70">
        <v>12</v>
      </c>
      <c r="B424" s="170" t="s">
        <v>317</v>
      </c>
      <c r="C424" s="171" t="s">
        <v>23</v>
      </c>
      <c r="D424" s="172" t="s">
        <v>24</v>
      </c>
      <c r="E424" s="173">
        <v>1</v>
      </c>
      <c r="F424" s="174" t="s">
        <v>232</v>
      </c>
      <c r="G424" s="175"/>
      <c r="H424" s="175">
        <v>16964285.719999999</v>
      </c>
      <c r="I424" s="34" t="s">
        <v>9</v>
      </c>
      <c r="J424" s="153" t="s">
        <v>32</v>
      </c>
      <c r="K424" s="154" t="s">
        <v>238</v>
      </c>
      <c r="L424" s="158" t="s">
        <v>318</v>
      </c>
      <c r="M424" s="138"/>
    </row>
    <row r="425" spans="1:13" s="139" customFormat="1" ht="25.5" customHeight="1" x14ac:dyDescent="0.25">
      <c r="A425" s="70">
        <v>13</v>
      </c>
      <c r="B425" s="170" t="s">
        <v>366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4036247</v>
      </c>
      <c r="I425" s="34" t="s">
        <v>9</v>
      </c>
      <c r="J425" s="153" t="s">
        <v>32</v>
      </c>
      <c r="K425" s="154" t="s">
        <v>238</v>
      </c>
      <c r="L425" s="158" t="s">
        <v>368</v>
      </c>
      <c r="M425" s="138"/>
    </row>
    <row r="426" spans="1:13" s="139" customFormat="1" ht="42.75" customHeight="1" x14ac:dyDescent="0.25">
      <c r="A426" s="70">
        <v>14</v>
      </c>
      <c r="B426" s="170" t="s">
        <v>367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2329932</v>
      </c>
      <c r="I426" s="34" t="s">
        <v>9</v>
      </c>
      <c r="J426" s="153" t="s">
        <v>32</v>
      </c>
      <c r="K426" s="154" t="s">
        <v>238</v>
      </c>
      <c r="L426" s="158" t="s">
        <v>368</v>
      </c>
      <c r="M426" s="138"/>
    </row>
    <row r="427" spans="1:13" s="139" customFormat="1" ht="42.75" customHeight="1" x14ac:dyDescent="0.25">
      <c r="A427" s="70">
        <v>15</v>
      </c>
      <c r="B427" s="170" t="s">
        <v>371</v>
      </c>
      <c r="C427" s="171" t="s">
        <v>23</v>
      </c>
      <c r="D427" s="172" t="s">
        <v>24</v>
      </c>
      <c r="E427" s="173">
        <v>1</v>
      </c>
      <c r="F427" s="174" t="s">
        <v>232</v>
      </c>
      <c r="G427" s="175"/>
      <c r="H427" s="175">
        <v>4365423</v>
      </c>
      <c r="I427" s="34" t="s">
        <v>9</v>
      </c>
      <c r="J427" s="153" t="s">
        <v>32</v>
      </c>
      <c r="K427" s="154" t="s">
        <v>419</v>
      </c>
      <c r="L427" s="158" t="s">
        <v>460</v>
      </c>
      <c r="M427" s="138"/>
    </row>
    <row r="428" spans="1:13" s="139" customFormat="1" ht="42.75" customHeight="1" x14ac:dyDescent="0.25">
      <c r="A428" s="70">
        <v>16</v>
      </c>
      <c r="B428" s="170" t="s">
        <v>380</v>
      </c>
      <c r="C428" s="171" t="s">
        <v>301</v>
      </c>
      <c r="D428" s="172" t="s">
        <v>24</v>
      </c>
      <c r="E428" s="173">
        <v>1</v>
      </c>
      <c r="F428" s="174" t="s">
        <v>115</v>
      </c>
      <c r="G428" s="175"/>
      <c r="H428" s="175">
        <v>23453812</v>
      </c>
      <c r="I428" s="34" t="s">
        <v>9</v>
      </c>
      <c r="J428" s="153" t="s">
        <v>32</v>
      </c>
      <c r="K428" s="154" t="s">
        <v>351</v>
      </c>
      <c r="L428" s="158" t="s">
        <v>381</v>
      </c>
      <c r="M428" s="138"/>
    </row>
    <row r="429" spans="1:13" s="139" customFormat="1" ht="42.75" customHeight="1" x14ac:dyDescent="0.25">
      <c r="A429" s="70">
        <v>17</v>
      </c>
      <c r="B429" s="170" t="s">
        <v>382</v>
      </c>
      <c r="C429" s="171" t="s">
        <v>23</v>
      </c>
      <c r="D429" s="172" t="s">
        <v>24</v>
      </c>
      <c r="E429" s="173">
        <v>1</v>
      </c>
      <c r="F429" s="174" t="s">
        <v>232</v>
      </c>
      <c r="G429" s="175"/>
      <c r="H429" s="175">
        <v>9227502</v>
      </c>
      <c r="I429" s="34" t="s">
        <v>9</v>
      </c>
      <c r="J429" s="153" t="s">
        <v>32</v>
      </c>
      <c r="K429" s="154" t="s">
        <v>351</v>
      </c>
      <c r="L429" s="158" t="s">
        <v>383</v>
      </c>
      <c r="M429" s="138"/>
    </row>
    <row r="430" spans="1:13" s="139" customFormat="1" ht="42.75" customHeight="1" x14ac:dyDescent="0.25">
      <c r="A430" s="70">
        <v>18</v>
      </c>
      <c r="B430" s="170" t="s">
        <v>398</v>
      </c>
      <c r="C430" s="171" t="s">
        <v>23</v>
      </c>
      <c r="D430" s="172" t="s">
        <v>35</v>
      </c>
      <c r="E430" s="173">
        <v>1</v>
      </c>
      <c r="F430" s="174" t="s">
        <v>115</v>
      </c>
      <c r="G430" s="175"/>
      <c r="H430" s="175">
        <v>18495034.620000001</v>
      </c>
      <c r="I430" s="34" t="s">
        <v>9</v>
      </c>
      <c r="J430" s="153" t="s">
        <v>32</v>
      </c>
      <c r="K430" s="154" t="s">
        <v>351</v>
      </c>
      <c r="L430" s="158" t="s">
        <v>399</v>
      </c>
      <c r="M430" s="138"/>
    </row>
    <row r="431" spans="1:13" s="139" customFormat="1" ht="42.75" customHeight="1" x14ac:dyDescent="0.25">
      <c r="A431" s="70">
        <v>19</v>
      </c>
      <c r="B431" s="170" t="s">
        <v>411</v>
      </c>
      <c r="C431" s="171" t="s">
        <v>23</v>
      </c>
      <c r="D431" s="172" t="s">
        <v>24</v>
      </c>
      <c r="E431" s="173">
        <v>1</v>
      </c>
      <c r="F431" s="174" t="s">
        <v>50</v>
      </c>
      <c r="G431" s="175"/>
      <c r="H431" s="175">
        <v>606550</v>
      </c>
      <c r="I431" s="34" t="s">
        <v>9</v>
      </c>
      <c r="J431" s="153" t="s">
        <v>32</v>
      </c>
      <c r="K431" s="154" t="s">
        <v>410</v>
      </c>
      <c r="L431" s="158" t="s">
        <v>412</v>
      </c>
      <c r="M431" s="138"/>
    </row>
    <row r="432" spans="1:13" s="139" customFormat="1" ht="42.75" customHeight="1" x14ac:dyDescent="0.25">
      <c r="A432" s="70">
        <v>20</v>
      </c>
      <c r="B432" s="170" t="s">
        <v>491</v>
      </c>
      <c r="C432" s="171" t="s">
        <v>23</v>
      </c>
      <c r="D432" s="172" t="s">
        <v>24</v>
      </c>
      <c r="E432" s="173">
        <v>1</v>
      </c>
      <c r="F432" s="174" t="s">
        <v>50</v>
      </c>
      <c r="G432" s="175"/>
      <c r="H432" s="175">
        <v>3513978</v>
      </c>
      <c r="I432" s="34" t="s">
        <v>9</v>
      </c>
      <c r="J432" s="153" t="s">
        <v>32</v>
      </c>
      <c r="K432" s="154" t="s">
        <v>410</v>
      </c>
      <c r="L432" s="158" t="s">
        <v>492</v>
      </c>
      <c r="M432" s="138"/>
    </row>
    <row r="433" spans="1:18" s="139" customFormat="1" ht="42.75" customHeight="1" x14ac:dyDescent="0.25">
      <c r="A433" s="70">
        <v>21</v>
      </c>
      <c r="B433" s="170" t="s">
        <v>534</v>
      </c>
      <c r="C433" s="171" t="s">
        <v>23</v>
      </c>
      <c r="D433" s="172" t="s">
        <v>24</v>
      </c>
      <c r="E433" s="173">
        <v>1</v>
      </c>
      <c r="F433" s="174" t="s">
        <v>50</v>
      </c>
      <c r="G433" s="175"/>
      <c r="H433" s="175">
        <v>5557913</v>
      </c>
      <c r="I433" s="34" t="s">
        <v>9</v>
      </c>
      <c r="J433" s="153" t="s">
        <v>32</v>
      </c>
      <c r="K433" s="154" t="s">
        <v>535</v>
      </c>
      <c r="L433" s="158" t="s">
        <v>536</v>
      </c>
      <c r="M433" s="138"/>
    </row>
    <row r="434" spans="1:18" s="139" customFormat="1" ht="42.75" customHeight="1" x14ac:dyDescent="0.25">
      <c r="A434" s="70">
        <v>22</v>
      </c>
      <c r="B434" s="170" t="s">
        <v>540</v>
      </c>
      <c r="C434" s="171" t="s">
        <v>301</v>
      </c>
      <c r="D434" s="172" t="s">
        <v>24</v>
      </c>
      <c r="E434" s="173">
        <v>1</v>
      </c>
      <c r="F434" s="174" t="s">
        <v>115</v>
      </c>
      <c r="G434" s="175"/>
      <c r="H434" s="175">
        <v>25237542</v>
      </c>
      <c r="I434" s="34" t="s">
        <v>9</v>
      </c>
      <c r="J434" s="153" t="s">
        <v>32</v>
      </c>
      <c r="K434" s="154" t="s">
        <v>535</v>
      </c>
      <c r="L434" s="158" t="s">
        <v>541</v>
      </c>
      <c r="M434" s="138"/>
    </row>
    <row r="435" spans="1:18" s="139" customFormat="1" ht="42.75" customHeight="1" x14ac:dyDescent="0.25">
      <c r="A435" s="70">
        <v>23</v>
      </c>
      <c r="B435" s="170" t="s">
        <v>552</v>
      </c>
      <c r="C435" s="171" t="s">
        <v>23</v>
      </c>
      <c r="D435" s="172" t="s">
        <v>24</v>
      </c>
      <c r="E435" s="173">
        <v>1</v>
      </c>
      <c r="F435" s="174" t="s">
        <v>115</v>
      </c>
      <c r="G435" s="175"/>
      <c r="H435" s="175">
        <v>11762126</v>
      </c>
      <c r="I435" s="34" t="s">
        <v>9</v>
      </c>
      <c r="J435" s="153" t="s">
        <v>32</v>
      </c>
      <c r="K435" s="154" t="s">
        <v>535</v>
      </c>
      <c r="L435" s="158" t="s">
        <v>553</v>
      </c>
      <c r="M435" s="138"/>
    </row>
    <row r="436" spans="1:18" s="139" customFormat="1" ht="54.75" customHeight="1" x14ac:dyDescent="0.25">
      <c r="A436" s="70">
        <v>24</v>
      </c>
      <c r="B436" s="170" t="s">
        <v>558</v>
      </c>
      <c r="C436" s="171" t="s">
        <v>23</v>
      </c>
      <c r="D436" s="172" t="s">
        <v>24</v>
      </c>
      <c r="E436" s="173">
        <v>1</v>
      </c>
      <c r="F436" s="174" t="s">
        <v>115</v>
      </c>
      <c r="G436" s="175"/>
      <c r="H436" s="175">
        <v>7716424.0999999996</v>
      </c>
      <c r="I436" s="34" t="s">
        <v>9</v>
      </c>
      <c r="J436" s="153" t="s">
        <v>32</v>
      </c>
      <c r="K436" s="154" t="s">
        <v>535</v>
      </c>
      <c r="L436" s="158" t="s">
        <v>559</v>
      </c>
      <c r="M436" s="138"/>
    </row>
    <row r="437" spans="1:18" s="139" customFormat="1" ht="54.75" customHeight="1" x14ac:dyDescent="0.25">
      <c r="A437" s="70">
        <v>25</v>
      </c>
      <c r="B437" s="170" t="s">
        <v>569</v>
      </c>
      <c r="C437" s="171" t="s">
        <v>118</v>
      </c>
      <c r="D437" s="172" t="s">
        <v>24</v>
      </c>
      <c r="E437" s="173">
        <v>1</v>
      </c>
      <c r="F437" s="174" t="s">
        <v>115</v>
      </c>
      <c r="G437" s="175"/>
      <c r="H437" s="175">
        <v>17060360</v>
      </c>
      <c r="I437" s="34" t="s">
        <v>9</v>
      </c>
      <c r="J437" s="153" t="s">
        <v>32</v>
      </c>
      <c r="K437" s="154" t="s">
        <v>535</v>
      </c>
      <c r="L437" s="158" t="s">
        <v>570</v>
      </c>
      <c r="M437" s="138"/>
    </row>
    <row r="438" spans="1:18" s="139" customFormat="1" ht="54.75" customHeight="1" x14ac:dyDescent="0.25">
      <c r="A438" s="70">
        <v>26</v>
      </c>
      <c r="B438" s="170" t="s">
        <v>572</v>
      </c>
      <c r="C438" s="171" t="s">
        <v>23</v>
      </c>
      <c r="D438" s="172" t="s">
        <v>24</v>
      </c>
      <c r="E438" s="173">
        <v>1</v>
      </c>
      <c r="F438" s="174" t="s">
        <v>115</v>
      </c>
      <c r="G438" s="70"/>
      <c r="H438" s="175">
        <v>11859972</v>
      </c>
      <c r="I438" s="34" t="s">
        <v>9</v>
      </c>
      <c r="J438" s="153" t="s">
        <v>32</v>
      </c>
      <c r="K438" s="154" t="s">
        <v>535</v>
      </c>
      <c r="L438" s="158" t="s">
        <v>573</v>
      </c>
      <c r="M438" s="138"/>
    </row>
    <row r="439" spans="1:18" s="139" customFormat="1" ht="54.75" customHeight="1" x14ac:dyDescent="0.25">
      <c r="A439" s="70">
        <v>27</v>
      </c>
      <c r="B439" s="170" t="s">
        <v>615</v>
      </c>
      <c r="C439" s="171" t="s">
        <v>23</v>
      </c>
      <c r="D439" s="172" t="s">
        <v>24</v>
      </c>
      <c r="E439" s="173">
        <v>1</v>
      </c>
      <c r="F439" s="174" t="s">
        <v>115</v>
      </c>
      <c r="G439" s="70"/>
      <c r="H439" s="175">
        <v>8422006</v>
      </c>
      <c r="I439" s="34" t="s">
        <v>9</v>
      </c>
      <c r="J439" s="153" t="s">
        <v>32</v>
      </c>
      <c r="K439" s="154" t="s">
        <v>535</v>
      </c>
      <c r="L439" s="158" t="s">
        <v>616</v>
      </c>
      <c r="M439" s="138"/>
    </row>
    <row r="440" spans="1:18" s="139" customFormat="1" ht="54.75" customHeight="1" x14ac:dyDescent="0.25">
      <c r="A440" s="70">
        <v>28</v>
      </c>
      <c r="B440" s="224" t="s">
        <v>643</v>
      </c>
      <c r="C440" s="174" t="s">
        <v>23</v>
      </c>
      <c r="D440" s="199" t="s">
        <v>35</v>
      </c>
      <c r="E440" s="225">
        <v>1</v>
      </c>
      <c r="F440" s="174" t="s">
        <v>115</v>
      </c>
      <c r="G440" s="70"/>
      <c r="H440" s="175">
        <v>8636110</v>
      </c>
      <c r="I440" s="34" t="s">
        <v>9</v>
      </c>
      <c r="J440" s="153" t="s">
        <v>32</v>
      </c>
      <c r="K440" s="154" t="s">
        <v>621</v>
      </c>
      <c r="L440" s="158" t="s">
        <v>645</v>
      </c>
      <c r="M440" s="138"/>
    </row>
    <row r="441" spans="1:18" s="139" customFormat="1" ht="54.75" customHeight="1" x14ac:dyDescent="0.25">
      <c r="A441" s="70">
        <v>29</v>
      </c>
      <c r="B441" s="224" t="s">
        <v>677</v>
      </c>
      <c r="C441" s="174" t="s">
        <v>118</v>
      </c>
      <c r="D441" s="199" t="s">
        <v>24</v>
      </c>
      <c r="E441" s="225">
        <v>1</v>
      </c>
      <c r="F441" s="174" t="s">
        <v>115</v>
      </c>
      <c r="G441" s="70"/>
      <c r="H441" s="175">
        <v>20685445</v>
      </c>
      <c r="I441" s="34" t="s">
        <v>9</v>
      </c>
      <c r="J441" s="153" t="s">
        <v>32</v>
      </c>
      <c r="K441" s="154" t="s">
        <v>648</v>
      </c>
      <c r="L441" s="158" t="s">
        <v>678</v>
      </c>
      <c r="M441" s="138"/>
    </row>
    <row r="442" spans="1:18" s="1" customFormat="1" ht="19.5" customHeight="1" x14ac:dyDescent="0.25">
      <c r="A442" s="71"/>
      <c r="B442" s="55" t="s">
        <v>19</v>
      </c>
      <c r="C442" s="35"/>
      <c r="D442" s="35"/>
      <c r="E442" s="35"/>
      <c r="F442" s="35"/>
      <c r="G442" s="45"/>
      <c r="H442" s="44">
        <f>SUM(H413:H441)</f>
        <v>328444348.58000004</v>
      </c>
      <c r="I442" s="45"/>
      <c r="J442" s="45"/>
      <c r="K442" s="85"/>
      <c r="L442" s="45"/>
      <c r="M442" s="27"/>
      <c r="N442" s="22"/>
      <c r="O442" s="22"/>
      <c r="P442" s="22"/>
      <c r="Q442" s="22"/>
      <c r="R442" s="22"/>
    </row>
    <row r="443" spans="1:18" ht="20.100000000000001" customHeight="1" x14ac:dyDescent="0.25">
      <c r="A443" s="52"/>
      <c r="B443" s="57" t="s">
        <v>12</v>
      </c>
      <c r="C443" s="53"/>
      <c r="D443" s="53"/>
      <c r="E443" s="53"/>
      <c r="F443" s="53"/>
      <c r="G443" s="111"/>
      <c r="H443" s="53"/>
      <c r="I443" s="53"/>
      <c r="J443" s="53"/>
      <c r="K443" s="75"/>
      <c r="L443" s="53"/>
    </row>
    <row r="444" spans="1:18" s="137" customFormat="1" ht="25.5" x14ac:dyDescent="0.25">
      <c r="A444" s="70">
        <v>1</v>
      </c>
      <c r="B444" s="143" t="s">
        <v>25</v>
      </c>
      <c r="C444" s="152" t="s">
        <v>23</v>
      </c>
      <c r="D444" s="156" t="s">
        <v>24</v>
      </c>
      <c r="E444" s="135">
        <v>1</v>
      </c>
      <c r="F444" s="135" t="s">
        <v>20</v>
      </c>
      <c r="G444" s="142"/>
      <c r="H444" s="142">
        <v>15259000.02</v>
      </c>
      <c r="I444" s="34" t="s">
        <v>9</v>
      </c>
      <c r="J444" s="153" t="s">
        <v>32</v>
      </c>
      <c r="K444" s="154" t="s">
        <v>26</v>
      </c>
      <c r="L444" s="158" t="s">
        <v>27</v>
      </c>
      <c r="M444" s="140"/>
      <c r="N444" s="141"/>
      <c r="O444" s="141"/>
      <c r="P444" s="141"/>
      <c r="Q444" s="141"/>
      <c r="R444" s="141"/>
    </row>
    <row r="445" spans="1:18" s="137" customFormat="1" ht="25.5" x14ac:dyDescent="0.25">
      <c r="A445" s="70">
        <v>2</v>
      </c>
      <c r="B445" s="143" t="s">
        <v>33</v>
      </c>
      <c r="C445" s="152" t="s">
        <v>23</v>
      </c>
      <c r="D445" s="156" t="s">
        <v>24</v>
      </c>
      <c r="E445" s="135">
        <v>1</v>
      </c>
      <c r="F445" s="135" t="s">
        <v>20</v>
      </c>
      <c r="G445" s="142"/>
      <c r="H445" s="142">
        <v>453333.33</v>
      </c>
      <c r="I445" s="34" t="s">
        <v>9</v>
      </c>
      <c r="J445" s="153" t="s">
        <v>32</v>
      </c>
      <c r="K445" s="154" t="s">
        <v>26</v>
      </c>
      <c r="L445" s="158" t="s">
        <v>34</v>
      </c>
      <c r="M445" s="140"/>
      <c r="N445" s="141"/>
      <c r="O445" s="141"/>
      <c r="P445" s="141"/>
      <c r="Q445" s="141"/>
      <c r="R445" s="141"/>
    </row>
    <row r="446" spans="1:18" s="137" customFormat="1" ht="25.5" x14ac:dyDescent="0.25">
      <c r="A446" s="70">
        <v>3</v>
      </c>
      <c r="B446" s="143" t="s">
        <v>43</v>
      </c>
      <c r="C446" s="152" t="s">
        <v>23</v>
      </c>
      <c r="D446" s="156" t="s">
        <v>35</v>
      </c>
      <c r="E446" s="159">
        <v>1</v>
      </c>
      <c r="F446" s="155" t="s">
        <v>36</v>
      </c>
      <c r="G446" s="142"/>
      <c r="H446" s="142">
        <v>285714.40000000002</v>
      </c>
      <c r="I446" s="34" t="s">
        <v>9</v>
      </c>
      <c r="J446" s="153" t="s">
        <v>32</v>
      </c>
      <c r="K446" s="154" t="s">
        <v>37</v>
      </c>
      <c r="L446" s="158" t="s">
        <v>38</v>
      </c>
      <c r="M446" s="140"/>
      <c r="N446" s="141"/>
      <c r="O446" s="141"/>
      <c r="P446" s="141"/>
      <c r="Q446" s="141"/>
      <c r="R446" s="141"/>
    </row>
    <row r="447" spans="1:18" s="137" customFormat="1" ht="25.5" x14ac:dyDescent="0.25">
      <c r="A447" s="70">
        <v>4</v>
      </c>
      <c r="B447" s="143" t="s">
        <v>44</v>
      </c>
      <c r="C447" s="152" t="s">
        <v>23</v>
      </c>
      <c r="D447" s="156" t="s">
        <v>35</v>
      </c>
      <c r="E447" s="159">
        <v>1</v>
      </c>
      <c r="F447" s="155" t="s">
        <v>36</v>
      </c>
      <c r="G447" s="142"/>
      <c r="H447" s="142">
        <v>20000</v>
      </c>
      <c r="I447" s="34" t="s">
        <v>9</v>
      </c>
      <c r="J447" s="153" t="s">
        <v>32</v>
      </c>
      <c r="K447" s="154" t="s">
        <v>37</v>
      </c>
      <c r="L447" s="158" t="s">
        <v>38</v>
      </c>
      <c r="M447" s="140"/>
      <c r="N447" s="141"/>
      <c r="O447" s="141"/>
      <c r="P447" s="141"/>
      <c r="Q447" s="141"/>
      <c r="R447" s="141"/>
    </row>
    <row r="448" spans="1:18" s="137" customFormat="1" ht="25.5" x14ac:dyDescent="0.25">
      <c r="A448" s="70">
        <v>5</v>
      </c>
      <c r="B448" s="143" t="s">
        <v>39</v>
      </c>
      <c r="C448" s="152" t="s">
        <v>23</v>
      </c>
      <c r="D448" s="156" t="s">
        <v>35</v>
      </c>
      <c r="E448" s="159">
        <v>1</v>
      </c>
      <c r="F448" s="155" t="s">
        <v>36</v>
      </c>
      <c r="G448" s="142"/>
      <c r="H448" s="142">
        <v>589280</v>
      </c>
      <c r="I448" s="34" t="s">
        <v>9</v>
      </c>
      <c r="J448" s="153" t="s">
        <v>32</v>
      </c>
      <c r="K448" s="154" t="s">
        <v>37</v>
      </c>
      <c r="L448" s="158" t="s">
        <v>40</v>
      </c>
      <c r="M448" s="140"/>
      <c r="N448" s="141"/>
      <c r="O448" s="141"/>
      <c r="P448" s="141"/>
      <c r="Q448" s="141"/>
      <c r="R448" s="141"/>
    </row>
    <row r="449" spans="1:18" s="137" customFormat="1" ht="25.5" x14ac:dyDescent="0.25">
      <c r="A449" s="70">
        <v>6</v>
      </c>
      <c r="B449" s="143" t="s">
        <v>41</v>
      </c>
      <c r="C449" s="152" t="s">
        <v>23</v>
      </c>
      <c r="D449" s="143" t="s">
        <v>24</v>
      </c>
      <c r="E449" s="159">
        <v>1</v>
      </c>
      <c r="F449" s="155" t="s">
        <v>20</v>
      </c>
      <c r="G449" s="142"/>
      <c r="H449" s="142">
        <v>2300000</v>
      </c>
      <c r="I449" s="34" t="s">
        <v>9</v>
      </c>
      <c r="J449" s="153" t="s">
        <v>32</v>
      </c>
      <c r="K449" s="154" t="s">
        <v>37</v>
      </c>
      <c r="L449" s="158" t="s">
        <v>42</v>
      </c>
      <c r="M449" s="140"/>
      <c r="N449" s="141"/>
      <c r="O449" s="141"/>
      <c r="P449" s="141"/>
      <c r="Q449" s="141"/>
      <c r="R449" s="141"/>
    </row>
    <row r="450" spans="1:18" s="137" customFormat="1" ht="25.5" x14ac:dyDescent="0.25">
      <c r="A450" s="70">
        <v>7</v>
      </c>
      <c r="B450" s="144" t="s">
        <v>45</v>
      </c>
      <c r="C450" s="152" t="s">
        <v>23</v>
      </c>
      <c r="D450" s="143" t="s">
        <v>24</v>
      </c>
      <c r="E450" s="169">
        <v>1</v>
      </c>
      <c r="F450" s="153" t="s">
        <v>20</v>
      </c>
      <c r="G450" s="142"/>
      <c r="H450" s="142">
        <v>12185160</v>
      </c>
      <c r="I450" s="34" t="s">
        <v>9</v>
      </c>
      <c r="J450" s="153" t="s">
        <v>32</v>
      </c>
      <c r="K450" s="154" t="s">
        <v>37</v>
      </c>
      <c r="L450" s="158" t="s">
        <v>46</v>
      </c>
      <c r="M450" s="140"/>
      <c r="N450" s="141"/>
      <c r="O450" s="141"/>
      <c r="P450" s="141"/>
      <c r="Q450" s="141"/>
      <c r="R450" s="141"/>
    </row>
    <row r="451" spans="1:18" s="137" customFormat="1" ht="38.25" x14ac:dyDescent="0.25">
      <c r="A451" s="70">
        <v>8</v>
      </c>
      <c r="B451" s="143" t="s">
        <v>72</v>
      </c>
      <c r="C451" s="152" t="s">
        <v>23</v>
      </c>
      <c r="D451" s="144" t="s">
        <v>24</v>
      </c>
      <c r="E451" s="169">
        <v>1</v>
      </c>
      <c r="F451" s="153" t="s">
        <v>20</v>
      </c>
      <c r="G451" s="142"/>
      <c r="H451" s="142">
        <v>180000</v>
      </c>
      <c r="I451" s="34" t="s">
        <v>9</v>
      </c>
      <c r="J451" s="153" t="s">
        <v>32</v>
      </c>
      <c r="K451" s="154" t="s">
        <v>37</v>
      </c>
      <c r="L451" s="158" t="s">
        <v>73</v>
      </c>
      <c r="M451" s="140"/>
      <c r="N451" s="141"/>
      <c r="O451" s="141"/>
      <c r="P451" s="141"/>
      <c r="Q451" s="141"/>
      <c r="R451" s="141"/>
    </row>
    <row r="452" spans="1:18" s="137" customFormat="1" ht="15.75" hidden="1" x14ac:dyDescent="0.25">
      <c r="A452" s="70"/>
      <c r="B452" s="143"/>
      <c r="C452" s="152"/>
      <c r="D452" s="181"/>
      <c r="E452" s="169"/>
      <c r="F452" s="153"/>
      <c r="G452" s="142"/>
      <c r="H452" s="142"/>
      <c r="I452" s="34"/>
      <c r="J452" s="153"/>
      <c r="K452" s="154"/>
      <c r="L452" s="158"/>
      <c r="M452" s="140"/>
      <c r="N452" s="141"/>
      <c r="O452" s="141"/>
      <c r="P452" s="141"/>
      <c r="Q452" s="141"/>
      <c r="R452" s="141"/>
    </row>
    <row r="453" spans="1:18" s="137" customFormat="1" ht="15.75" hidden="1" x14ac:dyDescent="0.25">
      <c r="A453" s="70"/>
      <c r="B453" s="143"/>
      <c r="C453" s="152"/>
      <c r="D453" s="181"/>
      <c r="E453" s="169"/>
      <c r="F453" s="153"/>
      <c r="G453" s="142"/>
      <c r="H453" s="142"/>
      <c r="I453" s="34"/>
      <c r="J453" s="153"/>
      <c r="K453" s="154"/>
      <c r="L453" s="158"/>
      <c r="M453" s="140"/>
      <c r="N453" s="141"/>
      <c r="O453" s="141"/>
      <c r="P453" s="141"/>
      <c r="Q453" s="141"/>
      <c r="R453" s="141"/>
    </row>
    <row r="454" spans="1:18" s="137" customFormat="1" ht="15.75" hidden="1" x14ac:dyDescent="0.25">
      <c r="A454" s="70"/>
      <c r="B454" s="143"/>
      <c r="C454" s="152"/>
      <c r="D454" s="181"/>
      <c r="E454" s="169"/>
      <c r="F454" s="153"/>
      <c r="G454" s="142"/>
      <c r="H454" s="142"/>
      <c r="I454" s="34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t="15.75" hidden="1" x14ac:dyDescent="0.25">
      <c r="A455" s="70"/>
      <c r="B455" s="143"/>
      <c r="C455" s="152"/>
      <c r="D455" s="181"/>
      <c r="E455" s="169"/>
      <c r="F455" s="153"/>
      <c r="G455" s="142"/>
      <c r="H455" s="142"/>
      <c r="I455" s="34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t="15.75" hidden="1" x14ac:dyDescent="0.25">
      <c r="A456" s="70"/>
      <c r="B456" s="143"/>
      <c r="C456" s="152"/>
      <c r="D456" s="181"/>
      <c r="E456" s="169"/>
      <c r="F456" s="153"/>
      <c r="G456" s="142"/>
      <c r="H456" s="142"/>
      <c r="I456" s="34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t="15.75" hidden="1" x14ac:dyDescent="0.25">
      <c r="A457" s="70"/>
      <c r="B457" s="143"/>
      <c r="C457" s="152"/>
      <c r="D457" s="181"/>
      <c r="E457" s="169"/>
      <c r="F457" s="153"/>
      <c r="G457" s="142"/>
      <c r="H457" s="142"/>
      <c r="I457" s="34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idden="1" x14ac:dyDescent="0.25">
      <c r="A458" s="70"/>
      <c r="B458" s="143"/>
      <c r="C458" s="152"/>
      <c r="D458" s="157"/>
      <c r="E458" s="159"/>
      <c r="F458" s="155"/>
      <c r="G458" s="142"/>
      <c r="H458" s="142"/>
      <c r="I458" s="135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idden="1" x14ac:dyDescent="0.25">
      <c r="A459" s="70"/>
      <c r="B459" s="143"/>
      <c r="C459" s="152"/>
      <c r="D459" s="157"/>
      <c r="E459" s="159"/>
      <c r="F459" s="155"/>
      <c r="G459" s="142"/>
      <c r="H459" s="142"/>
      <c r="I459" s="135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56"/>
      <c r="E460" s="160"/>
      <c r="F460" s="161"/>
      <c r="G460" s="142"/>
      <c r="H460" s="142"/>
      <c r="I460" s="135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56"/>
      <c r="E461" s="160"/>
      <c r="F461" s="161"/>
      <c r="G461" s="142"/>
      <c r="H461" s="142"/>
      <c r="I461" s="135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15.75" hidden="1" x14ac:dyDescent="0.25">
      <c r="A462" s="70"/>
      <c r="B462" s="143"/>
      <c r="C462" s="152"/>
      <c r="D462" s="156"/>
      <c r="E462" s="160"/>
      <c r="F462" s="161"/>
      <c r="G462" s="142"/>
      <c r="H462" s="142"/>
      <c r="I462" s="34"/>
      <c r="J462" s="153"/>
      <c r="K462" s="154"/>
      <c r="L462" s="158"/>
      <c r="M462" s="140"/>
      <c r="N462" s="141"/>
      <c r="O462" s="141"/>
      <c r="P462" s="141"/>
      <c r="Q462" s="141"/>
      <c r="R462" s="141"/>
    </row>
    <row r="463" spans="1:18" s="137" customFormat="1" ht="15.75" hidden="1" x14ac:dyDescent="0.25">
      <c r="A463" s="70"/>
      <c r="B463" s="143"/>
      <c r="C463" s="152"/>
      <c r="D463" s="156"/>
      <c r="E463" s="160"/>
      <c r="F463" s="161"/>
      <c r="G463" s="142"/>
      <c r="H463" s="142"/>
      <c r="I463" s="34"/>
      <c r="J463" s="153"/>
      <c r="K463" s="154"/>
      <c r="L463" s="158"/>
      <c r="M463" s="140"/>
      <c r="N463" s="141"/>
      <c r="O463" s="141"/>
      <c r="P463" s="141"/>
      <c r="Q463" s="141"/>
      <c r="R463" s="141"/>
    </row>
    <row r="464" spans="1:18" s="137" customFormat="1" ht="38.25" customHeight="1" x14ac:dyDescent="0.25">
      <c r="A464" s="70">
        <v>9</v>
      </c>
      <c r="B464" s="143" t="s">
        <v>81</v>
      </c>
      <c r="C464" s="152" t="s">
        <v>82</v>
      </c>
      <c r="D464" s="156" t="s">
        <v>24</v>
      </c>
      <c r="E464" s="169">
        <v>1</v>
      </c>
      <c r="F464" s="153" t="s">
        <v>20</v>
      </c>
      <c r="G464" s="142"/>
      <c r="H464" s="142">
        <v>3150000</v>
      </c>
      <c r="I464" s="34" t="s">
        <v>9</v>
      </c>
      <c r="J464" s="153" t="s">
        <v>32</v>
      </c>
      <c r="K464" s="154" t="s">
        <v>37</v>
      </c>
      <c r="L464" s="158" t="s">
        <v>83</v>
      </c>
      <c r="M464" s="140"/>
      <c r="N464" s="141"/>
      <c r="O464" s="141"/>
      <c r="P464" s="141"/>
      <c r="Q464" s="141"/>
      <c r="R464" s="141"/>
    </row>
    <row r="465" spans="1:18" s="137" customFormat="1" ht="38.25" customHeight="1" x14ac:dyDescent="0.25">
      <c r="A465" s="70">
        <v>10</v>
      </c>
      <c r="B465" s="143" t="s">
        <v>126</v>
      </c>
      <c r="C465" s="152" t="s">
        <v>23</v>
      </c>
      <c r="D465" s="156" t="s">
        <v>127</v>
      </c>
      <c r="E465" s="169">
        <v>1</v>
      </c>
      <c r="F465" s="153" t="s">
        <v>20</v>
      </c>
      <c r="G465" s="142"/>
      <c r="H465" s="142">
        <v>3507962.5</v>
      </c>
      <c r="I465" s="34" t="s">
        <v>9</v>
      </c>
      <c r="J465" s="153" t="s">
        <v>32</v>
      </c>
      <c r="K465" s="154" t="s">
        <v>37</v>
      </c>
      <c r="L465" s="158" t="s">
        <v>128</v>
      </c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11</v>
      </c>
      <c r="B466" s="191" t="s">
        <v>159</v>
      </c>
      <c r="C466" s="192" t="s">
        <v>23</v>
      </c>
      <c r="D466" s="193" t="s">
        <v>127</v>
      </c>
      <c r="E466" s="194">
        <v>1</v>
      </c>
      <c r="F466" s="195" t="s">
        <v>20</v>
      </c>
      <c r="G466" s="196"/>
      <c r="H466" s="196">
        <v>0</v>
      </c>
      <c r="I466" s="197" t="s">
        <v>9</v>
      </c>
      <c r="J466" s="195" t="s">
        <v>32</v>
      </c>
      <c r="K466" s="198" t="s">
        <v>316</v>
      </c>
      <c r="L466" s="158" t="s">
        <v>363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189">
        <v>12</v>
      </c>
      <c r="B467" s="206" t="s">
        <v>162</v>
      </c>
      <c r="C467" s="168" t="s">
        <v>99</v>
      </c>
      <c r="D467" s="199" t="s">
        <v>35</v>
      </c>
      <c r="E467" s="161">
        <v>1</v>
      </c>
      <c r="F467" s="161" t="s">
        <v>20</v>
      </c>
      <c r="G467" s="161"/>
      <c r="H467" s="134">
        <v>0</v>
      </c>
      <c r="I467" s="124" t="s">
        <v>9</v>
      </c>
      <c r="J467" s="153" t="s">
        <v>32</v>
      </c>
      <c r="K467" s="154" t="s">
        <v>137</v>
      </c>
      <c r="L467" s="190" t="s">
        <v>500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13</v>
      </c>
      <c r="B468" s="207" t="s">
        <v>170</v>
      </c>
      <c r="C468" s="201" t="s">
        <v>99</v>
      </c>
      <c r="D468" s="202" t="s">
        <v>35</v>
      </c>
      <c r="E468" s="200">
        <v>1</v>
      </c>
      <c r="F468" s="200" t="s">
        <v>20</v>
      </c>
      <c r="G468" s="200"/>
      <c r="H468" s="142">
        <v>9073982</v>
      </c>
      <c r="I468" s="124" t="s">
        <v>9</v>
      </c>
      <c r="J468" s="153" t="s">
        <v>32</v>
      </c>
      <c r="K468" s="154" t="s">
        <v>137</v>
      </c>
      <c r="L468" s="190" t="s">
        <v>173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14</v>
      </c>
      <c r="B469" s="207" t="s">
        <v>171</v>
      </c>
      <c r="C469" s="201" t="s">
        <v>99</v>
      </c>
      <c r="D469" s="202" t="s">
        <v>35</v>
      </c>
      <c r="E469" s="200">
        <v>1</v>
      </c>
      <c r="F469" s="200" t="s">
        <v>36</v>
      </c>
      <c r="G469" s="200"/>
      <c r="H469" s="142">
        <v>3612106</v>
      </c>
      <c r="I469" s="124" t="s">
        <v>9</v>
      </c>
      <c r="J469" s="153" t="s">
        <v>32</v>
      </c>
      <c r="K469" s="154" t="s">
        <v>137</v>
      </c>
      <c r="L469" s="190" t="s">
        <v>173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15</v>
      </c>
      <c r="B470" s="207" t="s">
        <v>172</v>
      </c>
      <c r="C470" s="201" t="s">
        <v>99</v>
      </c>
      <c r="D470" s="202" t="s">
        <v>35</v>
      </c>
      <c r="E470" s="200">
        <v>1</v>
      </c>
      <c r="F470" s="200" t="s">
        <v>20</v>
      </c>
      <c r="G470" s="200"/>
      <c r="H470" s="142">
        <v>2200500</v>
      </c>
      <c r="I470" s="124" t="s">
        <v>9</v>
      </c>
      <c r="J470" s="153" t="s">
        <v>32</v>
      </c>
      <c r="K470" s="154" t="s">
        <v>137</v>
      </c>
      <c r="L470" s="190" t="s">
        <v>173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16</v>
      </c>
      <c r="B471" s="207" t="s">
        <v>176</v>
      </c>
      <c r="C471" s="155" t="s">
        <v>23</v>
      </c>
      <c r="D471" s="204" t="s">
        <v>127</v>
      </c>
      <c r="E471" s="169">
        <v>1</v>
      </c>
      <c r="F471" s="153" t="s">
        <v>20</v>
      </c>
      <c r="G471" s="161"/>
      <c r="H471" s="142">
        <v>192000</v>
      </c>
      <c r="I471" s="124" t="s">
        <v>9</v>
      </c>
      <c r="J471" s="153" t="s">
        <v>32</v>
      </c>
      <c r="K471" s="154" t="s">
        <v>137</v>
      </c>
      <c r="L471" s="190" t="s">
        <v>177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17</v>
      </c>
      <c r="B472" s="207" t="s">
        <v>247</v>
      </c>
      <c r="C472" s="155" t="s">
        <v>23</v>
      </c>
      <c r="D472" s="204" t="s">
        <v>127</v>
      </c>
      <c r="E472" s="169">
        <v>1</v>
      </c>
      <c r="F472" s="153" t="s">
        <v>20</v>
      </c>
      <c r="G472" s="161"/>
      <c r="H472" s="142">
        <v>2743794</v>
      </c>
      <c r="I472" s="124" t="s">
        <v>9</v>
      </c>
      <c r="J472" s="153" t="s">
        <v>32</v>
      </c>
      <c r="K472" s="154" t="s">
        <v>137</v>
      </c>
      <c r="L472" s="190" t="s">
        <v>248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18</v>
      </c>
      <c r="B473" s="207" t="s">
        <v>283</v>
      </c>
      <c r="C473" s="155" t="s">
        <v>23</v>
      </c>
      <c r="D473" s="204" t="s">
        <v>127</v>
      </c>
      <c r="E473" s="169">
        <v>1</v>
      </c>
      <c r="F473" s="153" t="s">
        <v>20</v>
      </c>
      <c r="G473" s="200"/>
      <c r="H473" s="142">
        <v>6771268.7000000002</v>
      </c>
      <c r="I473" s="124" t="s">
        <v>9</v>
      </c>
      <c r="J473" s="153" t="s">
        <v>32</v>
      </c>
      <c r="K473" s="154" t="s">
        <v>238</v>
      </c>
      <c r="L473" s="190" t="s">
        <v>284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19</v>
      </c>
      <c r="B474" s="207" t="s">
        <v>286</v>
      </c>
      <c r="C474" s="152" t="s">
        <v>23</v>
      </c>
      <c r="D474" s="156" t="s">
        <v>24</v>
      </c>
      <c r="E474" s="208">
        <v>1</v>
      </c>
      <c r="F474" s="135" t="s">
        <v>20</v>
      </c>
      <c r="G474" s="200"/>
      <c r="H474" s="142">
        <v>16560000</v>
      </c>
      <c r="I474" s="124" t="s">
        <v>9</v>
      </c>
      <c r="J474" s="153" t="s">
        <v>32</v>
      </c>
      <c r="K474" s="154" t="s">
        <v>238</v>
      </c>
      <c r="L474" s="190" t="s">
        <v>287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20</v>
      </c>
      <c r="B475" s="207" t="s">
        <v>291</v>
      </c>
      <c r="C475" s="152" t="s">
        <v>23</v>
      </c>
      <c r="D475" s="156" t="s">
        <v>24</v>
      </c>
      <c r="E475" s="208">
        <v>1</v>
      </c>
      <c r="F475" s="135" t="s">
        <v>20</v>
      </c>
      <c r="G475" s="200"/>
      <c r="H475" s="142">
        <v>800000</v>
      </c>
      <c r="I475" s="124" t="s">
        <v>9</v>
      </c>
      <c r="J475" s="153" t="s">
        <v>32</v>
      </c>
      <c r="K475" s="154" t="s">
        <v>238</v>
      </c>
      <c r="L475" s="190" t="s">
        <v>292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21</v>
      </c>
      <c r="B476" s="207" t="s">
        <v>314</v>
      </c>
      <c r="C476" s="152" t="s">
        <v>23</v>
      </c>
      <c r="D476" s="156" t="s">
        <v>24</v>
      </c>
      <c r="E476" s="208">
        <v>1</v>
      </c>
      <c r="F476" s="135" t="s">
        <v>20</v>
      </c>
      <c r="G476" s="200"/>
      <c r="H476" s="142">
        <v>1181664</v>
      </c>
      <c r="I476" s="124" t="s">
        <v>9</v>
      </c>
      <c r="J476" s="153" t="s">
        <v>32</v>
      </c>
      <c r="K476" s="154" t="s">
        <v>238</v>
      </c>
      <c r="L476" s="190" t="s">
        <v>315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22</v>
      </c>
      <c r="B477" s="207" t="s">
        <v>320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8800000</v>
      </c>
      <c r="I477" s="124" t="s">
        <v>9</v>
      </c>
      <c r="J477" s="153" t="s">
        <v>32</v>
      </c>
      <c r="K477" s="154" t="s">
        <v>238</v>
      </c>
      <c r="L477" s="190" t="s">
        <v>321</v>
      </c>
      <c r="M477" s="140"/>
      <c r="N477" s="141"/>
      <c r="O477" s="141"/>
      <c r="P477" s="141"/>
      <c r="Q477" s="141"/>
      <c r="R477" s="141"/>
    </row>
    <row r="478" spans="1:18" s="137" customFormat="1" ht="38.25" customHeight="1" x14ac:dyDescent="0.25">
      <c r="A478" s="70">
        <v>23</v>
      </c>
      <c r="B478" s="207" t="s">
        <v>338</v>
      </c>
      <c r="C478" s="152" t="s">
        <v>23</v>
      </c>
      <c r="D478" s="156" t="s">
        <v>35</v>
      </c>
      <c r="E478" s="208">
        <v>1</v>
      </c>
      <c r="F478" s="135" t="s">
        <v>20</v>
      </c>
      <c r="G478" s="200"/>
      <c r="H478" s="142">
        <v>4400000</v>
      </c>
      <c r="I478" s="124" t="s">
        <v>9</v>
      </c>
      <c r="J478" s="153" t="s">
        <v>32</v>
      </c>
      <c r="K478" s="154" t="s">
        <v>626</v>
      </c>
      <c r="L478" s="190" t="s">
        <v>627</v>
      </c>
      <c r="M478" s="140"/>
      <c r="N478" s="141"/>
      <c r="O478" s="141"/>
      <c r="P478" s="141"/>
      <c r="Q478" s="141"/>
      <c r="R478" s="141"/>
    </row>
    <row r="479" spans="1:18" s="137" customFormat="1" ht="38.25" customHeight="1" x14ac:dyDescent="0.25">
      <c r="A479" s="189">
        <v>24</v>
      </c>
      <c r="B479" s="207" t="s">
        <v>348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950000</v>
      </c>
      <c r="I479" s="124" t="s">
        <v>9</v>
      </c>
      <c r="J479" s="153" t="s">
        <v>32</v>
      </c>
      <c r="K479" s="154" t="s">
        <v>238</v>
      </c>
      <c r="L479" s="190" t="s">
        <v>349</v>
      </c>
      <c r="M479" s="140"/>
      <c r="N479" s="141"/>
      <c r="O479" s="141"/>
      <c r="P479" s="141"/>
      <c r="Q479" s="141"/>
      <c r="R479" s="141"/>
    </row>
    <row r="480" spans="1:18" s="137" customFormat="1" ht="44.25" customHeight="1" x14ac:dyDescent="0.25">
      <c r="A480" s="70">
        <v>25</v>
      </c>
      <c r="B480" s="207" t="s">
        <v>350</v>
      </c>
      <c r="C480" s="152" t="s">
        <v>23</v>
      </c>
      <c r="D480" s="156" t="s">
        <v>24</v>
      </c>
      <c r="E480" s="208">
        <v>1</v>
      </c>
      <c r="F480" s="135" t="s">
        <v>20</v>
      </c>
      <c r="G480" s="200"/>
      <c r="H480" s="142">
        <v>1732142.86</v>
      </c>
      <c r="I480" s="124" t="s">
        <v>9</v>
      </c>
      <c r="J480" s="153" t="s">
        <v>32</v>
      </c>
      <c r="K480" s="154" t="s">
        <v>351</v>
      </c>
      <c r="L480" s="190" t="s">
        <v>352</v>
      </c>
      <c r="M480" s="140"/>
      <c r="N480" s="141"/>
      <c r="O480" s="141"/>
      <c r="P480" s="141"/>
      <c r="Q480" s="141"/>
      <c r="R480" s="141"/>
    </row>
    <row r="481" spans="1:18" s="137" customFormat="1" ht="44.25" customHeight="1" x14ac:dyDescent="0.25">
      <c r="A481" s="70">
        <v>26</v>
      </c>
      <c r="B481" s="207" t="s">
        <v>353</v>
      </c>
      <c r="C481" s="152" t="s">
        <v>23</v>
      </c>
      <c r="D481" s="156" t="s">
        <v>24</v>
      </c>
      <c r="E481" s="208">
        <v>1</v>
      </c>
      <c r="F481" s="135" t="s">
        <v>20</v>
      </c>
      <c r="G481" s="200"/>
      <c r="H481" s="142">
        <v>3096483</v>
      </c>
      <c r="I481" s="124" t="s">
        <v>9</v>
      </c>
      <c r="J481" s="153" t="s">
        <v>32</v>
      </c>
      <c r="K481" s="154" t="s">
        <v>351</v>
      </c>
      <c r="L481" s="190" t="s">
        <v>354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27</v>
      </c>
      <c r="B482" s="207" t="s">
        <v>369</v>
      </c>
      <c r="C482" s="152" t="s">
        <v>301</v>
      </c>
      <c r="D482" s="156" t="s">
        <v>24</v>
      </c>
      <c r="E482" s="208">
        <v>1</v>
      </c>
      <c r="F482" s="135" t="s">
        <v>20</v>
      </c>
      <c r="G482" s="200"/>
      <c r="H482" s="142">
        <v>29671300</v>
      </c>
      <c r="I482" s="124" t="s">
        <v>9</v>
      </c>
      <c r="J482" s="153" t="s">
        <v>32</v>
      </c>
      <c r="K482" s="154" t="s">
        <v>351</v>
      </c>
      <c r="L482" s="190" t="s">
        <v>370</v>
      </c>
      <c r="M482" s="140"/>
      <c r="N482" s="141"/>
      <c r="O482" s="141"/>
      <c r="P482" s="141"/>
      <c r="Q482" s="141"/>
      <c r="R482" s="141"/>
    </row>
    <row r="483" spans="1:18" s="137" customFormat="1" ht="44.25" customHeight="1" x14ac:dyDescent="0.25">
      <c r="A483" s="70">
        <v>28</v>
      </c>
      <c r="B483" s="207" t="s">
        <v>372</v>
      </c>
      <c r="C483" s="152" t="s">
        <v>99</v>
      </c>
      <c r="D483" s="156" t="s">
        <v>373</v>
      </c>
      <c r="E483" s="208">
        <v>1</v>
      </c>
      <c r="F483" s="135" t="s">
        <v>20</v>
      </c>
      <c r="G483" s="200"/>
      <c r="H483" s="142">
        <v>31388540</v>
      </c>
      <c r="I483" s="124" t="s">
        <v>9</v>
      </c>
      <c r="J483" s="153" t="s">
        <v>32</v>
      </c>
      <c r="K483" s="154" t="s">
        <v>351</v>
      </c>
      <c r="L483" s="190" t="s">
        <v>374</v>
      </c>
      <c r="M483" s="140"/>
      <c r="N483" s="141"/>
      <c r="O483" s="141"/>
      <c r="P483" s="141"/>
      <c r="Q483" s="141"/>
      <c r="R483" s="141"/>
    </row>
    <row r="484" spans="1:18" s="137" customFormat="1" ht="44.25" customHeight="1" x14ac:dyDescent="0.25">
      <c r="A484" s="70">
        <v>29</v>
      </c>
      <c r="B484" s="207" t="s">
        <v>386</v>
      </c>
      <c r="C484" s="152" t="s">
        <v>23</v>
      </c>
      <c r="D484" s="156" t="s">
        <v>24</v>
      </c>
      <c r="E484" s="208">
        <v>1</v>
      </c>
      <c r="F484" s="135" t="s">
        <v>20</v>
      </c>
      <c r="G484" s="200"/>
      <c r="H484" s="142">
        <v>16874970</v>
      </c>
      <c r="I484" s="124" t="s">
        <v>9</v>
      </c>
      <c r="J484" s="153" t="s">
        <v>32</v>
      </c>
      <c r="K484" s="154" t="s">
        <v>351</v>
      </c>
      <c r="L484" s="190" t="s">
        <v>387</v>
      </c>
      <c r="M484" s="140"/>
      <c r="N484" s="141"/>
      <c r="O484" s="141"/>
      <c r="P484" s="141"/>
      <c r="Q484" s="141"/>
      <c r="R484" s="141"/>
    </row>
    <row r="485" spans="1:18" s="137" customFormat="1" ht="44.25" customHeight="1" x14ac:dyDescent="0.25">
      <c r="A485" s="70">
        <v>30</v>
      </c>
      <c r="B485" s="207" t="s">
        <v>403</v>
      </c>
      <c r="C485" s="152" t="s">
        <v>23</v>
      </c>
      <c r="D485" s="156" t="s">
        <v>24</v>
      </c>
      <c r="E485" s="208">
        <v>1</v>
      </c>
      <c r="F485" s="135" t="s">
        <v>20</v>
      </c>
      <c r="G485" s="200"/>
      <c r="H485" s="142">
        <v>399100</v>
      </c>
      <c r="I485" s="124" t="s">
        <v>9</v>
      </c>
      <c r="J485" s="153" t="s">
        <v>32</v>
      </c>
      <c r="K485" s="154" t="s">
        <v>351</v>
      </c>
      <c r="L485" s="190" t="s">
        <v>404</v>
      </c>
      <c r="M485" s="140"/>
      <c r="N485" s="141"/>
      <c r="O485" s="141"/>
      <c r="P485" s="141"/>
      <c r="Q485" s="141"/>
      <c r="R485" s="141"/>
    </row>
    <row r="486" spans="1:18" s="137" customFormat="1" ht="44.25" customHeight="1" x14ac:dyDescent="0.25">
      <c r="A486" s="70">
        <v>31</v>
      </c>
      <c r="B486" s="207" t="s">
        <v>417</v>
      </c>
      <c r="C486" s="152" t="s">
        <v>23</v>
      </c>
      <c r="D486" s="156" t="s">
        <v>35</v>
      </c>
      <c r="E486" s="208">
        <v>1</v>
      </c>
      <c r="F486" s="135" t="s">
        <v>20</v>
      </c>
      <c r="G486" s="200"/>
      <c r="H486" s="142">
        <v>850000</v>
      </c>
      <c r="I486" s="124" t="s">
        <v>9</v>
      </c>
      <c r="J486" s="153" t="s">
        <v>32</v>
      </c>
      <c r="K486" s="154" t="s">
        <v>410</v>
      </c>
      <c r="L486" s="190" t="s">
        <v>418</v>
      </c>
      <c r="M486" s="140"/>
      <c r="N486" s="141"/>
      <c r="O486" s="141"/>
      <c r="P486" s="141"/>
      <c r="Q486" s="141"/>
      <c r="R486" s="141"/>
    </row>
    <row r="487" spans="1:18" s="137" customFormat="1" ht="53.25" customHeight="1" x14ac:dyDescent="0.25">
      <c r="A487" s="70">
        <v>32</v>
      </c>
      <c r="B487" s="207" t="s">
        <v>424</v>
      </c>
      <c r="C487" s="152" t="s">
        <v>23</v>
      </c>
      <c r="D487" s="156" t="s">
        <v>35</v>
      </c>
      <c r="E487" s="208">
        <v>1</v>
      </c>
      <c r="F487" s="135" t="s">
        <v>20</v>
      </c>
      <c r="G487" s="200"/>
      <c r="H487" s="142">
        <v>4783035.84</v>
      </c>
      <c r="I487" s="124" t="s">
        <v>9</v>
      </c>
      <c r="J487" s="153" t="s">
        <v>32</v>
      </c>
      <c r="K487" s="154" t="s">
        <v>410</v>
      </c>
      <c r="L487" s="190" t="s">
        <v>425</v>
      </c>
      <c r="M487" s="140"/>
      <c r="N487" s="141"/>
      <c r="O487" s="141"/>
      <c r="P487" s="141"/>
      <c r="Q487" s="141"/>
      <c r="R487" s="141"/>
    </row>
    <row r="488" spans="1:18" s="137" customFormat="1" ht="53.25" customHeight="1" x14ac:dyDescent="0.25">
      <c r="A488" s="70">
        <v>33</v>
      </c>
      <c r="B488" s="207" t="s">
        <v>450</v>
      </c>
      <c r="C488" s="152" t="s">
        <v>118</v>
      </c>
      <c r="D488" s="156" t="s">
        <v>24</v>
      </c>
      <c r="E488" s="208">
        <v>1</v>
      </c>
      <c r="F488" s="135" t="s">
        <v>20</v>
      </c>
      <c r="G488" s="200"/>
      <c r="H488" s="142">
        <v>43800000</v>
      </c>
      <c r="I488" s="124" t="s">
        <v>9</v>
      </c>
      <c r="J488" s="153" t="s">
        <v>32</v>
      </c>
      <c r="K488" s="154" t="s">
        <v>410</v>
      </c>
      <c r="L488" s="190" t="s">
        <v>451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34</v>
      </c>
      <c r="B489" s="207" t="s">
        <v>484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18772280</v>
      </c>
      <c r="I489" s="124" t="s">
        <v>9</v>
      </c>
      <c r="J489" s="153" t="s">
        <v>32</v>
      </c>
      <c r="K489" s="154" t="s">
        <v>410</v>
      </c>
      <c r="L489" s="190" t="s">
        <v>454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35</v>
      </c>
      <c r="B490" s="207" t="s">
        <v>487</v>
      </c>
      <c r="C490" s="152" t="s">
        <v>118</v>
      </c>
      <c r="D490" s="156" t="s">
        <v>24</v>
      </c>
      <c r="E490" s="208">
        <v>1</v>
      </c>
      <c r="F490" s="135" t="s">
        <v>20</v>
      </c>
      <c r="G490" s="200"/>
      <c r="H490" s="142" t="s">
        <v>488</v>
      </c>
      <c r="I490" s="124" t="s">
        <v>9</v>
      </c>
      <c r="J490" s="153" t="s">
        <v>32</v>
      </c>
      <c r="K490" s="154" t="s">
        <v>410</v>
      </c>
      <c r="L490" s="190" t="s">
        <v>489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36</v>
      </c>
      <c r="B491" s="207" t="s">
        <v>497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4000000</v>
      </c>
      <c r="I491" s="124" t="s">
        <v>9</v>
      </c>
      <c r="J491" s="153" t="s">
        <v>32</v>
      </c>
      <c r="K491" s="154" t="s">
        <v>410</v>
      </c>
      <c r="L491" s="190" t="s">
        <v>498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37</v>
      </c>
      <c r="B492" s="207" t="s">
        <v>563</v>
      </c>
      <c r="C492" s="152" t="s">
        <v>23</v>
      </c>
      <c r="D492" s="156" t="s">
        <v>24</v>
      </c>
      <c r="E492" s="208">
        <v>1</v>
      </c>
      <c r="F492" s="135" t="s">
        <v>20</v>
      </c>
      <c r="G492" s="200"/>
      <c r="H492" s="142">
        <v>2080000</v>
      </c>
      <c r="I492" s="124" t="s">
        <v>9</v>
      </c>
      <c r="J492" s="153" t="s">
        <v>32</v>
      </c>
      <c r="K492" s="154" t="s">
        <v>535</v>
      </c>
      <c r="L492" s="190" t="s">
        <v>564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38</v>
      </c>
      <c r="B493" s="207" t="s">
        <v>617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2700000</v>
      </c>
      <c r="I493" s="124" t="s">
        <v>9</v>
      </c>
      <c r="J493" s="153" t="s">
        <v>32</v>
      </c>
      <c r="K493" s="154" t="s">
        <v>535</v>
      </c>
      <c r="L493" s="190" t="s">
        <v>619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39</v>
      </c>
      <c r="B494" s="207" t="s">
        <v>618</v>
      </c>
      <c r="C494" s="152" t="s">
        <v>23</v>
      </c>
      <c r="D494" s="156" t="s">
        <v>24</v>
      </c>
      <c r="E494" s="208">
        <v>1</v>
      </c>
      <c r="F494" s="135" t="s">
        <v>20</v>
      </c>
      <c r="G494" s="200"/>
      <c r="H494" s="142">
        <v>2300000</v>
      </c>
      <c r="I494" s="124" t="s">
        <v>9</v>
      </c>
      <c r="J494" s="153" t="s">
        <v>32</v>
      </c>
      <c r="K494" s="154" t="s">
        <v>535</v>
      </c>
      <c r="L494" s="190" t="s">
        <v>619</v>
      </c>
      <c r="M494" s="140"/>
      <c r="N494" s="141"/>
      <c r="O494" s="141"/>
      <c r="P494" s="141"/>
      <c r="Q494" s="141"/>
      <c r="R494" s="141"/>
    </row>
    <row r="495" spans="1:18" s="137" customFormat="1" ht="53.25" customHeight="1" x14ac:dyDescent="0.25">
      <c r="A495" s="70">
        <v>40</v>
      </c>
      <c r="B495" s="207" t="s">
        <v>628</v>
      </c>
      <c r="C495" s="152" t="s">
        <v>23</v>
      </c>
      <c r="D495" s="156" t="s">
        <v>24</v>
      </c>
      <c r="E495" s="208">
        <v>1</v>
      </c>
      <c r="F495" s="135" t="s">
        <v>20</v>
      </c>
      <c r="G495" s="200"/>
      <c r="H495" s="142">
        <v>609000</v>
      </c>
      <c r="I495" s="124" t="s">
        <v>9</v>
      </c>
      <c r="J495" s="153" t="s">
        <v>32</v>
      </c>
      <c r="K495" s="154" t="s">
        <v>621</v>
      </c>
      <c r="L495" s="190" t="s">
        <v>629</v>
      </c>
      <c r="M495" s="140"/>
      <c r="N495" s="141"/>
      <c r="O495" s="141"/>
      <c r="P495" s="141"/>
      <c r="Q495" s="141"/>
      <c r="R495" s="141"/>
    </row>
    <row r="496" spans="1:18" s="137" customFormat="1" ht="53.25" customHeight="1" x14ac:dyDescent="0.25">
      <c r="A496" s="70">
        <v>41</v>
      </c>
      <c r="B496" s="207" t="s">
        <v>647</v>
      </c>
      <c r="C496" s="152" t="s">
        <v>118</v>
      </c>
      <c r="D496" s="156" t="s">
        <v>24</v>
      </c>
      <c r="E496" s="208">
        <v>1</v>
      </c>
      <c r="F496" s="135" t="s">
        <v>20</v>
      </c>
      <c r="G496" s="200"/>
      <c r="H496" s="142">
        <v>7264000</v>
      </c>
      <c r="I496" s="124" t="s">
        <v>9</v>
      </c>
      <c r="J496" s="153" t="s">
        <v>32</v>
      </c>
      <c r="K496" s="154" t="s">
        <v>648</v>
      </c>
      <c r="L496" s="190" t="s">
        <v>649</v>
      </c>
      <c r="M496" s="140"/>
      <c r="N496" s="141"/>
      <c r="O496" s="141"/>
      <c r="P496" s="141"/>
      <c r="Q496" s="141"/>
      <c r="R496" s="141"/>
    </row>
    <row r="497" spans="1:18" s="4" customFormat="1" ht="20.100000000000001" customHeight="1" x14ac:dyDescent="0.25">
      <c r="A497" s="72"/>
      <c r="B497" s="67" t="s">
        <v>15</v>
      </c>
      <c r="C497" s="68"/>
      <c r="D497" s="68"/>
      <c r="E497" s="68"/>
      <c r="F497" s="68"/>
      <c r="G497" s="186"/>
      <c r="H497" s="69">
        <f>SUM(H444:H496)</f>
        <v>265536616.65000001</v>
      </c>
      <c r="I497" s="187"/>
      <c r="J497" s="187"/>
      <c r="K497" s="188"/>
      <c r="L497" s="64"/>
      <c r="M497" s="31"/>
      <c r="N497" s="25"/>
      <c r="O497" s="25"/>
      <c r="P497" s="25"/>
      <c r="Q497" s="25"/>
      <c r="R497" s="25"/>
    </row>
    <row r="498" spans="1:18" s="4" customFormat="1" ht="20.100000000000001" customHeight="1" x14ac:dyDescent="0.25">
      <c r="A498" s="72"/>
      <c r="B498" s="55" t="s">
        <v>16</v>
      </c>
      <c r="C498" s="54"/>
      <c r="D498" s="54"/>
      <c r="E498" s="54"/>
      <c r="F498" s="54"/>
      <c r="G498" s="117"/>
      <c r="H498" s="65">
        <f>H497+H442+H411</f>
        <v>1268695779.7800002</v>
      </c>
      <c r="I498" s="64"/>
      <c r="J498" s="64"/>
      <c r="K498" s="86"/>
      <c r="L498" s="64"/>
      <c r="M498" s="31"/>
      <c r="N498" s="25"/>
      <c r="O498" s="25"/>
      <c r="P498" s="25"/>
      <c r="Q498" s="25"/>
      <c r="R498" s="25"/>
    </row>
    <row r="499" spans="1:18" s="5" customFormat="1" ht="20.100000000000001" customHeight="1" x14ac:dyDescent="0.25">
      <c r="A499" s="73"/>
      <c r="B499" s="55" t="s">
        <v>17</v>
      </c>
      <c r="C499" s="54"/>
      <c r="D499" s="54"/>
      <c r="E499" s="54"/>
      <c r="F499" s="54"/>
      <c r="G499" s="117"/>
      <c r="H499" s="65">
        <f>H498+H182</f>
        <v>1591583787.2200003</v>
      </c>
      <c r="I499" s="66"/>
      <c r="J499" s="66"/>
      <c r="K499" s="86"/>
      <c r="L499" s="66"/>
      <c r="M499" s="32"/>
      <c r="N499" s="26"/>
      <c r="O499" s="26"/>
      <c r="P499" s="26"/>
      <c r="Q499" s="26"/>
      <c r="R499" s="26"/>
    </row>
    <row r="500" spans="1:18" x14ac:dyDescent="0.25">
      <c r="A500" s="8"/>
      <c r="B500" s="10"/>
      <c r="C500" s="8"/>
      <c r="D500" s="7"/>
      <c r="E500" s="8"/>
      <c r="F500" s="8"/>
      <c r="G500" s="9"/>
      <c r="H500" s="9"/>
      <c r="I500" s="10"/>
      <c r="J500" s="8"/>
      <c r="K500" s="87"/>
      <c r="L500" s="123"/>
      <c r="M500" s="20"/>
    </row>
    <row r="501" spans="1:18" x14ac:dyDescent="0.25">
      <c r="A501" s="8"/>
      <c r="B501" s="10"/>
      <c r="C501" s="8"/>
      <c r="D501" s="7"/>
      <c r="E501" s="8"/>
      <c r="F501" s="8"/>
      <c r="G501" s="9"/>
      <c r="I501" s="3"/>
      <c r="J501" s="8"/>
      <c r="K501" s="87"/>
      <c r="L501" s="123"/>
      <c r="M501" s="20"/>
    </row>
    <row r="502" spans="1:18" x14ac:dyDescent="0.25">
      <c r="J502" s="13"/>
      <c r="K502" s="88"/>
      <c r="L502" s="19"/>
    </row>
    <row r="503" spans="1:18" x14ac:dyDescent="0.25">
      <c r="J503" s="13"/>
      <c r="K503" s="88"/>
      <c r="L503" s="19"/>
    </row>
    <row r="504" spans="1:18" x14ac:dyDescent="0.25">
      <c r="J504" s="13"/>
      <c r="K504" s="88"/>
      <c r="L504" s="19"/>
    </row>
    <row r="505" spans="1:18" x14ac:dyDescent="0.25">
      <c r="D505" s="21"/>
      <c r="J505" s="13"/>
      <c r="K505" s="88"/>
      <c r="L505" s="19"/>
    </row>
    <row r="506" spans="1:18" x14ac:dyDescent="0.25">
      <c r="J506" s="13"/>
      <c r="K506" s="88"/>
      <c r="L506" s="19"/>
    </row>
    <row r="507" spans="1:18" x14ac:dyDescent="0.25">
      <c r="J507" s="13"/>
      <c r="K507" s="88"/>
      <c r="L507" s="19"/>
    </row>
    <row r="508" spans="1:18" x14ac:dyDescent="0.25"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  <row r="634" spans="10:12" x14ac:dyDescent="0.25">
      <c r="J634" s="13"/>
      <c r="K634" s="88"/>
      <c r="L634" s="19"/>
    </row>
    <row r="635" spans="10:12" x14ac:dyDescent="0.25">
      <c r="J635" s="13"/>
      <c r="K635" s="88"/>
      <c r="L635" s="19"/>
    </row>
  </sheetData>
  <sheetProtection formatCells="0" formatColumns="0" formatRows="0" insertColumns="0" insertRows="0" insertHyperlinks="0" deleteColumns="0" deleteRows="0" sort="0" autoFilter="0" pivotTables="0"/>
  <autoFilter ref="A2:L49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2025-09-22T11:50:52Z</dcterms:modified>
</cp:coreProperties>
</file>