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  <sheet name="Лист1" sheetId="8" r:id="rId2"/>
  </sheets>
  <definedNames>
    <definedName name="_xlnm._FilterDatabase" localSheetId="0" hidden="1">'Реестр 2021'!$A$2:$L$497</definedName>
    <definedName name="OLE_LINK1" localSheetId="0">'Реестр 2021'!#REF!</definedName>
  </definedNames>
  <calcPr calcId="152511" refMode="R1C1"/>
</workbook>
</file>

<file path=xl/calcChain.xml><?xml version="1.0" encoding="utf-8"?>
<calcChain xmlns="http://schemas.openxmlformats.org/spreadsheetml/2006/main">
  <c r="H409" i="7" l="1"/>
  <c r="H408" i="7"/>
  <c r="H440" i="7" l="1"/>
  <c r="H100" i="7" l="1"/>
  <c r="H99" i="7"/>
  <c r="H98" i="7"/>
  <c r="H97" i="7"/>
  <c r="H407" i="7" l="1"/>
  <c r="H495" i="7" l="1"/>
  <c r="H406" i="7" l="1"/>
  <c r="H405" i="7" l="1"/>
  <c r="H404" i="7" l="1"/>
  <c r="H403" i="7"/>
  <c r="H402" i="7"/>
  <c r="H401" i="7"/>
  <c r="H400" i="7"/>
  <c r="H399" i="7"/>
  <c r="H398" i="7"/>
  <c r="H397" i="7"/>
  <c r="H396" i="7"/>
  <c r="H96" i="7" l="1"/>
  <c r="H395" i="7" l="1"/>
  <c r="H95" i="7" l="1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394" i="7" l="1"/>
  <c r="H393" i="7" l="1"/>
  <c r="H392" i="7"/>
  <c r="H281" i="7" l="1"/>
  <c r="H282" i="7"/>
  <c r="H283" i="7"/>
  <c r="H284" i="7"/>
  <c r="H285" i="7"/>
  <c r="H286" i="7"/>
  <c r="H287" i="7"/>
  <c r="H391" i="7" l="1"/>
  <c r="H389" i="7" l="1"/>
  <c r="H390" i="7"/>
  <c r="H388" i="7" l="1"/>
  <c r="H387" i="7"/>
  <c r="H386" i="7"/>
  <c r="H385" i="7" l="1"/>
  <c r="H384" i="7" l="1"/>
  <c r="H383" i="7"/>
  <c r="H382" i="7"/>
  <c r="H181" i="7" l="1"/>
  <c r="H45" i="7" l="1"/>
  <c r="H44" i="7"/>
  <c r="H43" i="7"/>
  <c r="H17" i="7"/>
  <c r="H155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2" i="7"/>
  <c r="H41" i="7"/>
  <c r="H40" i="7"/>
  <c r="H39" i="7"/>
  <c r="H38" i="7" l="1"/>
  <c r="H381" i="7" l="1"/>
  <c r="H380" i="7"/>
  <c r="H379" i="7"/>
  <c r="H378" i="7" l="1"/>
  <c r="H374" i="7" l="1"/>
  <c r="H375" i="7"/>
  <c r="H376" i="7"/>
  <c r="H377" i="7"/>
  <c r="H313" i="7"/>
  <c r="H373" i="7" l="1"/>
  <c r="H372" i="7"/>
  <c r="H371" i="7"/>
  <c r="H370" i="7"/>
  <c r="H369" i="7"/>
  <c r="H368" i="7"/>
  <c r="H367" i="7"/>
  <c r="H366" i="7"/>
  <c r="H365" i="7"/>
  <c r="H364" i="7"/>
  <c r="H363" i="7"/>
  <c r="H362" i="7"/>
  <c r="H361" i="7"/>
  <c r="H360" i="7"/>
  <c r="H359" i="7"/>
  <c r="H410" i="7" s="1"/>
  <c r="H358" i="7" l="1"/>
  <c r="H357" i="7" l="1"/>
  <c r="H356" i="7" l="1"/>
  <c r="H355" i="7"/>
  <c r="H354" i="7" l="1"/>
  <c r="H353" i="7" l="1"/>
  <c r="H352" i="7" l="1"/>
  <c r="H351" i="7" l="1"/>
  <c r="H350" i="7"/>
  <c r="H349" i="7"/>
  <c r="H348" i="7"/>
  <c r="H347" i="7"/>
  <c r="H346" i="7" l="1"/>
  <c r="H345" i="7"/>
  <c r="H344" i="7"/>
  <c r="H343" i="7"/>
  <c r="H342" i="7"/>
  <c r="H341" i="7"/>
  <c r="H340" i="7"/>
  <c r="H339" i="7" l="1"/>
  <c r="H337" i="7" l="1"/>
  <c r="H336" i="7" l="1"/>
  <c r="H335" i="7" l="1"/>
  <c r="H295" i="7" l="1"/>
  <c r="H334" i="7" l="1"/>
  <c r="H333" i="7" l="1"/>
  <c r="H332" i="7" l="1"/>
  <c r="H331" i="7"/>
  <c r="H330" i="7" l="1"/>
  <c r="H329" i="7"/>
  <c r="H328" i="7"/>
  <c r="H327" i="7"/>
  <c r="H326" i="7"/>
  <c r="H325" i="7"/>
  <c r="H324" i="7"/>
  <c r="H323" i="7"/>
  <c r="H322" i="7"/>
  <c r="H321" i="7"/>
  <c r="H320" i="7" l="1"/>
  <c r="H319" i="7"/>
  <c r="H318" i="7"/>
  <c r="H317" i="7" l="1"/>
  <c r="H316" i="7" l="1"/>
  <c r="H315" i="7"/>
  <c r="H314" i="7" l="1"/>
  <c r="H312" i="7"/>
  <c r="H311" i="7"/>
  <c r="H310" i="7"/>
  <c r="H309" i="7" l="1"/>
  <c r="H37" i="7" l="1"/>
  <c r="H36" i="7"/>
  <c r="H35" i="7"/>
  <c r="H34" i="7"/>
  <c r="H33" i="7"/>
  <c r="H32" i="7"/>
  <c r="H31" i="7"/>
  <c r="H30" i="7"/>
  <c r="H29" i="7"/>
  <c r="H28" i="7"/>
  <c r="H308" i="7" l="1"/>
  <c r="H307" i="7" l="1"/>
  <c r="H306" i="7" l="1"/>
  <c r="H305" i="7"/>
  <c r="H304" i="7"/>
  <c r="H303" i="7"/>
  <c r="H302" i="7"/>
  <c r="H301" i="7"/>
  <c r="H300" i="7" l="1"/>
  <c r="H299" i="7" l="1"/>
  <c r="H298" i="7"/>
  <c r="H297" i="7"/>
  <c r="H296" i="7"/>
  <c r="H294" i="7" l="1"/>
  <c r="H293" i="7"/>
  <c r="H292" i="7"/>
  <c r="H291" i="7" l="1"/>
  <c r="H290" i="7" l="1"/>
  <c r="H289" i="7" l="1"/>
  <c r="H27" i="7" l="1"/>
  <c r="H26" i="7"/>
  <c r="H25" i="7"/>
  <c r="H288" i="7" l="1"/>
  <c r="H280" i="7" l="1"/>
  <c r="H279" i="7"/>
  <c r="H278" i="7"/>
  <c r="H277" i="7"/>
  <c r="H276" i="7"/>
  <c r="H275" i="7"/>
  <c r="H274" i="7"/>
  <c r="H273" i="7" l="1"/>
  <c r="H272" i="7"/>
  <c r="H271" i="7"/>
  <c r="H270" i="7"/>
  <c r="H269" i="7"/>
  <c r="H268" i="7"/>
  <c r="H267" i="7" l="1"/>
  <c r="H266" i="7"/>
  <c r="H265" i="7"/>
  <c r="H264" i="7" l="1"/>
  <c r="H263" i="7" l="1"/>
  <c r="H262" i="7"/>
  <c r="H261" i="7"/>
  <c r="H260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" i="7"/>
  <c r="H23" i="7"/>
  <c r="H22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 l="1"/>
  <c r="H234" i="7"/>
  <c r="H233" i="7"/>
  <c r="H232" i="7"/>
  <c r="H231" i="7"/>
  <c r="H230" i="7"/>
  <c r="H229" i="7"/>
  <c r="H228" i="7"/>
  <c r="H227" i="7"/>
  <c r="H226" i="7"/>
  <c r="H225" i="7"/>
  <c r="H224" i="7"/>
  <c r="H223" i="7" l="1"/>
  <c r="H222" i="7" l="1"/>
  <c r="H221" i="7"/>
  <c r="H215" i="7" l="1"/>
  <c r="H214" i="7" l="1"/>
  <c r="H213" i="7" l="1"/>
  <c r="H212" i="7"/>
  <c r="H211" i="7"/>
  <c r="H210" i="7" l="1"/>
  <c r="H209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 l="1"/>
  <c r="H193" i="7"/>
  <c r="H192" i="7"/>
  <c r="H191" i="7"/>
  <c r="H190" i="7"/>
  <c r="H189" i="7"/>
  <c r="H188" i="7"/>
  <c r="H21" i="7" l="1"/>
  <c r="H20" i="7"/>
  <c r="H19" i="7"/>
  <c r="H18" i="7"/>
  <c r="H16" i="7" l="1"/>
  <c r="H15" i="7"/>
  <c r="H187" i="7" l="1"/>
  <c r="H14" i="7" l="1"/>
  <c r="H13" i="7"/>
  <c r="H186" i="7" l="1"/>
  <c r="H185" i="7"/>
  <c r="H12" i="7" l="1"/>
  <c r="H11" i="7"/>
  <c r="H8" i="7" l="1"/>
  <c r="H9" i="7"/>
  <c r="H10" i="7"/>
  <c r="H7" i="7"/>
  <c r="H152" i="7" l="1"/>
  <c r="H182" i="7" s="1"/>
  <c r="H496" i="7"/>
  <c r="H497" i="7" l="1"/>
</calcChain>
</file>

<file path=xl/comments1.xml><?xml version="1.0" encoding="utf-8"?>
<comments xmlns="http://schemas.openxmlformats.org/spreadsheetml/2006/main">
  <authors>
    <author>Автор</author>
  </authors>
  <commentList>
    <comment ref="B49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<sst xmlns="http://schemas.openxmlformats.org/spreadsheetml/2006/main" count="3301" uniqueCount="675">
  <si>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</si>
  <si>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</si>
  <si>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</si>
  <si>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</si>
  <si>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</si>
  <si>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</si>
  <si>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</si>
  <si>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</si>
  <si>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</si>
  <si>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</si>
  <si>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</si>
  <si>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</si>
  <si>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</si>
  <si>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</si>
  <si>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</si>
  <si>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</si>
  <si>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</si>
  <si>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</si>
  <si>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</si>
  <si>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</si>
  <si>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</si>
  <si>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</si>
  <si>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</si>
  <si>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Запрос ценовых предложений</t>
  </si>
  <si>
    <t>Полная характеристика согласно технической спецификации</t>
  </si>
  <si>
    <t>Сервисное обслуживание котельной на территории «Назарбаев Университет»</t>
  </si>
  <si>
    <t>январь</t>
  </si>
  <si>
    <t>СЗ 1 от 15.01.2025</t>
  </si>
  <si>
    <t>Вентилятор «RH50V-ZIK.DG.1R»</t>
  </si>
  <si>
    <t>п.п.5) п.3.1. без применения норм Правил</t>
  </si>
  <si>
    <t>штука</t>
  </si>
  <si>
    <t>СЗ 2 от 28.01.2025</t>
  </si>
  <si>
    <t>УСД</t>
  </si>
  <si>
    <t>Перевозка грузов</t>
  </si>
  <si>
    <t>СЗ 3 от 30.01.2025</t>
  </si>
  <si>
    <t>Полная техническая характеристика согласно технической спецификации</t>
  </si>
  <si>
    <t>Услуга</t>
  </si>
  <si>
    <t>февраль</t>
  </si>
  <si>
    <t>СЗ 4 от 03.02.2025</t>
  </si>
  <si>
    <t>Утилизация отработанных ртутьсодержащих ламп</t>
  </si>
  <si>
    <t>СЗ 5 от 03.02.2025</t>
  </si>
  <si>
    <t xml:space="preserve">Перевозка пассажиров </t>
  </si>
  <si>
    <t>СЗ 6 от 03.02.2025</t>
  </si>
  <si>
    <t>Мойка микроавтобуса</t>
  </si>
  <si>
    <t>Шиномонтаж микроавтобуса</t>
  </si>
  <si>
    <t>Охранные услуги</t>
  </si>
  <si>
    <t>СЗ 7 от 04.02.2025</t>
  </si>
  <si>
    <t>СЗ 8 от 04.02.2025</t>
  </si>
  <si>
    <t>Работы по изготовлению издательско-полиграфической продукции</t>
  </si>
  <si>
    <t xml:space="preserve">п.п 3) п. 3.1. Правил
</t>
  </si>
  <si>
    <t>Работа</t>
  </si>
  <si>
    <t>Услуги питания для организации обучения по программе Executive MBA Высшей школы бизнеса»</t>
  </si>
  <si>
    <t>Услуги питания для организации презентации «День открытых дверей» для Школы горного дела и наук о земле «Назарбаев Университет»</t>
  </si>
  <si>
    <t>Услуги питания для организации конференции «Социальные и гуманитарные науки: общественный дискурс» для Школы естественных, социальных и гуманитарных наук «Назарбаев Университет»</t>
  </si>
  <si>
    <t>Услуги питания для организации презентации «Ориентационная неделя программы Executive МВА» для Высшей школы бизнеса «Назарбаев Университет»</t>
  </si>
  <si>
    <t>п.п 24) п.3.1.</t>
  </si>
  <si>
    <t>Согласно приложению и в соответствии с технической спецификацией к договору</t>
  </si>
  <si>
    <t>УРК и ОМ</t>
  </si>
  <si>
    <t>СЗ 9 от 06.02.2025</t>
  </si>
  <si>
    <t xml:space="preserve">Лопата снеговая с алюминиевой планкой </t>
  </si>
  <si>
    <t>Метла полипропиленовая, круглая с черенком</t>
  </si>
  <si>
    <t>Пила двуручная</t>
  </si>
  <si>
    <t>Топор</t>
  </si>
  <si>
    <t xml:space="preserve">п.п 5) п. 3.1.
</t>
  </si>
  <si>
    <t>СЗ 10 от 07.02.2025</t>
  </si>
  <si>
    <t>Диспенсер для жидкого мыла</t>
  </si>
  <si>
    <t>Диспенсер для туалетной бумаги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</si>
  <si>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</t>
  </si>
  <si>
    <r>
      <t>Услуги по предоставлению гостиничных номеров, а также</t>
    </r>
    <r>
      <rPr>
        <sz val="12"/>
        <color rgb="FF000000"/>
        <rFont val="Times New Roman"/>
        <family val="1"/>
        <charset val="204"/>
      </rPr>
      <t xml:space="preserve"> услуги питания для организации обучения по программе Executive MBA (ужины)</t>
    </r>
  </si>
  <si>
    <t xml:space="preserve">Услуги фотографа для организации семинаров, конференций, обучений, форумов, презентаций, совещаний, симпозиумов, тренингов 
«Назарбаев Университет
</t>
  </si>
  <si>
    <t xml:space="preserve">Услуги видеооператора для организации семинаров, конференций, обучений, форумов, презентаций, совещаний, симпозиумов, тренингов 
«Назарбаев Университет
</t>
  </si>
  <si>
    <t>СЗ 11 от 10.02.2025</t>
  </si>
  <si>
    <t>Сервисное обслуживание приборов учета тепла и автоматики теплового узла ШМНУ</t>
  </si>
  <si>
    <t>СЗ 12 от 11.02.2025</t>
  </si>
  <si>
    <t xml:space="preserve">Реестр планируемых закупок товаров, работ, услуг на 2025 год </t>
  </si>
  <si>
    <t>СЗ 13 от 12.02.2025</t>
  </si>
  <si>
    <t>Подписка на периодические издания</t>
  </si>
  <si>
    <t>п.п 9) п.3.1.</t>
  </si>
  <si>
    <t>СЗ 14 от 17.02.2025</t>
  </si>
  <si>
    <t>Компрессор Emerson ZP36K3E</t>
  </si>
  <si>
    <t>Компрессор Emerson ZP83KCE-TFD-422</t>
  </si>
  <si>
    <t>Услуги по вывозу строительного мусора и прочих коммунальных отходов</t>
  </si>
  <si>
    <t xml:space="preserve">запрос ценовых предложений </t>
  </si>
  <si>
    <t>СЗ 16 от 17.02.2025</t>
  </si>
  <si>
    <t>СЗ 15 от 17.02.2025</t>
  </si>
  <si>
    <t>Годовое обслуживание онлайн кассы,  установленных на пос-терминалах Jusan bank</t>
  </si>
  <si>
    <t>СЗ 17 от 19.02.2025</t>
  </si>
  <si>
    <t xml:space="preserve">Подписка по тарифу "Годовой" </t>
  </si>
  <si>
    <t>Пылесос</t>
  </si>
  <si>
    <t>Микроволновая печь</t>
  </si>
  <si>
    <t>СЗ 18 от 20.02.2025</t>
  </si>
  <si>
    <t>Доступ к электронному ресурсу PRO 1C  (https://pro1c.kz)</t>
  </si>
  <si>
    <t xml:space="preserve">Доступ к информационному интернет-ресурсу Учёт.kz (http://uchet.kz) </t>
  </si>
  <si>
    <t>пп 11) п 3.1.</t>
  </si>
  <si>
    <t xml:space="preserve">Услуги по предоставлению доступа к информационно-аналитическому порталу PRO 1C </t>
  </si>
  <si>
    <t>Услуги по предоставлению доступа к интернет-ресурсу «Учёт.kz»</t>
  </si>
  <si>
    <t>УБУК и Х</t>
  </si>
  <si>
    <t>СЗ 19 от 21.02.2025</t>
  </si>
  <si>
    <t>Сетевой контроллер Johnson Controls,  MS-NAE5510-3E</t>
  </si>
  <si>
    <t>Тендер</t>
  </si>
  <si>
    <t>СЗ 20 от 21.02.2025</t>
  </si>
  <si>
    <t>п.п 6) п.3.1.</t>
  </si>
  <si>
    <t>Бензин Аи-92</t>
  </si>
  <si>
    <t>Дизельное топливо летнее</t>
  </si>
  <si>
    <t>п.п 5) п.3.1.</t>
  </si>
  <si>
    <t>литр</t>
  </si>
  <si>
    <t>СЗ 21 от 21.02.2025</t>
  </si>
  <si>
    <t>Сетка для баскетбола</t>
  </si>
  <si>
    <t>Сетка для футбольных ворот</t>
  </si>
  <si>
    <t>Бочки для воды</t>
  </si>
  <si>
    <t>Фен для волос</t>
  </si>
  <si>
    <t>СЗ 22 от 21.02.2025</t>
  </si>
  <si>
    <t>Лабораторные инструментальные иследования воды</t>
  </si>
  <si>
    <t>СЗ 23 от 21.02.2025</t>
  </si>
  <si>
    <t>Работы по ремонту АКПП автомобиля марки Toyota Camry</t>
  </si>
  <si>
    <t>работа</t>
  </si>
  <si>
    <t>СЗ 24 от 26.02.2025</t>
  </si>
  <si>
    <t>Техническое обслуживание и ремонт транспортных средств марки «Volkswagen»</t>
  </si>
  <si>
    <t>тендер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</si>
  <si>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</si>
  <si>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</si>
  <si>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</si>
  <si>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</si>
  <si>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</si>
  <si>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</si>
  <si>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СЗ 25 от 27.02.2025</t>
  </si>
  <si>
    <t>Комплексная генеральная уборка квартир</t>
  </si>
  <si>
    <t>Полная характеристика согласно технической спецификации.</t>
  </si>
  <si>
    <t>СЗ 26 от 27.02.2025</t>
  </si>
  <si>
    <t xml:space="preserve">Актеллик </t>
  </si>
  <si>
    <t>Алатар</t>
  </si>
  <si>
    <t xml:space="preserve">Фитоспорин М </t>
  </si>
  <si>
    <t>килограмм</t>
  </si>
  <si>
    <t xml:space="preserve">Вермикулит </t>
  </si>
  <si>
    <t xml:space="preserve">Перлит </t>
  </si>
  <si>
    <t xml:space="preserve">Марганцовка </t>
  </si>
  <si>
    <t>Гумат</t>
  </si>
  <si>
    <t>март</t>
  </si>
  <si>
    <t>Тестер DPD для измерения рН и СL</t>
  </si>
  <si>
    <t>шт</t>
  </si>
  <si>
    <t xml:space="preserve">Запасные таблетки для тестера DPD1 </t>
  </si>
  <si>
    <t>упаковка</t>
  </si>
  <si>
    <t xml:space="preserve">Запасные таблетки для тестера Phenol Red </t>
  </si>
  <si>
    <t xml:space="preserve">Запасные реагенты для колориметрического определения свободного хлора 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</si>
  <si>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</si>
  <si>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</si>
  <si>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>Запасные реагенты для колориметрического определения молибдена</t>
  </si>
  <si>
    <t>Портативный колориметр на молибден (анализатор молибдена)</t>
  </si>
  <si>
    <t>Электрод стеклянный комбинированный ЭСК-10603</t>
  </si>
  <si>
    <t xml:space="preserve">Препарат для ингибирования и поддержания рН воды тепловых сетей </t>
  </si>
  <si>
    <t>кг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</si>
  <si>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</si>
  <si>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</si>
  <si>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</si>
  <si>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</si>
  <si>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л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</si>
  <si>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</si>
  <si>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</si>
  <si>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28 от 04.03.2025</t>
  </si>
  <si>
    <t>Сопровождение программной системы учета автопарка и спутникового контроля транспортных средств</t>
  </si>
  <si>
    <t xml:space="preserve">литр </t>
  </si>
  <si>
    <t>Бензин Аи-95</t>
  </si>
  <si>
    <t>Организация и обеспечение уборки помещений автономной организации образования «Назарбаев Университет»</t>
  </si>
  <si>
    <t>Испытания кабельной линии 20кВ и замер силового трансформатора</t>
  </si>
  <si>
    <t>СЗ 32 от 07.03.2025</t>
  </si>
  <si>
    <t xml:space="preserve">Дверная фурнитура </t>
  </si>
  <si>
    <t>комплект</t>
  </si>
  <si>
    <t>СЗ 33 от 07.03.2025</t>
  </si>
  <si>
    <t>Прецизионный кондиционер с монтажем</t>
  </si>
  <si>
    <t>СЗ 34 от 11.03.2025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</si>
  <si>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</si>
  <si>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</si>
  <si>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Переводческие услуги: письменный двусторонний перевод (англо-казахский, казахско-английский)</t>
  </si>
  <si>
    <t>СЗ 35 от 11.03.2025</t>
  </si>
  <si>
    <t>Насосная станция</t>
  </si>
  <si>
    <t>СЗ 36 от 11.03.2025</t>
  </si>
  <si>
    <t>Перезарядка огнетушителя</t>
  </si>
  <si>
    <t>СЗ 37 от 11.03.2025</t>
  </si>
  <si>
    <t>Вентиляторы</t>
  </si>
  <si>
    <t>СЗ 38 от 11.03.2025</t>
  </si>
  <si>
    <t>«Работы по ремонту светового фонаря на объекте ШМНУ</t>
  </si>
  <si>
    <t>СЗ 39 от 18.03.2025</t>
  </si>
  <si>
    <t>Лабораторные халаты</t>
  </si>
  <si>
    <t>СЗ 40 от 18.03.2025</t>
  </si>
  <si>
    <t>Герметик кровельный</t>
  </si>
  <si>
    <t>Пена монтажная профессиональная, летная</t>
  </si>
  <si>
    <t xml:space="preserve">Техноэласт ЭПП </t>
  </si>
  <si>
    <t>Техноэласт ЭКП</t>
  </si>
  <si>
    <t xml:space="preserve">Праймер битумный </t>
  </si>
  <si>
    <t>Эмаль ПФ-115 серая</t>
  </si>
  <si>
    <t>Эмаль ПФ-115 белая</t>
  </si>
  <si>
    <t>Эмаль ПФ-115 черная</t>
  </si>
  <si>
    <t>Эмаль грунт</t>
  </si>
  <si>
    <t>Краска для бетонных полов</t>
  </si>
  <si>
    <t>Уайт спирит</t>
  </si>
  <si>
    <t xml:space="preserve">Растворитель </t>
  </si>
  <si>
    <t>Валик 240 мм.</t>
  </si>
  <si>
    <t xml:space="preserve">Ручка телескопическая </t>
  </si>
  <si>
    <t>Ножовка по дереву</t>
  </si>
  <si>
    <t>Сверло под конфирмат</t>
  </si>
  <si>
    <t>Бита крестовая</t>
  </si>
  <si>
    <t>Стремянка 9 ступеней</t>
  </si>
  <si>
    <t>Стремянка 5 ступеней</t>
  </si>
  <si>
    <t>Лестница приставная телескопическая</t>
  </si>
  <si>
    <t>Ножовка по гипсокартону</t>
  </si>
  <si>
    <t>Серпянка</t>
  </si>
  <si>
    <t>Скотч малярный</t>
  </si>
  <si>
    <t>Наждачная бумага</t>
  </si>
  <si>
    <t>метр</t>
  </si>
  <si>
    <t>СЗ 44 от 31.03.2025</t>
  </si>
  <si>
    <t>Гипсокартон потолочный</t>
  </si>
  <si>
    <t>Гипсокартон стеновой влагостойкий</t>
  </si>
  <si>
    <t xml:space="preserve">Профиль направляющий  </t>
  </si>
  <si>
    <t xml:space="preserve">Профиль стоечный </t>
  </si>
  <si>
    <t>Угольник мебельный</t>
  </si>
  <si>
    <t>Перфорированный уголок под штукатурку</t>
  </si>
  <si>
    <t xml:space="preserve">Уплотнитель D-профиль </t>
  </si>
  <si>
    <t>Пленка полиэтиленовая, толщина 100мкрм</t>
  </si>
  <si>
    <t>м2</t>
  </si>
  <si>
    <t>Плита для подвесного потолка</t>
  </si>
  <si>
    <t xml:space="preserve">Шуруп </t>
  </si>
  <si>
    <t xml:space="preserve">Саморез </t>
  </si>
  <si>
    <t xml:space="preserve">Саморез с буром </t>
  </si>
  <si>
    <t xml:space="preserve">Шуруп по дереву </t>
  </si>
  <si>
    <t xml:space="preserve">Саморез со сверлом </t>
  </si>
  <si>
    <t xml:space="preserve">Гидроизоляционная лента (кровельная)(ДхШ: 1000х20см) </t>
  </si>
  <si>
    <t>Гидроизоляционная лента (кровельная) (ДхШ: 1000х10см)</t>
  </si>
  <si>
    <t xml:space="preserve">Жидкое мыло </t>
  </si>
  <si>
    <t xml:space="preserve">листр </t>
  </si>
  <si>
    <t>СЗ 46 от 31.03.2025</t>
  </si>
  <si>
    <t>СЗ 27 от 04.03.2025, СЗ 47 от 31.03.2025</t>
  </si>
  <si>
    <t>Ремонт электродвигателей</t>
  </si>
  <si>
    <t xml:space="preserve">работа </t>
  </si>
  <si>
    <t>СЗ 48 от 31.03.2025</t>
  </si>
  <si>
    <t>Чернозем</t>
  </si>
  <si>
    <t>м³</t>
  </si>
  <si>
    <t xml:space="preserve">Питательный грунт </t>
  </si>
  <si>
    <t>Песок средней фракции</t>
  </si>
  <si>
    <t>апрель</t>
  </si>
  <si>
    <t>Теповая пушка электрическая 5 кВт</t>
  </si>
  <si>
    <t xml:space="preserve">Воздушная завеса, горизонтальная - внутри потолочная </t>
  </si>
  <si>
    <t xml:space="preserve">Потолочная тепловая электрическая завеса горизонтальная </t>
  </si>
  <si>
    <t>Воздушно-тепловая электрическая завеса горизонтальная 18кВт</t>
  </si>
  <si>
    <t xml:space="preserve">Воздушно-тепловая электрическая завеса вертикальная </t>
  </si>
  <si>
    <t>Гантельный ряд</t>
  </si>
  <si>
    <t>клмплект</t>
  </si>
  <si>
    <t>СЗ 51 от 01.04.2025</t>
  </si>
  <si>
    <t>Поиск и утсранение утечки фреона на мультизональных системах VRV Daikin</t>
  </si>
  <si>
    <t>СЗ 52 от 01.04.2025</t>
  </si>
  <si>
    <t>Гранитная плитка 600х600х20мм.</t>
  </si>
  <si>
    <t>Плита облицовочная 250х500мм.</t>
  </si>
  <si>
    <t>Плитка напольная 33х33см.</t>
  </si>
  <si>
    <t>Плитка напольная 
30х30см.</t>
  </si>
  <si>
    <t>Плитка настенная 20х30см.</t>
  </si>
  <si>
    <t>Керамогранит 
600х600 х10мм.</t>
  </si>
  <si>
    <t>Плинтус</t>
  </si>
  <si>
    <t>Двигатель вентилятора LG P/N EAU60905403/EAU52759301</t>
  </si>
  <si>
    <t>Плата внутреннего блока LG PCB: EAX66950201</t>
  </si>
  <si>
    <t>LG двигатель обдува внутренего блока  «SIC-69FV-F160-1», «EAU63363301»</t>
  </si>
  <si>
    <t>LG двигатель обдува внутренего блока  «SIC-67FV-F143-1C».</t>
  </si>
  <si>
    <t>Дренажный клапан для LG (SEC-20L1 220-240V 50-60 Hz)</t>
  </si>
  <si>
    <t>Дренажный клапан для LG (IDP-407A 230V 50-60 Hz)</t>
  </si>
  <si>
    <t>LG плата PCB 6870A90131V (Врутрнего блока).</t>
  </si>
  <si>
    <t>СЗ 30 от 04.03.2025, СЗ 55 от 03.04.2025</t>
  </si>
  <si>
    <t>Бумага А4</t>
  </si>
  <si>
    <t>пачка</t>
  </si>
  <si>
    <t>СЗ 56 от 04.04.2025</t>
  </si>
  <si>
    <t>Дисмпенсер для жидкого мыла</t>
  </si>
  <si>
    <t xml:space="preserve">Ершик металлический </t>
  </si>
  <si>
    <t>Душевая стойка</t>
  </si>
  <si>
    <t>СЗ 57 от 07.04.2025</t>
  </si>
  <si>
    <t xml:space="preserve">Туалетная бумага </t>
  </si>
  <si>
    <t>рулон</t>
  </si>
  <si>
    <t>СЗ 58 от 07.04.2025</t>
  </si>
  <si>
    <t>Письменные принадлежности</t>
  </si>
  <si>
    <t>СЗ 59 от 08.04.2025</t>
  </si>
  <si>
    <t xml:space="preserve">Бумажная продукция </t>
  </si>
  <si>
    <t>СЗ 60 от 08.04.2025</t>
  </si>
  <si>
    <t>Плата управления модели "ЕВ12042(е)" наружного блока системы Daikin</t>
  </si>
  <si>
    <t>Плата Инвентора модели PCD ASSY 2p309908-1 G PC 1116-1(B) блока системы Daikin</t>
  </si>
  <si>
    <t>Платы внутреннего блока кондиционера Daikin PCB ASSY EB12001</t>
  </si>
  <si>
    <t>штук</t>
  </si>
  <si>
    <t>СЗ 61 от 09.04.2025</t>
  </si>
  <si>
    <t>Услуги по дизенсекции, дератизации, дезинфекции</t>
  </si>
  <si>
    <t>СЗ 62 от 11.04.2025</t>
  </si>
  <si>
    <t xml:space="preserve">Материалы для обслуживания и ремонта системы кондиционирования </t>
  </si>
  <si>
    <t>Сервисное обслуживание чиллеров</t>
  </si>
  <si>
    <t>СЗ 64 от 15.04.2025</t>
  </si>
  <si>
    <t xml:space="preserve">Организация медицинских услуг доврачебной помощи 
в Спортивном комплексе
</t>
  </si>
  <si>
    <t xml:space="preserve">пп 2) пункта 3.1. </t>
  </si>
  <si>
    <t>СЗ 65 от 16.03.2025</t>
  </si>
  <si>
    <t>Аудит в области пожарной безопасности</t>
  </si>
  <si>
    <t>СЗ 66 от 16.04.2025</t>
  </si>
  <si>
    <t>Диск щеточный беспроставочный</t>
  </si>
  <si>
    <t>Шины</t>
  </si>
  <si>
    <t>Аккумуляторы</t>
  </si>
  <si>
    <t>Автошампунь</t>
  </si>
  <si>
    <t>СЗ 67 от 16.04.2025</t>
  </si>
  <si>
    <t>Мобильный кондиционер</t>
  </si>
  <si>
    <t>СЗ 68 от 17.04.2025</t>
  </si>
  <si>
    <t>Работы по замене задвижек и насосов</t>
  </si>
  <si>
    <t xml:space="preserve">тендер </t>
  </si>
  <si>
    <t>СЗ 69 от 18.04.2025</t>
  </si>
  <si>
    <t>СЗ 45 от 31.03.2025, СЗ 70 от 22.04.2025</t>
  </si>
  <si>
    <t>СЗ 42 от 31.03.2025, СЗ 71 от 22.04.2025</t>
  </si>
  <si>
    <t>СЗ 41 от 28.03.2025, СЗ 72 от 22.04.2025</t>
  </si>
  <si>
    <t>Специальная обувь летняя</t>
  </si>
  <si>
    <t>Специальная обувь зимняя</t>
  </si>
  <si>
    <t>Куртка специальная для защиты от пониженных температур</t>
  </si>
  <si>
    <t>Полукомбинезон специальный</t>
  </si>
  <si>
    <t>Полукомбинезон специальный для защиты от пониженных температур</t>
  </si>
  <si>
    <t xml:space="preserve">Куртка специальная </t>
  </si>
  <si>
    <t>пара</t>
  </si>
  <si>
    <t>СЗ 73 от 22.04.2025</t>
  </si>
  <si>
    <t>Стандартная уборка студенческих комнат</t>
  </si>
  <si>
    <t>СЗ 74 от 23.04.2025</t>
  </si>
  <si>
    <t>март, апрель</t>
  </si>
  <si>
    <t>Разработка концепции по проведению текущего ремонта здания, расположенного по адресу: город Алматы, проспект Абылай хана, 97 (бывшее здание Минмтерства финансов Казахской ССР) с визуализацей</t>
  </si>
  <si>
    <t>СЗ 76 от 23.04.2025</t>
  </si>
  <si>
    <t>Электроламповая продукция</t>
  </si>
  <si>
    <t>Очистка резервуаров от отложений нефтепродуктов, техническое обследование резервуаров, поверка (градуировка) резервуаров</t>
  </si>
  <si>
    <t>СЗ 78 от 24.04.2025</t>
  </si>
  <si>
    <t>Контроллер для автоматической пожарной сигнализации</t>
  </si>
  <si>
    <t>СЗ 79 от 24.04.2025</t>
  </si>
  <si>
    <t>Перчатки</t>
  </si>
  <si>
    <t>Мешок полипропиленовый 55*95 (10 штук)</t>
  </si>
  <si>
    <t>Секатор садовый</t>
  </si>
  <si>
    <t>Пила по дереву</t>
  </si>
  <si>
    <t>Ведро строительное, круглое, платмассовое, 12л</t>
  </si>
  <si>
    <t>Грабли с черенком</t>
  </si>
  <si>
    <t>Эмаль, желтая 2,6 кг</t>
  </si>
  <si>
    <t>Эмаль, коричневая 2,6 кг</t>
  </si>
  <si>
    <t>Эмаль, черная 2,6 кг</t>
  </si>
  <si>
    <t>Олифа 4 л</t>
  </si>
  <si>
    <t>СЗ 80 от 24.04.2025</t>
  </si>
  <si>
    <t xml:space="preserve">Канцелярия для офиса и творчества </t>
  </si>
  <si>
    <t>ЗЦП</t>
  </si>
  <si>
    <t>СЗ 81 от 25.04.2025</t>
  </si>
  <si>
    <t>Техническое обслуживание электромеханических систем сцен</t>
  </si>
  <si>
    <t>СЗ 53 от 02.04.2025, СЗ 84 от 25.04.2025</t>
  </si>
  <si>
    <t>СЗ 49 от 01.04.2025, СЗ 85 от 25.04.2025</t>
  </si>
  <si>
    <t>Светодиодная панель</t>
  </si>
  <si>
    <t>Запрос ценовых предложении</t>
  </si>
  <si>
    <t xml:space="preserve">Светильник </t>
  </si>
  <si>
    <t>Прожектор</t>
  </si>
  <si>
    <t xml:space="preserve">Светильник светодиодный модульный </t>
  </si>
  <si>
    <t>Светильник Solis 13</t>
  </si>
  <si>
    <t>СЗ 86 от 26.04.2025</t>
  </si>
  <si>
    <t>Ликвидация активов (отходов)</t>
  </si>
  <si>
    <t>СЗ 87 от 28.04.2025</t>
  </si>
  <si>
    <t xml:space="preserve">Монтаж мотор компрессора и навесного оборудования прецизионного кондиционера </t>
  </si>
  <si>
    <t>май</t>
  </si>
  <si>
    <t>СЗ 88 от 02.05.2025</t>
  </si>
  <si>
    <t>Чистка витражей и фасадов методом промышленного альпинизма</t>
  </si>
  <si>
    <t>СЗ 89 от 02.05.2025</t>
  </si>
  <si>
    <t>Оценка технического состояния теплотрассы на готовность к проведению гидрохимической промывки. Визуальный осмотр готовности трубопроводов, подводов и ответвлений. Осмотр колодцев и вводов с теплотрассы на тепловые пункты.</t>
  </si>
  <si>
    <t>Анализ возможности выполнения всех этапов промывки и химводоподготовки. Изучение проектов, схем расположение теплотрассы, визуальный осмотр по местности и предварительный анализ возможности проведения работ. Составление и разработка детальной программы проведения промывки, химводоподготовки.</t>
  </si>
  <si>
    <t>Разработка оптимальных вариантов наполнения и слива теплоносителя. Наличие точек наполнения системы, точек слива системы. Наличие подъездов специальной техники. Осмотр близлежащих колодцев КНС, и точек водопровода. Возможность утилизации отработанного раствора.</t>
  </si>
  <si>
    <t>Отбор и анализ проб воды из теплотрассы с 5 точек для полного изучения и выявления наличие примесей, железа, кальция, магния, фосфатов, извести, кремневых включений, угольной кислоты.</t>
  </si>
  <si>
    <t>Проведение толщинометрии выборочных участков трубопровода тепловой сети, но не менее с 5-ти (пяти) точек.</t>
  </si>
  <si>
    <t>Составление программы подготовительных работ, включающего замену запорно-регулирующей арматуры, сливных сгонов и байпасов (при необходимости). Визуальный осмотр системы и запорно-регулирующей арматуры на исправность и пригодность, соответствие сливных и заливных трубопроводов по диаметру и исправности для проведения промывки.</t>
  </si>
  <si>
    <t>Техническое обследование чаши бассейна Атлетического центра, Блок 35</t>
  </si>
  <si>
    <t>СЗ 90 от 05.05.2025</t>
  </si>
  <si>
    <t>СЗ 29 от 04.03.2025, СЗ 43 от 31.03.2025, СЗ 75 23.04.2025, СЗ 91 от 05.05.2025</t>
  </si>
  <si>
    <t>Счетчик холодной воды ДУ 25 в комплекте с радиомодулем</t>
  </si>
  <si>
    <t>Счетчик холодной воды ДУ 50 в комплекте с радиомодулем</t>
  </si>
  <si>
    <t>Нанесение дорожной разметки</t>
  </si>
  <si>
    <t>Монтаж искусственной дорожной неровности</t>
  </si>
  <si>
    <t>СЗ 95 от 08.05.2025</t>
  </si>
  <si>
    <t>Техническое обслуживание источников бесперебойного питания с заменой расходных материалов</t>
  </si>
  <si>
    <t>СЗ 96 от 12.05.2025</t>
  </si>
  <si>
    <t>Ремонтные работы по регулировке фурнитуры оконного блока марки «SCHÜCO»</t>
  </si>
  <si>
    <t>Гидрохимическая промывка теплообменного оборудования</t>
  </si>
  <si>
    <t>Согласно технической спецификации</t>
  </si>
  <si>
    <t>СЗ 98 от 14.05.2025</t>
  </si>
  <si>
    <t>Воздушные фильтры для вентиляционных установок</t>
  </si>
  <si>
    <t>Туалетная бумага</t>
  </si>
  <si>
    <t>Мыло</t>
  </si>
  <si>
    <t>Питьевая вода</t>
  </si>
  <si>
    <t>СЗ 101 от 19.05.2025</t>
  </si>
  <si>
    <t>Ремонт котлов №1, №2 на территории котельной «Назарбаев Университет»</t>
  </si>
  <si>
    <t>СЗ 100 от 19.05.2025</t>
  </si>
  <si>
    <t>Ремонтно-восстановительные работы наружного блока мультизональный системы Daikin</t>
  </si>
  <si>
    <t>СЗ 102 от 19.05.2025</t>
  </si>
  <si>
    <t>IP-камера для видеонаблюдения с интеграцией в систему CCTV Milestone</t>
  </si>
  <si>
    <t>СЗ 103 от 19.05.2025</t>
  </si>
  <si>
    <t>Услуги уборки (клининга) студенческих комнат на период работы летнего лагеря</t>
  </si>
  <si>
    <t>СЗ 104 от 21.05.2025</t>
  </si>
  <si>
    <t>Подушка</t>
  </si>
  <si>
    <t>Полотенце лицевое тип 1</t>
  </si>
  <si>
    <t xml:space="preserve">Полотенце лицевое тип 2 </t>
  </si>
  <si>
    <t>Полотенце банное тип 1</t>
  </si>
  <si>
    <t>Полотенце банное тип 2</t>
  </si>
  <si>
    <t>Постельное белье тип 1</t>
  </si>
  <si>
    <t>Постельное белье тип 2</t>
  </si>
  <si>
    <t>Постельное белье тип 3</t>
  </si>
  <si>
    <t>Матрас односпальный</t>
  </si>
  <si>
    <t>СЗ 107 от 23.05.2025</t>
  </si>
  <si>
    <t>Работы по замене тяговых лифтовых канатов</t>
  </si>
  <si>
    <t>СЗ 108 от 26.05.2025</t>
  </si>
  <si>
    <t>Пластиковый диспенсер для жидкого мыла</t>
  </si>
  <si>
    <t>Пластиковый диспенсер для туалетной бумаги</t>
  </si>
  <si>
    <t>СЗ 109 от 27.05.2025</t>
  </si>
  <si>
    <t>Чистка ковров</t>
  </si>
  <si>
    <t>СЗ 111 от 27.05.2025</t>
  </si>
  <si>
    <t>Автоматические раздвижные двери</t>
  </si>
  <si>
    <t>Мультизональная система с монтажом</t>
  </si>
  <si>
    <t>СЗ 113 от 29.05.2025</t>
  </si>
  <si>
    <t>СЗ 93 от 06.05.2025, СЗ 114 от 29.05.2025</t>
  </si>
  <si>
    <t>Расходные материалы для слаботочных систем</t>
  </si>
  <si>
    <t>июнь</t>
  </si>
  <si>
    <t>Изготовление дубликатов ключей</t>
  </si>
  <si>
    <t>СЗ 116 от 03.06.2025</t>
  </si>
  <si>
    <t>Электронные дверные замки</t>
  </si>
  <si>
    <t>СЗ 117 от 09.06.2025</t>
  </si>
  <si>
    <t>Кабель</t>
  </si>
  <si>
    <t>Кабельный канал</t>
  </si>
  <si>
    <t>Гидравлическое испытание наружных тепловых сетей</t>
  </si>
  <si>
    <t>СЗ 119 от 10.06.2025</t>
  </si>
  <si>
    <t>апрель, июнь</t>
  </si>
  <si>
    <t>СЗ 77 от 23.04.2025, СЗ 94 от 06.05.2025, СЗ 120 от 10.06.2025</t>
  </si>
  <si>
    <t>Сплит система с монтажом</t>
  </si>
  <si>
    <t>запрос ценовых предложений</t>
  </si>
  <si>
    <t xml:space="preserve">комплект </t>
  </si>
  <si>
    <t>Переосвидетельствование модулей газового пожаротушения системы автоматического газового и аэрозольного пожаротушения</t>
  </si>
  <si>
    <t>СЗ 122 от 12.06.2025</t>
  </si>
  <si>
    <t>Гибкий вал</t>
  </si>
  <si>
    <t>Пневматическая щеточная машина</t>
  </si>
  <si>
    <t xml:space="preserve">Дезинфицирующее средство </t>
  </si>
  <si>
    <t xml:space="preserve">Шурупы по металлу </t>
  </si>
  <si>
    <t>упаковка (пачка)</t>
  </si>
  <si>
    <t>Баллон для дезинфицирующего средства</t>
  </si>
  <si>
    <t>Щетка круглая</t>
  </si>
  <si>
    <t>3-х ходовой контрольный клапан</t>
  </si>
  <si>
    <t>СЗ 123 от 13.06.2025</t>
  </si>
  <si>
    <t>май, июнь</t>
  </si>
  <si>
    <t>СЗ 99 от 15.05.2025, СЗ 125 от 13.05.2025</t>
  </si>
  <si>
    <t>Ручной инструмент</t>
  </si>
  <si>
    <t>Электроинструмент</t>
  </si>
  <si>
    <t>Лестницы</t>
  </si>
  <si>
    <t xml:space="preserve">Сверхмощный налобный
фонарь
</t>
  </si>
  <si>
    <t>Сверла</t>
  </si>
  <si>
    <t>СЗ 127 от 13.06.2025</t>
  </si>
  <si>
    <t>СЗ 112 от 28.05.2025, СЗ 124 от 13.06.2025, СЗ 129 от 16.06.2025</t>
  </si>
  <si>
    <t>Расходные материалы и инструменты для систем вентиляции</t>
  </si>
  <si>
    <t>СЗ 128 от 16.06.2025</t>
  </si>
  <si>
    <t>Радиатор отопления, комплектующие и расходные материалы</t>
  </si>
  <si>
    <t>СЗ 130 от 16.06.2025</t>
  </si>
  <si>
    <t>Спортивный костюм</t>
  </si>
  <si>
    <t>СЗ 131 от 16.06.2025</t>
  </si>
  <si>
    <t>Гидрохимическая промывка калориферов приточно-вытяжных установок</t>
  </si>
  <si>
    <t>СЗ 132 от 16.06.2025</t>
  </si>
  <si>
    <t>Частотный преобразователь SVO551G5A-4</t>
  </si>
  <si>
    <t>Частотный преобразователь FC-301 на 22кВт</t>
  </si>
  <si>
    <t>СЗ 135 от 18.06.2025</t>
  </si>
  <si>
    <t>СЗ 118 от 10.06.2025, СЗ 136 от 18.06.2025</t>
  </si>
  <si>
    <t>Товары для автоматической пожарной сигнализации «EST3 EDWARDS»</t>
  </si>
  <si>
    <t>СЗ 137 от 18.06.2025</t>
  </si>
  <si>
    <t>Запасные части для автоматизированной системы управления и диспетчеризации</t>
  </si>
  <si>
    <t>СЗ 138 от 18.06.2025</t>
  </si>
  <si>
    <t>СЗ 97 от 14.05.2025, СЗ 139 от 19.06.2025</t>
  </si>
  <si>
    <t>Циркуляционный насос Ду25мм резьбовое соединение для отопление трехфазный</t>
  </si>
  <si>
    <t>Циркуляционный насос Ду32мм резьбовое соединение для отопление однофазный</t>
  </si>
  <si>
    <t>СЗ 140 от 19.06.2025</t>
  </si>
  <si>
    <t>Циркуляционный насос Ду25мм для ГВС однофазный с частотным преобразователем</t>
  </si>
  <si>
    <t xml:space="preserve">Насос дренажный </t>
  </si>
  <si>
    <t>Циркуляционный насос ДУ 32. Насос фланцевый с частотным преобразователем</t>
  </si>
  <si>
    <t>Циркуляционный насос ДУ 40. Насос фланцевый с частотным преобразователем</t>
  </si>
  <si>
    <t>Насосная станция, состоящая из трех насосов со шкафом управления</t>
  </si>
  <si>
    <t>Насос для подпитки</t>
  </si>
  <si>
    <t>Центробежный насос ДУ 65 с частотным
преобразователем тип 1</t>
  </si>
  <si>
    <t>Центробежный насос ДУ 65 с частотным
преобразователем тип 2</t>
  </si>
  <si>
    <t>Циркуляционный насос Ду 50мм с фланцевым соединением для отопление однофазный с частотным преобразователем</t>
  </si>
  <si>
    <t>Циркуляционный насос Ду 65 мм с фланцевым соединением для отопление</t>
  </si>
  <si>
    <t>Циркуляционный насос Ду32мм с фланцевым соединением для отопление</t>
  </si>
  <si>
    <t>Циркуляционный насос Ду50мм с фланцевым соединением для отопление</t>
  </si>
  <si>
    <t>Циркуляционный насос Ду 65 мм с фланцевым соединением для отопления</t>
  </si>
  <si>
    <t>Циркуляционный насос Ду80мм с фланцевым соединением для отопление трехфазный</t>
  </si>
  <si>
    <t>Трубопроводные материалы для систем водоснабжения и отопления</t>
  </si>
  <si>
    <t xml:space="preserve">Насосы для фонтанов с установкой </t>
  </si>
  <si>
    <t>апрел, июнь</t>
  </si>
  <si>
    <t>СЗ 63 от 14.04.2025, СЗ 92 от 06.05.2025, СЗ 110 от 27.05.2025, СЗ 133 от 17.06.2025, СЗ 144 от 20.06.2025</t>
  </si>
  <si>
    <t xml:space="preserve">Фанкойлы </t>
  </si>
  <si>
    <t>СЗ 146 от 23.06.2025</t>
  </si>
  <si>
    <t>Гидрохимическая промывка котлов</t>
  </si>
  <si>
    <t>СЗ 86 от 26.04.2025, СЗ 105 от 21.05.2025, СЗ 126 от 13.06.2025</t>
  </si>
  <si>
    <t>СЗ 86 от 26.04.2025, СЗ 105 от 21.05.2025, СЗ 126 от 13.06.2025, СЗ 145 от 23.06.2025</t>
  </si>
  <si>
    <t>Профилактические испытания систем молниезащиты и заземляющих устройств зданий</t>
  </si>
  <si>
    <t>21 161 249,88</t>
  </si>
  <si>
    <t>СЗ 147 от 24.06.2025</t>
  </si>
  <si>
    <t>Теплообменник пластинчатый</t>
  </si>
  <si>
    <t>СЗ 148 от 24.06.2025</t>
  </si>
  <si>
    <t>Восстановление системы полива</t>
  </si>
  <si>
    <t>СЗ 149 от 26.06.2025</t>
  </si>
  <si>
    <t>Внешний жесткий диск 1 Тб</t>
  </si>
  <si>
    <t>Гигрометр психрометрический ВИТ-2</t>
  </si>
  <si>
    <t>бутыль</t>
  </si>
  <si>
    <t>СЗ 150 от 26.06.2025</t>
  </si>
  <si>
    <t>Научно-техническая обработка дел и документов частного учреждения «NURIS»  за 2017-2019 годы</t>
  </si>
  <si>
    <t>СЗ 152 от 26.06.2025</t>
  </si>
  <si>
    <t>СЗ 28 от 04.03.2025, СЗ 153 от 30.06.2025</t>
  </si>
  <si>
    <t>СЗ 31 от 07.03.2025, СЗ 154 от 30.06.2025</t>
  </si>
  <si>
    <t>Услуга по посадке однолетних цветов</t>
  </si>
  <si>
    <t>СЗ 155 от 30.06.2025</t>
  </si>
  <si>
    <t>м3</t>
  </si>
  <si>
    <t>Ветошь  120 см (рулон)</t>
  </si>
  <si>
    <t>Перчатки прочные</t>
  </si>
  <si>
    <t>Скребок для посуды</t>
  </si>
  <si>
    <t>Губки для мытья посуды MegaMax 15см*9см*4см 1 шт</t>
  </si>
  <si>
    <t>Совок с щеткой с длинной рукояткой</t>
  </si>
  <si>
    <t>Держатель пластиковый для мопа 50 см</t>
  </si>
  <si>
    <t>Solid-D 10 л</t>
  </si>
  <si>
    <t>Solid EXTRA10 кг</t>
  </si>
  <si>
    <t>Crostanet Delux 5 кг. Средство для удаления минеральных загрязнений</t>
  </si>
  <si>
    <t>Crystal Fresh 10 кг.  Средство для очистки стекол и зеркал</t>
  </si>
  <si>
    <t>Solvanol 5л</t>
  </si>
  <si>
    <t>Средство чистящее WC-gel Grass (канистра 5,3 кг)</t>
  </si>
  <si>
    <t>Део хлор в таблетках 300 шт 1 кг</t>
  </si>
  <si>
    <t>Мыло хозяйственное твердое 72% 300гр</t>
  </si>
  <si>
    <t>Белизна 1л  Россия</t>
  </si>
  <si>
    <t>Пакеты для мусора 120 л/10шт</t>
  </si>
  <si>
    <t>Пакеты для мусора 35л/30шт</t>
  </si>
  <si>
    <t>Пакеты для мусора 60л/20шт</t>
  </si>
  <si>
    <t>Вафельное полотно Ш50, Д50</t>
  </si>
  <si>
    <t>Салфетки микрофибра набор «Пчелка» 4 шт</t>
  </si>
  <si>
    <t>Хозяйственное жидкое мыло 5 л. 72%</t>
  </si>
  <si>
    <t>Насадка петельчатая на моп, хлопок  50см Турция</t>
  </si>
  <si>
    <t>Насадка петельчатая на моп, хлопок ЭКО 50 см Турция</t>
  </si>
  <si>
    <t>Металлическая ручка 140 см</t>
  </si>
  <si>
    <t>пар</t>
  </si>
  <si>
    <t>СЗ 156 от 30.06.2025</t>
  </si>
  <si>
    <t>СЗ 157 от 30.06.2025</t>
  </si>
  <si>
    <t>июнь, июль</t>
  </si>
  <si>
    <t>СЗ 121 от 10.06.2025, СЗ 158 от 03.07.2025</t>
  </si>
  <si>
    <t>СЗ 134 от 17.06.2025, СЗ 162 от 03.07.205</t>
  </si>
  <si>
    <t>Текущий ремонт фасада здания блока №34 (выход на проходную галерею)</t>
  </si>
  <si>
    <t>июль</t>
  </si>
  <si>
    <t>СЗ 159 от 03.07.2025</t>
  </si>
  <si>
    <t>Биметаллический радиатор</t>
  </si>
  <si>
    <t>Панельный радиатор</t>
  </si>
  <si>
    <t>Комплектующие и расходные материалы</t>
  </si>
  <si>
    <t>Работы по ремонту металлических кровель блоков № 38, 39</t>
  </si>
  <si>
    <t>СЗ 164 от 04.07.2025</t>
  </si>
  <si>
    <t>Конвектор встраиваемый в пол</t>
  </si>
  <si>
    <t>СЗ 127 от 13.06.2025, СЗ 167 от 10.07.2025</t>
  </si>
  <si>
    <t>Коммутационные аппараты</t>
  </si>
  <si>
    <t>Комплект</t>
  </si>
  <si>
    <t>Материалы для электромонтажа</t>
  </si>
  <si>
    <t>Расходные электроматериалы</t>
  </si>
  <si>
    <t>СЗ 168 от 10.07.2025</t>
  </si>
  <si>
    <t>Частотный преобразователь Тип-1</t>
  </si>
  <si>
    <t>Частотный преобразователь Тип-2</t>
  </si>
  <si>
    <t>СЗ 169 от 11.07.2025</t>
  </si>
  <si>
    <t>Текущий ремонт стилобата блок №38</t>
  </si>
  <si>
    <t>СЗ 170 от 14.07.2025</t>
  </si>
  <si>
    <t xml:space="preserve">Расходные материалы для системы контроля и управления доступом </t>
  </si>
  <si>
    <t>СЗ 171 от 14.07.2025</t>
  </si>
  <si>
    <t>апрель, июль</t>
  </si>
  <si>
    <t>СЗ 54 от 02.04.2025, СЗ 83 от 25.04.2025, СЗ 172 от 14.07.2025</t>
  </si>
  <si>
    <t>«Работы по замене торцевых уплотнителей насосов марок Wilo, Grundfos и замены 2-ой ступени гидравлики насоса Wilo»</t>
  </si>
  <si>
    <t>СЗ 174 от 15.07.2025</t>
  </si>
  <si>
    <t>Садово-огородный инвентарь и принадлежности</t>
  </si>
  <si>
    <t>Хозяйственный инвентарь и оборудование</t>
  </si>
  <si>
    <t>СЗ 173 от 15.07.2025</t>
  </si>
  <si>
    <t>Научно-техническая обработка архивных документов ЧУ "USM"</t>
  </si>
  <si>
    <t>СЗ 177 от 17.07.2025</t>
  </si>
  <si>
    <t>Дистиллированная вода</t>
  </si>
  <si>
    <t>СЗ 150 от 26.06.2025, СЗ 176 от 16.07.2025</t>
  </si>
  <si>
    <t>Оборудование для системы звукового и речевого оповещения</t>
  </si>
  <si>
    <t>СЗ 175 от 16.07.2025</t>
  </si>
  <si>
    <t>Текущий ремонт системы ГВС тепловых пунктов блоков №№ 24,25,38,39</t>
  </si>
  <si>
    <t>СЗ 178 от 18.07.2025</t>
  </si>
  <si>
    <t>СЗ 142 от 20.06.2025, СЗ 165 от 09.07.2025, СЗ 179 от 22.07.2025</t>
  </si>
  <si>
    <t>Текущий ремонт стилобата блок №22</t>
  </si>
  <si>
    <t>СЗ 180 от 23.07.2025</t>
  </si>
  <si>
    <t>СЗ 50 от 01.04.2025, СЗ 160 от 03.07.2025, СЗ 181 от 25.07.2025</t>
  </si>
  <si>
    <t>СЗ 115 от 03.06.2025, СЗ 141 от 20.06.2025, СЗ 151 от 26.06.2025, СЗ 186 от 30.07.2025</t>
  </si>
  <si>
    <t>Садовая лента 10м</t>
  </si>
  <si>
    <t>катушка</t>
  </si>
  <si>
    <t>Камень белый (садовая галька) (белая мраморная  крошка) фрация 20/40</t>
  </si>
  <si>
    <t>тонна</t>
  </si>
  <si>
    <t>Камень белый (садовая галька) (белая мраморная галка) фрация 10/20</t>
  </si>
  <si>
    <t>Камень серый (садовая галька)</t>
  </si>
  <si>
    <t>Красный камень  мелкой фракции (яшма) 10/20</t>
  </si>
  <si>
    <t>Серая галка  мелкой фракции 20/40</t>
  </si>
  <si>
    <t>Горшки 12л</t>
  </si>
  <si>
    <t>Горшки 30л</t>
  </si>
  <si>
    <t>Земля универсальная 70л</t>
  </si>
  <si>
    <t>мешок</t>
  </si>
  <si>
    <t>Древесно-пилочный материал ОСП толщиной 8мм. 1,25*2,5м</t>
  </si>
  <si>
    <t>листов</t>
  </si>
  <si>
    <t>СЗ 184 от 30.07.2025</t>
  </si>
  <si>
    <t>Искусственная трава</t>
  </si>
  <si>
    <t>кв.м</t>
  </si>
  <si>
    <t>Самшит</t>
  </si>
  <si>
    <t>Ковыль</t>
  </si>
  <si>
    <t>Фикус Бенджамина</t>
  </si>
  <si>
    <t>Драцена</t>
  </si>
  <si>
    <t>Стрелиция</t>
  </si>
  <si>
    <t>Аглаонема</t>
  </si>
  <si>
    <t>Кодиему</t>
  </si>
  <si>
    <t>Замиякулькос</t>
  </si>
  <si>
    <t>Пахира</t>
  </si>
  <si>
    <t>Сансельвъера</t>
  </si>
  <si>
    <t>СЗ 183 от 30.07.2025</t>
  </si>
  <si>
    <t>Чернозём</t>
  </si>
  <si>
    <t>Песок крупной фракции</t>
  </si>
  <si>
    <t>Перегной</t>
  </si>
  <si>
    <t>Садовая лента 10м бордюрная зеленая</t>
  </si>
  <si>
    <t>Светодиодная лента в оболочке цвет голубой и белый   ( 1 м 60 цетодиодов)</t>
  </si>
  <si>
    <t>бухта</t>
  </si>
  <si>
    <t xml:space="preserve">Спота (светильник) светодиодный тратуарный(грунтовой) </t>
  </si>
  <si>
    <t>Камень белый</t>
  </si>
  <si>
    <t>Красный камень  мелкой фракции (яшма) 20/40</t>
  </si>
  <si>
    <t>Набор специализированного садового инструмента</t>
  </si>
  <si>
    <t>СЗ 185 от 30.07.2025</t>
  </si>
  <si>
    <t xml:space="preserve">Работы по изготовлению и установке перегородок и дверей из алюминиевого профиля </t>
  </si>
  <si>
    <t>СЗ 187 от 30.07.2025</t>
  </si>
  <si>
    <t>Технический аудит лифтов</t>
  </si>
  <si>
    <t>Техническое освидетельствование лифтов и эскалаторов</t>
  </si>
  <si>
    <t>СЗ 188 от 31.07.2025</t>
  </si>
  <si>
    <t xml:space="preserve">Микроавтобус
</t>
  </si>
  <si>
    <t>август</t>
  </si>
  <si>
    <t>СЗ 190 от 06.08.2025</t>
  </si>
  <si>
    <t>Воздушная завеса Almacom AC-20J (L=200см, Qт=16.6кВт)</t>
  </si>
  <si>
    <t>СЗ 191 от 07.08.2025</t>
  </si>
  <si>
    <t>СЗ 54 от 02.04.2025, СЗ 83 от 25.04.2025, СЗ 172 от 14.07.2025, СЗ 192 от 11.08.2025</t>
  </si>
  <si>
    <t>апрель, август</t>
  </si>
  <si>
    <t>СЗ 82 от 25.04.2025, СЗ от 106 от 22.05.2025, СЗ 194 от 12.08.2025</t>
  </si>
  <si>
    <t>Аквачистка мягкой мебели</t>
  </si>
  <si>
    <t>СЗ 195 от 14.08.2025</t>
  </si>
  <si>
    <t>Материалы для систем теплого пола</t>
  </si>
  <si>
    <t>Клапана для систем вентиляций</t>
  </si>
  <si>
    <t>Измерительные приборы</t>
  </si>
  <si>
    <t>Уплотнительные прокладки</t>
  </si>
  <si>
    <t>Обратный клапан</t>
  </si>
  <si>
    <t>Портативный сварочный пост и комплектующие</t>
  </si>
  <si>
    <t>Крепежные материалы</t>
  </si>
  <si>
    <t>Вентильные краны</t>
  </si>
  <si>
    <t>Расходные материалы</t>
  </si>
  <si>
    <t>СЗ 196 от 15.08.2025</t>
  </si>
  <si>
    <t>Расширительный бак</t>
  </si>
  <si>
    <t>Стол письменный одноместный</t>
  </si>
  <si>
    <t>СЗ 200 от 25.08.2025</t>
  </si>
  <si>
    <t>Работы по ремонту асфальтового покрытия</t>
  </si>
  <si>
    <t>СЗ 163 от 04.07.2025, СЗ 189 от 04.08.2025, СЗ 197 от 18.08.2025, СЗ 201 от 26.08.2025</t>
  </si>
  <si>
    <t>СЗ 202 от 26.08.2025</t>
  </si>
  <si>
    <t>СЗ 196 от 15.08.2025, СЗ 201 от 26.08.2025</t>
  </si>
  <si>
    <t>Услуги по вывозу снега</t>
  </si>
  <si>
    <t>сентябрь</t>
  </si>
  <si>
    <t>СЗ 203 от 03.09.2025</t>
  </si>
  <si>
    <t>Товары для библиотеки</t>
  </si>
  <si>
    <t>СЗ 204 от 03.09.2025</t>
  </si>
  <si>
    <t>СЗ 166 от 09.07.2025, СЗ 182 от 25.07.2025, СЗ 199 от 21.08.2025, СЗ 205 от 03.09.2025</t>
  </si>
  <si>
    <t>июль, август, сентябрь</t>
  </si>
  <si>
    <t>СЗ 163 от 04.07.2025, СЗ 189 от 04.08.2025, СЗ 197 от 18.08.2025, СЗ 201 от 26.08.2025, СЗ 206 08.09.2025</t>
  </si>
  <si>
    <t>апрель, июль, сентябрь</t>
  </si>
  <si>
    <t>СЗ 50 от 01.04.2025, СЗ 160 от 03.07.2025, СЗ 181 от 25.07.2025, СЗ 207 от 08.09.2025</t>
  </si>
  <si>
    <t>1.100-131.0 Моющий пылесос Puzi 10/1</t>
  </si>
  <si>
    <t>1.127-001.0 Karcher BD 50/50 C Bp Classic Поломоечная машина + литиевые аккумуляторы</t>
  </si>
  <si>
    <t>NT 38/1 Me Classic Пылесос</t>
  </si>
  <si>
    <t>Искусственные пальмы</t>
  </si>
  <si>
    <t>СЗ 208 от 08.09.2025</t>
  </si>
  <si>
    <t>СЗ 209 от 08.09.2025</t>
  </si>
  <si>
    <t>СЗ 50 от 01.04.2025, СЗ 160 от 03.07.2025, СЗ 181 от 25.07.2025, СЗ 210 от 08.09.2025</t>
  </si>
  <si>
    <t>июнь, сентябрь</t>
  </si>
  <si>
    <t>СЗ 143 от 20.06.2025, СЗ 214 от 09.09.2025</t>
  </si>
  <si>
    <t>Товары для модернизаци системы автоматической пожарной сигнализации EDWARDS</t>
  </si>
  <si>
    <t>СЗ 213 от 09.09.2025</t>
  </si>
  <si>
    <t>Робот-пылесос для очистки дна и стен фонтанов</t>
  </si>
  <si>
    <t>СЗ 212 от 09.09.2025</t>
  </si>
  <si>
    <t>июнь, август, сентябрь</t>
  </si>
  <si>
    <t>СЗ 140 от 19.06.2025, СЗ 161 от 03.07.2025, СЗ 193 от 12.08.2025, СЗ 211 от 09.09.2025, СЗ 216 от 12.09.2025</t>
  </si>
  <si>
    <t>август, сентябрь</t>
  </si>
  <si>
    <t>СЗ 198 от 20.08.2025, СЗ 215 от 12.09.2025, СЗ 217 от 17.9.2025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</si>
</sst>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</cellStyleXfs>
  <cellXfs count="226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" fontId="2" fillId="6" borderId="11" xfId="0" applyNumberFormat="1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4" fontId="3" fillId="0" borderId="3" xfId="0" applyNumberFormat="1" applyFont="1" applyFill="1" applyBorder="1" applyAlignment="1">
      <alignment horizontal="center" vertical="center" wrapText="1"/>
    </xf>
    <xf numFmtId="3" fontId="46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6" fillId="0" borderId="1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3" fontId="46" fillId="0" borderId="3" xfId="0" applyNumberFormat="1" applyFont="1" applyFill="1" applyBorder="1" applyAlignment="1">
      <alignment horizontal="center" vertical="center" wrapText="1"/>
    </xf>
    <xf numFmtId="4" fontId="46" fillId="0" borderId="3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" xfId="0" applyFont="1" applyBorder="1"/>
    <xf numFmtId="0" fontId="1" fillId="0" borderId="3" xfId="0" applyFont="1" applyBorder="1"/>
    <xf numFmtId="0" fontId="1" fillId="0" borderId="1" xfId="0" applyFont="1" applyFill="1" applyBorder="1" applyAlignment="1">
      <alignment horizontal="center" wrapText="1"/>
    </xf>
    <xf numFmtId="4" fontId="4" fillId="4" borderId="3" xfId="0" applyNumberFormat="1" applyFont="1" applyFill="1" applyBorder="1" applyAlignment="1">
      <alignment vertical="center" wrapText="1"/>
    </xf>
    <xf numFmtId="4" fontId="7" fillId="4" borderId="3" xfId="0" applyNumberFormat="1" applyFont="1" applyFill="1" applyBorder="1" applyAlignment="1">
      <alignment vertical="center" wrapText="1"/>
    </xf>
    <xf numFmtId="49" fontId="7" fillId="4" borderId="3" xfId="0" applyNumberFormat="1" applyFont="1" applyFill="1" applyBorder="1" applyAlignment="1">
      <alignment vertical="center" wrapText="1"/>
    </xf>
    <xf numFmtId="0" fontId="1" fillId="0" borderId="12" xfId="0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4" fontId="1" fillId="0" borderId="13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6" fillId="8" borderId="1" xfId="0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6" fillId="8" borderId="1" xfId="0" applyFont="1" applyFill="1" applyBorder="1" applyAlignment="1">
      <alignment horizontal="center" vertical="center" wrapText="1"/>
    </xf>
    <xf numFmtId="4" fontId="46" fillId="0" borderId="1" xfId="0" applyNumberFormat="1" applyFont="1" applyBorder="1" applyAlignment="1">
      <alignment horizontal="center" vertical="center" wrapText="1"/>
    </xf>
    <xf numFmtId="0" fontId="46" fillId="8" borderId="3" xfId="0" applyFont="1" applyFill="1" applyBorder="1" applyAlignment="1">
      <alignment vertical="center" wrapText="1"/>
    </xf>
    <xf numFmtId="0" fontId="46" fillId="8" borderId="3" xfId="0" applyFont="1" applyFill="1" applyBorder="1" applyAlignment="1">
      <alignment horizontal="center" vertical="center" wrapText="1"/>
    </xf>
    <xf numFmtId="4" fontId="46" fillId="0" borderId="3" xfId="0" applyNumberFormat="1" applyFont="1" applyBorder="1" applyAlignment="1">
      <alignment horizontal="center" vertical="center" wrapText="1"/>
    </xf>
    <xf numFmtId="0" fontId="46" fillId="8" borderId="3" xfId="0" applyFont="1" applyFill="1" applyBorder="1" applyAlignment="1">
      <alignment horizontal="left" wrapText="1"/>
    </xf>
    <xf numFmtId="0" fontId="46" fillId="8" borderId="3" xfId="0" applyFont="1" applyFill="1" applyBorder="1" applyAlignment="1">
      <alignment horizontal="left" vertical="center" wrapText="1"/>
    </xf>
    <xf numFmtId="0" fontId="46" fillId="0" borderId="3" xfId="0" applyFont="1" applyFill="1" applyBorder="1" applyAlignment="1">
      <alignment vertical="center" wrapText="1"/>
    </xf>
    <xf numFmtId="0" fontId="46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14" xfId="0" applyFont="1" applyBorder="1" applyAlignment="1">
      <alignment vertical="center" wrapText="1"/>
    </xf>
    <xf numFmtId="0" fontId="1" fillId="0" borderId="14" xfId="0" applyFont="1" applyBorder="1" applyAlignment="1">
      <alignment horizontal="justify" vertical="center" wrapText="1"/>
    </xf>
    <xf numFmtId="0" fontId="46" fillId="0" borderId="3" xfId="0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184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217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217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217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217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33"/>
  <sheetViews>
    <sheetView tabSelected="1" zoomScale="95" zoomScaleNormal="95" zoomScaleSheetLayoutView="55" workbookViewId="0">
      <pane ySplit="1" topLeftCell="A401" activePane="bottomLeft" state="frozen"/>
      <selection pane="bottomLeft" activeCell="I405" sqref="I405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5.85546875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89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5"/>
      <c r="B1" s="106"/>
      <c r="C1" s="107" t="s">
        <v>74</v>
      </c>
      <c r="D1" s="106"/>
      <c r="E1" s="108"/>
      <c r="F1" s="108"/>
      <c r="G1" s="109"/>
      <c r="H1" s="108"/>
      <c r="I1" s="108"/>
      <c r="J1" s="108"/>
      <c r="K1" s="108"/>
      <c r="L1" s="121"/>
      <c r="M1" s="27"/>
    </row>
    <row r="2" spans="1:16" s="24" customFormat="1" ht="75.75" customHeight="1" thickBot="1" x14ac:dyDescent="0.3">
      <c r="A2" s="118" t="s">
        <v>0</v>
      </c>
      <c r="B2" s="97" t="s">
        <v>1</v>
      </c>
      <c r="C2" s="97" t="s">
        <v>5</v>
      </c>
      <c r="D2" s="97" t="s">
        <v>2</v>
      </c>
      <c r="E2" s="97" t="s">
        <v>14</v>
      </c>
      <c r="F2" s="97" t="s">
        <v>3</v>
      </c>
      <c r="G2" s="98" t="s">
        <v>7</v>
      </c>
      <c r="H2" s="98" t="s">
        <v>11</v>
      </c>
      <c r="I2" s="97" t="s">
        <v>4</v>
      </c>
      <c r="J2" s="90" t="s">
        <v>4</v>
      </c>
      <c r="K2" s="99" t="s">
        <v>6</v>
      </c>
      <c r="L2" s="100" t="s">
        <v>10</v>
      </c>
      <c r="M2" s="28"/>
      <c r="N2" s="23"/>
      <c r="P2" s="23"/>
    </row>
    <row r="3" spans="1:16" s="15" customFormat="1" ht="20.25" customHeight="1" thickBot="1" x14ac:dyDescent="0.3">
      <c r="A3" s="94">
        <v>1</v>
      </c>
      <c r="B3" s="94">
        <v>2</v>
      </c>
      <c r="C3" s="94">
        <v>3</v>
      </c>
      <c r="D3" s="94">
        <v>4</v>
      </c>
      <c r="E3" s="94">
        <v>5</v>
      </c>
      <c r="F3" s="94">
        <v>6</v>
      </c>
      <c r="G3" s="120">
        <v>7</v>
      </c>
      <c r="H3" s="95">
        <v>8</v>
      </c>
      <c r="I3" s="96">
        <v>9</v>
      </c>
      <c r="J3" s="95">
        <v>10</v>
      </c>
      <c r="K3" s="103">
        <v>11</v>
      </c>
      <c r="L3" s="95">
        <v>12</v>
      </c>
      <c r="M3" s="29"/>
    </row>
    <row r="4" spans="1:16" s="15" customFormat="1" ht="24.95" hidden="1" customHeight="1" x14ac:dyDescent="0.25">
      <c r="A4" s="91"/>
      <c r="B4" s="92" t="s">
        <v>21</v>
      </c>
      <c r="C4" s="93"/>
      <c r="D4" s="93"/>
      <c r="E4" s="93"/>
      <c r="F4" s="93"/>
      <c r="G4" s="110"/>
      <c r="H4" s="93"/>
      <c r="I4" s="93"/>
      <c r="J4" s="104"/>
      <c r="K4" s="102"/>
      <c r="L4" s="101"/>
      <c r="M4" s="29"/>
    </row>
    <row r="5" spans="1:16" s="15" customFormat="1" ht="20.25" hidden="1" customHeight="1" x14ac:dyDescent="0.25">
      <c r="A5" s="47"/>
      <c r="B5" s="162" t="s">
        <v>13</v>
      </c>
      <c r="C5" s="163"/>
      <c r="D5" s="163"/>
      <c r="E5" s="163"/>
      <c r="F5" s="163"/>
      <c r="G5" s="164"/>
      <c r="H5" s="163"/>
      <c r="I5" s="163"/>
      <c r="J5" s="163"/>
      <c r="K5" s="165"/>
      <c r="L5" s="163"/>
      <c r="M5" s="29"/>
    </row>
    <row r="6" spans="1:16" s="125" customFormat="1" ht="38.25" hidden="1" x14ac:dyDescent="0.25">
      <c r="A6" s="70">
        <v>1</v>
      </c>
      <c r="B6" s="127" t="s">
        <v>28</v>
      </c>
      <c r="C6" s="152" t="s">
        <v>29</v>
      </c>
      <c r="D6" s="156" t="s">
        <v>24</v>
      </c>
      <c r="E6" s="128">
        <v>1</v>
      </c>
      <c r="F6" s="128" t="s">
        <v>30</v>
      </c>
      <c r="G6" s="129">
        <v>2000000</v>
      </c>
      <c r="H6" s="151">
        <v>2000000</v>
      </c>
      <c r="I6" s="34" t="s">
        <v>9</v>
      </c>
      <c r="J6" s="153" t="s">
        <v>32</v>
      </c>
      <c r="K6" s="154" t="s">
        <v>26</v>
      </c>
      <c r="L6" s="158" t="s">
        <v>31</v>
      </c>
      <c r="M6" s="126"/>
    </row>
    <row r="7" spans="1:16" s="125" customFormat="1" ht="25.5" hidden="1" x14ac:dyDescent="0.25">
      <c r="A7" s="70">
        <v>2</v>
      </c>
      <c r="B7" s="127" t="s">
        <v>59</v>
      </c>
      <c r="C7" s="153" t="s">
        <v>63</v>
      </c>
      <c r="D7" s="156" t="s">
        <v>35</v>
      </c>
      <c r="E7" s="167">
        <v>25</v>
      </c>
      <c r="F7" s="155" t="s">
        <v>30</v>
      </c>
      <c r="G7" s="168">
        <v>4857.1400000000003</v>
      </c>
      <c r="H7" s="136">
        <f>E7*G7</f>
        <v>121428.50000000001</v>
      </c>
      <c r="I7" s="34" t="s">
        <v>9</v>
      </c>
      <c r="J7" s="153" t="s">
        <v>32</v>
      </c>
      <c r="K7" s="154" t="s">
        <v>37</v>
      </c>
      <c r="L7" s="158" t="s">
        <v>64</v>
      </c>
      <c r="M7" s="126"/>
    </row>
    <row r="8" spans="1:16" s="125" customFormat="1" ht="25.5" hidden="1" x14ac:dyDescent="0.25">
      <c r="A8" s="70">
        <v>3</v>
      </c>
      <c r="B8" s="127" t="s">
        <v>60</v>
      </c>
      <c r="C8" s="153" t="s">
        <v>63</v>
      </c>
      <c r="D8" s="156" t="s">
        <v>35</v>
      </c>
      <c r="E8" s="167">
        <v>23</v>
      </c>
      <c r="F8" s="155" t="s">
        <v>30</v>
      </c>
      <c r="G8" s="168">
        <v>2366.0700000000002</v>
      </c>
      <c r="H8" s="136">
        <f t="shared" ref="H8:H12" si="0">E8*G8</f>
        <v>54419.61</v>
      </c>
      <c r="I8" s="34" t="s">
        <v>9</v>
      </c>
      <c r="J8" s="153" t="s">
        <v>32</v>
      </c>
      <c r="K8" s="154" t="s">
        <v>37</v>
      </c>
      <c r="L8" s="158" t="s">
        <v>64</v>
      </c>
      <c r="M8" s="126"/>
    </row>
    <row r="9" spans="1:16" s="125" customFormat="1" ht="25.5" hidden="1" x14ac:dyDescent="0.25">
      <c r="A9" s="70">
        <v>4</v>
      </c>
      <c r="B9" s="127" t="s">
        <v>61</v>
      </c>
      <c r="C9" s="153" t="s">
        <v>63</v>
      </c>
      <c r="D9" s="156" t="s">
        <v>35</v>
      </c>
      <c r="E9" s="167">
        <v>1</v>
      </c>
      <c r="F9" s="155" t="s">
        <v>30</v>
      </c>
      <c r="G9" s="168">
        <v>8026.79</v>
      </c>
      <c r="H9" s="136">
        <f t="shared" si="0"/>
        <v>8026.79</v>
      </c>
      <c r="I9" s="34" t="s">
        <v>9</v>
      </c>
      <c r="J9" s="153" t="s">
        <v>32</v>
      </c>
      <c r="K9" s="154" t="s">
        <v>37</v>
      </c>
      <c r="L9" s="158" t="s">
        <v>64</v>
      </c>
      <c r="M9" s="126"/>
    </row>
    <row r="10" spans="1:16" s="125" customFormat="1" ht="25.5" hidden="1" x14ac:dyDescent="0.25">
      <c r="A10" s="70">
        <v>5</v>
      </c>
      <c r="B10" s="127" t="s">
        <v>62</v>
      </c>
      <c r="C10" s="153" t="s">
        <v>63</v>
      </c>
      <c r="D10" s="156" t="s">
        <v>35</v>
      </c>
      <c r="E10" s="152">
        <v>2</v>
      </c>
      <c r="F10" s="152" t="s">
        <v>30</v>
      </c>
      <c r="G10" s="166">
        <v>11794.64</v>
      </c>
      <c r="H10" s="136">
        <f t="shared" si="0"/>
        <v>23589.279999999999</v>
      </c>
      <c r="I10" s="34" t="s">
        <v>9</v>
      </c>
      <c r="J10" s="153" t="s">
        <v>32</v>
      </c>
      <c r="K10" s="154" t="s">
        <v>37</v>
      </c>
      <c r="L10" s="158" t="s">
        <v>64</v>
      </c>
      <c r="M10" s="126"/>
    </row>
    <row r="11" spans="1:16" s="125" customFormat="1" ht="25.5" hidden="1" x14ac:dyDescent="0.25">
      <c r="A11" s="70">
        <v>6</v>
      </c>
      <c r="B11" s="127" t="s">
        <v>65</v>
      </c>
      <c r="C11" s="153" t="s">
        <v>63</v>
      </c>
      <c r="D11" s="156" t="s">
        <v>35</v>
      </c>
      <c r="E11" s="155">
        <v>50</v>
      </c>
      <c r="F11" s="155" t="s">
        <v>30</v>
      </c>
      <c r="G11" s="145">
        <v>14000</v>
      </c>
      <c r="H11" s="151">
        <f t="shared" si="0"/>
        <v>700000</v>
      </c>
      <c r="I11" s="34" t="s">
        <v>9</v>
      </c>
      <c r="J11" s="153" t="s">
        <v>32</v>
      </c>
      <c r="K11" s="154" t="s">
        <v>37</v>
      </c>
      <c r="L11" s="158" t="s">
        <v>75</v>
      </c>
      <c r="M11" s="126"/>
    </row>
    <row r="12" spans="1:16" s="125" customFormat="1" ht="25.5" hidden="1" x14ac:dyDescent="0.25">
      <c r="A12" s="70">
        <v>7</v>
      </c>
      <c r="B12" s="127" t="s">
        <v>66</v>
      </c>
      <c r="C12" s="153" t="s">
        <v>63</v>
      </c>
      <c r="D12" s="156" t="s">
        <v>35</v>
      </c>
      <c r="E12" s="155">
        <v>50</v>
      </c>
      <c r="F12" s="155" t="s">
        <v>30</v>
      </c>
      <c r="G12" s="145">
        <v>11000</v>
      </c>
      <c r="H12" s="151">
        <f t="shared" si="0"/>
        <v>550000</v>
      </c>
      <c r="I12" s="34" t="s">
        <v>9</v>
      </c>
      <c r="J12" s="153" t="s">
        <v>32</v>
      </c>
      <c r="K12" s="154" t="s">
        <v>37</v>
      </c>
      <c r="L12" s="158" t="s">
        <v>75</v>
      </c>
      <c r="M12" s="126"/>
    </row>
    <row r="13" spans="1:16" s="125" customFormat="1" ht="25.5" hidden="1" x14ac:dyDescent="0.25">
      <c r="A13" s="70">
        <v>8</v>
      </c>
      <c r="B13" s="127" t="s">
        <v>88</v>
      </c>
      <c r="C13" s="153" t="s">
        <v>63</v>
      </c>
      <c r="D13" s="156" t="s">
        <v>24</v>
      </c>
      <c r="E13" s="155">
        <v>3</v>
      </c>
      <c r="F13" s="155" t="s">
        <v>30</v>
      </c>
      <c r="G13" s="145">
        <v>49098.22</v>
      </c>
      <c r="H13" s="151">
        <f t="shared" ref="H13:H76" si="1">E13*G13</f>
        <v>147294.66</v>
      </c>
      <c r="I13" s="34" t="s">
        <v>9</v>
      </c>
      <c r="J13" s="153" t="s">
        <v>32</v>
      </c>
      <c r="K13" s="154" t="s">
        <v>37</v>
      </c>
      <c r="L13" s="158" t="s">
        <v>90</v>
      </c>
      <c r="M13" s="126"/>
    </row>
    <row r="14" spans="1:16" s="125" customFormat="1" ht="25.5" hidden="1" x14ac:dyDescent="0.2">
      <c r="A14" s="70">
        <v>9</v>
      </c>
      <c r="B14" s="127" t="s">
        <v>89</v>
      </c>
      <c r="C14" s="185" t="s">
        <v>63</v>
      </c>
      <c r="D14" s="156" t="s">
        <v>24</v>
      </c>
      <c r="E14" s="155">
        <v>3</v>
      </c>
      <c r="F14" s="155" t="s">
        <v>30</v>
      </c>
      <c r="G14" s="145">
        <v>53562.5</v>
      </c>
      <c r="H14" s="151">
        <f t="shared" si="1"/>
        <v>160687.5</v>
      </c>
      <c r="I14" s="34" t="s">
        <v>9</v>
      </c>
      <c r="J14" s="153" t="s">
        <v>32</v>
      </c>
      <c r="K14" s="154" t="s">
        <v>37</v>
      </c>
      <c r="L14" s="158" t="s">
        <v>90</v>
      </c>
      <c r="M14" s="126"/>
    </row>
    <row r="15" spans="1:16" s="125" customFormat="1" ht="12.75" hidden="1" x14ac:dyDescent="0.2">
      <c r="A15" s="70">
        <v>10</v>
      </c>
      <c r="B15" s="183" t="s">
        <v>102</v>
      </c>
      <c r="C15" s="135" t="s">
        <v>104</v>
      </c>
      <c r="D15" s="183" t="s">
        <v>35</v>
      </c>
      <c r="E15" s="155">
        <v>10000</v>
      </c>
      <c r="F15" s="155" t="s">
        <v>105</v>
      </c>
      <c r="G15" s="145">
        <v>180.36</v>
      </c>
      <c r="H15" s="151">
        <f t="shared" si="1"/>
        <v>1803600.0000000002</v>
      </c>
      <c r="I15" s="34" t="s">
        <v>9</v>
      </c>
      <c r="J15" s="153" t="s">
        <v>32</v>
      </c>
      <c r="K15" s="154" t="s">
        <v>37</v>
      </c>
      <c r="L15" s="158" t="s">
        <v>106</v>
      </c>
      <c r="M15" s="126"/>
    </row>
    <row r="16" spans="1:16" s="125" customFormat="1" ht="12.75" hidden="1" x14ac:dyDescent="0.2">
      <c r="A16" s="70">
        <v>11</v>
      </c>
      <c r="B16" s="183" t="s">
        <v>103</v>
      </c>
      <c r="C16" s="135" t="s">
        <v>104</v>
      </c>
      <c r="D16" s="184" t="s">
        <v>35</v>
      </c>
      <c r="E16" s="155">
        <v>25000</v>
      </c>
      <c r="F16" s="155" t="s">
        <v>105</v>
      </c>
      <c r="G16" s="145">
        <v>260.72000000000003</v>
      </c>
      <c r="H16" s="151">
        <f t="shared" si="1"/>
        <v>6518000.0000000009</v>
      </c>
      <c r="I16" s="34" t="s">
        <v>9</v>
      </c>
      <c r="J16" s="153" t="s">
        <v>32</v>
      </c>
      <c r="K16" s="154" t="s">
        <v>37</v>
      </c>
      <c r="L16" s="158" t="s">
        <v>106</v>
      </c>
      <c r="M16" s="126"/>
    </row>
    <row r="17" spans="1:13" s="125" customFormat="1" ht="12.75" hidden="1" x14ac:dyDescent="0.2">
      <c r="A17" s="70">
        <v>12</v>
      </c>
      <c r="B17" s="127" t="s">
        <v>107</v>
      </c>
      <c r="C17" s="135" t="s">
        <v>104</v>
      </c>
      <c r="D17" s="184" t="s">
        <v>35</v>
      </c>
      <c r="E17" s="155">
        <v>12</v>
      </c>
      <c r="F17" s="155" t="s">
        <v>30</v>
      </c>
      <c r="G17" s="145">
        <v>2200</v>
      </c>
      <c r="H17" s="151">
        <f>E17*G17</f>
        <v>26400</v>
      </c>
      <c r="I17" s="34" t="s">
        <v>9</v>
      </c>
      <c r="J17" s="153" t="s">
        <v>32</v>
      </c>
      <c r="K17" s="154" t="s">
        <v>37</v>
      </c>
      <c r="L17" s="158" t="s">
        <v>111</v>
      </c>
      <c r="M17" s="126"/>
    </row>
    <row r="18" spans="1:13" s="125" customFormat="1" ht="12.75" hidden="1" x14ac:dyDescent="0.2">
      <c r="A18" s="70">
        <v>13</v>
      </c>
      <c r="B18" s="127" t="s">
        <v>108</v>
      </c>
      <c r="C18" s="135" t="s">
        <v>104</v>
      </c>
      <c r="D18" s="184" t="s">
        <v>35</v>
      </c>
      <c r="E18" s="155">
        <v>4</v>
      </c>
      <c r="F18" s="155" t="s">
        <v>30</v>
      </c>
      <c r="G18" s="145">
        <v>12907.14</v>
      </c>
      <c r="H18" s="151">
        <f t="shared" si="1"/>
        <v>51628.56</v>
      </c>
      <c r="I18" s="34" t="s">
        <v>9</v>
      </c>
      <c r="J18" s="153" t="s">
        <v>32</v>
      </c>
      <c r="K18" s="154" t="s">
        <v>37</v>
      </c>
      <c r="L18" s="158" t="s">
        <v>111</v>
      </c>
      <c r="M18" s="126"/>
    </row>
    <row r="19" spans="1:13" s="125" customFormat="1" ht="12.75" hidden="1" x14ac:dyDescent="0.2">
      <c r="A19" s="70">
        <v>14</v>
      </c>
      <c r="B19" s="127" t="s">
        <v>109</v>
      </c>
      <c r="C19" s="135" t="s">
        <v>104</v>
      </c>
      <c r="D19" s="184" t="s">
        <v>35</v>
      </c>
      <c r="E19" s="155">
        <v>3</v>
      </c>
      <c r="F19" s="155" t="s">
        <v>30</v>
      </c>
      <c r="G19" s="145">
        <v>200000</v>
      </c>
      <c r="H19" s="151">
        <f t="shared" si="1"/>
        <v>600000</v>
      </c>
      <c r="I19" s="34" t="s">
        <v>9</v>
      </c>
      <c r="J19" s="153" t="s">
        <v>32</v>
      </c>
      <c r="K19" s="154" t="s">
        <v>37</v>
      </c>
      <c r="L19" s="158" t="s">
        <v>111</v>
      </c>
      <c r="M19" s="126"/>
    </row>
    <row r="20" spans="1:13" s="125" customFormat="1" ht="12.75" hidden="1" x14ac:dyDescent="0.2">
      <c r="A20" s="70">
        <v>15</v>
      </c>
      <c r="B20" s="127" t="s">
        <v>66</v>
      </c>
      <c r="C20" s="135" t="s">
        <v>104</v>
      </c>
      <c r="D20" s="184" t="s">
        <v>35</v>
      </c>
      <c r="E20" s="155">
        <v>19</v>
      </c>
      <c r="F20" s="155" t="s">
        <v>30</v>
      </c>
      <c r="G20" s="145">
        <v>9821.43</v>
      </c>
      <c r="H20" s="151">
        <f t="shared" si="1"/>
        <v>186607.17</v>
      </c>
      <c r="I20" s="34" t="s">
        <v>9</v>
      </c>
      <c r="J20" s="153" t="s">
        <v>32</v>
      </c>
      <c r="K20" s="154" t="s">
        <v>37</v>
      </c>
      <c r="L20" s="158" t="s">
        <v>111</v>
      </c>
      <c r="M20" s="126"/>
    </row>
    <row r="21" spans="1:13" s="125" customFormat="1" ht="12.75" hidden="1" x14ac:dyDescent="0.2">
      <c r="A21" s="70">
        <v>16</v>
      </c>
      <c r="B21" s="144" t="s">
        <v>110</v>
      </c>
      <c r="C21" s="135" t="s">
        <v>104</v>
      </c>
      <c r="D21" s="184" t="s">
        <v>35</v>
      </c>
      <c r="E21" s="155">
        <v>20</v>
      </c>
      <c r="F21" s="155" t="s">
        <v>30</v>
      </c>
      <c r="G21" s="145">
        <v>33928.57</v>
      </c>
      <c r="H21" s="151">
        <f t="shared" si="1"/>
        <v>678571.4</v>
      </c>
      <c r="I21" s="34" t="s">
        <v>9</v>
      </c>
      <c r="J21" s="153" t="s">
        <v>32</v>
      </c>
      <c r="K21" s="154" t="s">
        <v>37</v>
      </c>
      <c r="L21" s="158" t="s">
        <v>111</v>
      </c>
      <c r="M21" s="126"/>
    </row>
    <row r="22" spans="1:13" s="125" customFormat="1" ht="12.75" hidden="1" x14ac:dyDescent="0.2">
      <c r="A22" s="70">
        <v>17</v>
      </c>
      <c r="B22" s="144" t="s">
        <v>161</v>
      </c>
      <c r="C22" s="135" t="s">
        <v>104</v>
      </c>
      <c r="D22" s="184" t="s">
        <v>35</v>
      </c>
      <c r="E22" s="203">
        <v>2000</v>
      </c>
      <c r="F22" s="155" t="s">
        <v>105</v>
      </c>
      <c r="G22" s="145">
        <v>239.29</v>
      </c>
      <c r="H22" s="151">
        <f t="shared" si="1"/>
        <v>478580</v>
      </c>
      <c r="I22" s="34" t="s">
        <v>9</v>
      </c>
      <c r="J22" s="153" t="s">
        <v>32</v>
      </c>
      <c r="K22" s="154" t="s">
        <v>137</v>
      </c>
      <c r="L22" s="158" t="s">
        <v>209</v>
      </c>
      <c r="M22" s="126"/>
    </row>
    <row r="23" spans="1:13" s="125" customFormat="1" ht="12.75" hidden="1" x14ac:dyDescent="0.2">
      <c r="A23" s="70">
        <v>18</v>
      </c>
      <c r="B23" s="144" t="s">
        <v>102</v>
      </c>
      <c r="C23" s="135" t="s">
        <v>104</v>
      </c>
      <c r="D23" s="184" t="s">
        <v>35</v>
      </c>
      <c r="E23" s="203">
        <v>15000</v>
      </c>
      <c r="F23" s="155" t="s">
        <v>105</v>
      </c>
      <c r="G23" s="145">
        <v>182.15</v>
      </c>
      <c r="H23" s="151">
        <f t="shared" si="1"/>
        <v>2732250</v>
      </c>
      <c r="I23" s="34" t="s">
        <v>9</v>
      </c>
      <c r="J23" s="153" t="s">
        <v>32</v>
      </c>
      <c r="K23" s="154" t="s">
        <v>137</v>
      </c>
      <c r="L23" s="158" t="s">
        <v>209</v>
      </c>
      <c r="M23" s="126"/>
    </row>
    <row r="24" spans="1:13" s="125" customFormat="1" ht="12.75" hidden="1" x14ac:dyDescent="0.25">
      <c r="A24" s="70">
        <v>19</v>
      </c>
      <c r="B24" s="144" t="s">
        <v>103</v>
      </c>
      <c r="C24" s="135" t="s">
        <v>104</v>
      </c>
      <c r="D24" s="148" t="s">
        <v>35</v>
      </c>
      <c r="E24" s="203">
        <v>26000</v>
      </c>
      <c r="F24" s="155" t="s">
        <v>105</v>
      </c>
      <c r="G24" s="145">
        <v>266.08</v>
      </c>
      <c r="H24" s="151">
        <f t="shared" si="1"/>
        <v>6918080</v>
      </c>
      <c r="I24" s="34" t="s">
        <v>9</v>
      </c>
      <c r="J24" s="153" t="s">
        <v>32</v>
      </c>
      <c r="K24" s="154" t="s">
        <v>137</v>
      </c>
      <c r="L24" s="158" t="s">
        <v>209</v>
      </c>
      <c r="M24" s="126"/>
    </row>
    <row r="25" spans="1:13" s="125" customFormat="1" ht="12.75" hidden="1" x14ac:dyDescent="0.25">
      <c r="A25" s="70">
        <v>20</v>
      </c>
      <c r="B25" s="144" t="s">
        <v>267</v>
      </c>
      <c r="C25" s="135" t="s">
        <v>104</v>
      </c>
      <c r="D25" s="148" t="s">
        <v>35</v>
      </c>
      <c r="E25" s="203">
        <v>20</v>
      </c>
      <c r="F25" s="155" t="s">
        <v>30</v>
      </c>
      <c r="G25" s="145">
        <v>5982.15</v>
      </c>
      <c r="H25" s="151">
        <f t="shared" si="1"/>
        <v>119643</v>
      </c>
      <c r="I25" s="34" t="s">
        <v>9</v>
      </c>
      <c r="J25" s="153" t="s">
        <v>32</v>
      </c>
      <c r="K25" s="154" t="s">
        <v>238</v>
      </c>
      <c r="L25" s="158" t="s">
        <v>270</v>
      </c>
      <c r="M25" s="126"/>
    </row>
    <row r="26" spans="1:13" s="125" customFormat="1" ht="12.75" hidden="1" x14ac:dyDescent="0.25">
      <c r="A26" s="70">
        <v>21</v>
      </c>
      <c r="B26" s="144" t="s">
        <v>268</v>
      </c>
      <c r="C26" s="135" t="s">
        <v>104</v>
      </c>
      <c r="D26" s="148" t="s">
        <v>35</v>
      </c>
      <c r="E26" s="203">
        <v>20</v>
      </c>
      <c r="F26" s="155" t="s">
        <v>30</v>
      </c>
      <c r="G26" s="145">
        <v>3482.15</v>
      </c>
      <c r="H26" s="151">
        <f t="shared" si="1"/>
        <v>69643</v>
      </c>
      <c r="I26" s="34" t="s">
        <v>9</v>
      </c>
      <c r="J26" s="153" t="s">
        <v>32</v>
      </c>
      <c r="K26" s="154" t="s">
        <v>238</v>
      </c>
      <c r="L26" s="158" t="s">
        <v>270</v>
      </c>
      <c r="M26" s="126"/>
    </row>
    <row r="27" spans="1:13" s="125" customFormat="1" ht="12.75" hidden="1" x14ac:dyDescent="0.25">
      <c r="A27" s="70">
        <v>22</v>
      </c>
      <c r="B27" s="144" t="s">
        <v>269</v>
      </c>
      <c r="C27" s="135" t="s">
        <v>104</v>
      </c>
      <c r="D27" s="148" t="s">
        <v>35</v>
      </c>
      <c r="E27" s="203">
        <v>20</v>
      </c>
      <c r="F27" s="155" t="s">
        <v>30</v>
      </c>
      <c r="G27" s="145">
        <v>62500</v>
      </c>
      <c r="H27" s="151">
        <f t="shared" si="1"/>
        <v>1250000</v>
      </c>
      <c r="I27" s="34" t="s">
        <v>9</v>
      </c>
      <c r="J27" s="153" t="s">
        <v>32</v>
      </c>
      <c r="K27" s="154" t="s">
        <v>238</v>
      </c>
      <c r="L27" s="158" t="s">
        <v>270</v>
      </c>
      <c r="M27" s="126"/>
    </row>
    <row r="28" spans="1:13" s="125" customFormat="1" ht="12.75" hidden="1" x14ac:dyDescent="0.25">
      <c r="A28" s="70">
        <v>23</v>
      </c>
      <c r="B28" s="144" t="s">
        <v>324</v>
      </c>
      <c r="C28" s="135" t="s">
        <v>104</v>
      </c>
      <c r="D28" s="148" t="s">
        <v>35</v>
      </c>
      <c r="E28" s="203">
        <v>500</v>
      </c>
      <c r="F28" s="155" t="s">
        <v>30</v>
      </c>
      <c r="G28" s="145">
        <v>168.75</v>
      </c>
      <c r="H28" s="151">
        <f t="shared" si="1"/>
        <v>84375</v>
      </c>
      <c r="I28" s="34" t="s">
        <v>9</v>
      </c>
      <c r="J28" s="153" t="s">
        <v>32</v>
      </c>
      <c r="K28" s="154" t="s">
        <v>238</v>
      </c>
      <c r="L28" s="158" t="s">
        <v>334</v>
      </c>
      <c r="M28" s="126"/>
    </row>
    <row r="29" spans="1:13" s="125" customFormat="1" ht="25.5" hidden="1" x14ac:dyDescent="0.25">
      <c r="A29" s="70">
        <v>24</v>
      </c>
      <c r="B29" s="144" t="s">
        <v>325</v>
      </c>
      <c r="C29" s="135" t="s">
        <v>104</v>
      </c>
      <c r="D29" s="148" t="s">
        <v>35</v>
      </c>
      <c r="E29" s="203">
        <v>100</v>
      </c>
      <c r="F29" s="155" t="s">
        <v>141</v>
      </c>
      <c r="G29" s="145">
        <v>498.21</v>
      </c>
      <c r="H29" s="151">
        <f t="shared" si="1"/>
        <v>49821</v>
      </c>
      <c r="I29" s="34" t="s">
        <v>9</v>
      </c>
      <c r="J29" s="153" t="s">
        <v>32</v>
      </c>
      <c r="K29" s="154" t="s">
        <v>238</v>
      </c>
      <c r="L29" s="158" t="s">
        <v>334</v>
      </c>
      <c r="M29" s="126"/>
    </row>
    <row r="30" spans="1:13" s="125" customFormat="1" ht="12.75" hidden="1" x14ac:dyDescent="0.25">
      <c r="A30" s="70">
        <v>25</v>
      </c>
      <c r="B30" s="144" t="s">
        <v>326</v>
      </c>
      <c r="C30" s="135" t="s">
        <v>104</v>
      </c>
      <c r="D30" s="148" t="s">
        <v>35</v>
      </c>
      <c r="E30" s="203">
        <v>10</v>
      </c>
      <c r="F30" s="155" t="s">
        <v>30</v>
      </c>
      <c r="G30" s="145">
        <v>3924.11</v>
      </c>
      <c r="H30" s="151">
        <f t="shared" si="1"/>
        <v>39241.1</v>
      </c>
      <c r="I30" s="34" t="s">
        <v>9</v>
      </c>
      <c r="J30" s="153" t="s">
        <v>32</v>
      </c>
      <c r="K30" s="154" t="s">
        <v>238</v>
      </c>
      <c r="L30" s="158" t="s">
        <v>334</v>
      </c>
      <c r="M30" s="126"/>
    </row>
    <row r="31" spans="1:13" s="125" customFormat="1" ht="12.75" hidden="1" x14ac:dyDescent="0.25">
      <c r="A31" s="70">
        <v>26</v>
      </c>
      <c r="B31" s="144" t="s">
        <v>327</v>
      </c>
      <c r="C31" s="135" t="s">
        <v>104</v>
      </c>
      <c r="D31" s="148" t="s">
        <v>35</v>
      </c>
      <c r="E31" s="203">
        <v>30</v>
      </c>
      <c r="F31" s="155" t="s">
        <v>30</v>
      </c>
      <c r="G31" s="145">
        <v>1984.82</v>
      </c>
      <c r="H31" s="151">
        <f t="shared" si="1"/>
        <v>59544.6</v>
      </c>
      <c r="I31" s="34" t="s">
        <v>9</v>
      </c>
      <c r="J31" s="153" t="s">
        <v>32</v>
      </c>
      <c r="K31" s="154" t="s">
        <v>238</v>
      </c>
      <c r="L31" s="158" t="s">
        <v>334</v>
      </c>
      <c r="M31" s="126"/>
    </row>
    <row r="32" spans="1:13" s="125" customFormat="1" ht="25.5" hidden="1" x14ac:dyDescent="0.25">
      <c r="A32" s="70">
        <v>27</v>
      </c>
      <c r="B32" s="144" t="s">
        <v>328</v>
      </c>
      <c r="C32" s="135" t="s">
        <v>104</v>
      </c>
      <c r="D32" s="148" t="s">
        <v>35</v>
      </c>
      <c r="E32" s="203">
        <v>100</v>
      </c>
      <c r="F32" s="155" t="s">
        <v>30</v>
      </c>
      <c r="G32" s="145">
        <v>618.75</v>
      </c>
      <c r="H32" s="151">
        <f t="shared" si="1"/>
        <v>61875</v>
      </c>
      <c r="I32" s="34" t="s">
        <v>9</v>
      </c>
      <c r="J32" s="153" t="s">
        <v>32</v>
      </c>
      <c r="K32" s="154" t="s">
        <v>238</v>
      </c>
      <c r="L32" s="158" t="s">
        <v>334</v>
      </c>
      <c r="M32" s="126"/>
    </row>
    <row r="33" spans="1:13" s="125" customFormat="1" ht="12.75" hidden="1" x14ac:dyDescent="0.25">
      <c r="A33" s="70">
        <v>28</v>
      </c>
      <c r="B33" s="144" t="s">
        <v>329</v>
      </c>
      <c r="C33" s="135" t="s">
        <v>104</v>
      </c>
      <c r="D33" s="148" t="s">
        <v>35</v>
      </c>
      <c r="E33" s="203">
        <v>300</v>
      </c>
      <c r="F33" s="155" t="s">
        <v>30</v>
      </c>
      <c r="G33" s="145">
        <v>2386.61</v>
      </c>
      <c r="H33" s="151">
        <f t="shared" si="1"/>
        <v>715983</v>
      </c>
      <c r="I33" s="34" t="s">
        <v>9</v>
      </c>
      <c r="J33" s="153" t="s">
        <v>32</v>
      </c>
      <c r="K33" s="154" t="s">
        <v>238</v>
      </c>
      <c r="L33" s="158" t="s">
        <v>334</v>
      </c>
      <c r="M33" s="126"/>
    </row>
    <row r="34" spans="1:13" s="125" customFormat="1" ht="12.75" hidden="1" x14ac:dyDescent="0.25">
      <c r="A34" s="70">
        <v>29</v>
      </c>
      <c r="B34" s="144" t="s">
        <v>330</v>
      </c>
      <c r="C34" s="135" t="s">
        <v>104</v>
      </c>
      <c r="D34" s="148" t="s">
        <v>35</v>
      </c>
      <c r="E34" s="203">
        <v>77</v>
      </c>
      <c r="F34" s="155" t="s">
        <v>30</v>
      </c>
      <c r="G34" s="145">
        <v>3845.09</v>
      </c>
      <c r="H34" s="151">
        <f t="shared" si="1"/>
        <v>296071.93</v>
      </c>
      <c r="I34" s="34" t="s">
        <v>9</v>
      </c>
      <c r="J34" s="153" t="s">
        <v>32</v>
      </c>
      <c r="K34" s="154" t="s">
        <v>238</v>
      </c>
      <c r="L34" s="158" t="s">
        <v>334</v>
      </c>
      <c r="M34" s="126"/>
    </row>
    <row r="35" spans="1:13" s="125" customFormat="1" ht="12.75" hidden="1" x14ac:dyDescent="0.25">
      <c r="A35" s="70">
        <v>30</v>
      </c>
      <c r="B35" s="144" t="s">
        <v>331</v>
      </c>
      <c r="C35" s="135" t="s">
        <v>104</v>
      </c>
      <c r="D35" s="148" t="s">
        <v>35</v>
      </c>
      <c r="E35" s="203">
        <v>77</v>
      </c>
      <c r="F35" s="155" t="s">
        <v>30</v>
      </c>
      <c r="G35" s="145">
        <v>3507.59</v>
      </c>
      <c r="H35" s="151">
        <f t="shared" si="1"/>
        <v>270084.43</v>
      </c>
      <c r="I35" s="34" t="s">
        <v>9</v>
      </c>
      <c r="J35" s="153" t="s">
        <v>32</v>
      </c>
      <c r="K35" s="154" t="s">
        <v>238</v>
      </c>
      <c r="L35" s="158" t="s">
        <v>334</v>
      </c>
      <c r="M35" s="126"/>
    </row>
    <row r="36" spans="1:13" s="125" customFormat="1" ht="12.75" hidden="1" x14ac:dyDescent="0.25">
      <c r="A36" s="70">
        <v>31</v>
      </c>
      <c r="B36" s="144" t="s">
        <v>332</v>
      </c>
      <c r="C36" s="135" t="s">
        <v>104</v>
      </c>
      <c r="D36" s="148" t="s">
        <v>35</v>
      </c>
      <c r="E36" s="203">
        <v>38</v>
      </c>
      <c r="F36" s="155" t="s">
        <v>30</v>
      </c>
      <c r="G36" s="145">
        <v>3358.93</v>
      </c>
      <c r="H36" s="151">
        <f t="shared" si="1"/>
        <v>127639.34</v>
      </c>
      <c r="I36" s="34" t="s">
        <v>9</v>
      </c>
      <c r="J36" s="153" t="s">
        <v>32</v>
      </c>
      <c r="K36" s="154" t="s">
        <v>238</v>
      </c>
      <c r="L36" s="158" t="s">
        <v>334</v>
      </c>
      <c r="M36" s="126"/>
    </row>
    <row r="37" spans="1:13" s="125" customFormat="1" ht="12.75" hidden="1" x14ac:dyDescent="0.25">
      <c r="A37" s="70">
        <v>32</v>
      </c>
      <c r="B37" s="144" t="s">
        <v>333</v>
      </c>
      <c r="C37" s="135" t="s">
        <v>104</v>
      </c>
      <c r="D37" s="148" t="s">
        <v>35</v>
      </c>
      <c r="E37" s="203">
        <v>37</v>
      </c>
      <c r="F37" s="155" t="s">
        <v>30</v>
      </c>
      <c r="G37" s="145">
        <v>5126.79</v>
      </c>
      <c r="H37" s="151">
        <f t="shared" si="1"/>
        <v>189691.23</v>
      </c>
      <c r="I37" s="34" t="s">
        <v>9</v>
      </c>
      <c r="J37" s="153" t="s">
        <v>32</v>
      </c>
      <c r="K37" s="154" t="s">
        <v>238</v>
      </c>
      <c r="L37" s="158" t="s">
        <v>334</v>
      </c>
      <c r="M37" s="126"/>
    </row>
    <row r="38" spans="1:13" s="125" customFormat="1" ht="12.75" hidden="1" x14ac:dyDescent="0.25">
      <c r="A38" s="70">
        <v>33</v>
      </c>
      <c r="B38" s="144" t="s">
        <v>234</v>
      </c>
      <c r="C38" s="135" t="s">
        <v>104</v>
      </c>
      <c r="D38" s="148" t="s">
        <v>35</v>
      </c>
      <c r="E38" s="203">
        <v>40</v>
      </c>
      <c r="F38" s="155" t="s">
        <v>504</v>
      </c>
      <c r="G38" s="145">
        <v>6250</v>
      </c>
      <c r="H38" s="151">
        <f t="shared" si="1"/>
        <v>250000</v>
      </c>
      <c r="I38" s="34" t="s">
        <v>9</v>
      </c>
      <c r="J38" s="153" t="s">
        <v>32</v>
      </c>
      <c r="K38" s="154" t="s">
        <v>410</v>
      </c>
      <c r="L38" s="158" t="s">
        <v>503</v>
      </c>
      <c r="M38" s="126"/>
    </row>
    <row r="39" spans="1:13" s="125" customFormat="1" ht="12.75" hidden="1" x14ac:dyDescent="0.25">
      <c r="A39" s="70">
        <v>34</v>
      </c>
      <c r="B39" s="144" t="s">
        <v>505</v>
      </c>
      <c r="C39" s="135" t="s">
        <v>104</v>
      </c>
      <c r="D39" s="148" t="s">
        <v>35</v>
      </c>
      <c r="E39" s="203">
        <v>40</v>
      </c>
      <c r="F39" s="155" t="s">
        <v>30</v>
      </c>
      <c r="G39" s="145">
        <v>10714.29</v>
      </c>
      <c r="H39" s="151">
        <f t="shared" si="1"/>
        <v>428571.60000000003</v>
      </c>
      <c r="I39" s="34" t="s">
        <v>9</v>
      </c>
      <c r="J39" s="153" t="s">
        <v>32</v>
      </c>
      <c r="K39" s="154" t="s">
        <v>410</v>
      </c>
      <c r="L39" s="158" t="s">
        <v>530</v>
      </c>
      <c r="M39" s="126"/>
    </row>
    <row r="40" spans="1:13" s="125" customFormat="1" ht="12.75" hidden="1" x14ac:dyDescent="0.25">
      <c r="A40" s="70">
        <v>35</v>
      </c>
      <c r="B40" s="144" t="s">
        <v>506</v>
      </c>
      <c r="C40" s="135" t="s">
        <v>104</v>
      </c>
      <c r="D40" s="148" t="s">
        <v>35</v>
      </c>
      <c r="E40" s="203">
        <v>300</v>
      </c>
      <c r="F40" s="155" t="s">
        <v>529</v>
      </c>
      <c r="G40" s="145">
        <v>446.43</v>
      </c>
      <c r="H40" s="151">
        <f t="shared" si="1"/>
        <v>133929</v>
      </c>
      <c r="I40" s="34" t="s">
        <v>9</v>
      </c>
      <c r="J40" s="153" t="s">
        <v>32</v>
      </c>
      <c r="K40" s="154" t="s">
        <v>410</v>
      </c>
      <c r="L40" s="158" t="s">
        <v>530</v>
      </c>
      <c r="M40" s="126"/>
    </row>
    <row r="41" spans="1:13" s="125" customFormat="1" ht="12.75" hidden="1" x14ac:dyDescent="0.25">
      <c r="A41" s="70">
        <v>36</v>
      </c>
      <c r="B41" s="144" t="s">
        <v>507</v>
      </c>
      <c r="C41" s="135" t="s">
        <v>104</v>
      </c>
      <c r="D41" s="148" t="s">
        <v>35</v>
      </c>
      <c r="E41" s="203">
        <v>22</v>
      </c>
      <c r="F41" s="155" t="s">
        <v>30</v>
      </c>
      <c r="G41" s="145">
        <v>80.36</v>
      </c>
      <c r="H41" s="151">
        <f t="shared" si="1"/>
        <v>1767.92</v>
      </c>
      <c r="I41" s="34" t="s">
        <v>9</v>
      </c>
      <c r="J41" s="153" t="s">
        <v>32</v>
      </c>
      <c r="K41" s="154" t="s">
        <v>410</v>
      </c>
      <c r="L41" s="158" t="s">
        <v>530</v>
      </c>
      <c r="M41" s="126"/>
    </row>
    <row r="42" spans="1:13" s="125" customFormat="1" ht="25.5" hidden="1" x14ac:dyDescent="0.25">
      <c r="A42" s="70">
        <v>37</v>
      </c>
      <c r="B42" s="144" t="s">
        <v>508</v>
      </c>
      <c r="C42" s="135" t="s">
        <v>104</v>
      </c>
      <c r="D42" s="148" t="s">
        <v>35</v>
      </c>
      <c r="E42" s="203">
        <v>12</v>
      </c>
      <c r="F42" s="155" t="s">
        <v>30</v>
      </c>
      <c r="G42" s="145">
        <v>116.07</v>
      </c>
      <c r="H42" s="151">
        <f t="shared" si="1"/>
        <v>1392.84</v>
      </c>
      <c r="I42" s="34" t="s">
        <v>9</v>
      </c>
      <c r="J42" s="153" t="s">
        <v>32</v>
      </c>
      <c r="K42" s="154" t="s">
        <v>410</v>
      </c>
      <c r="L42" s="158" t="s">
        <v>530</v>
      </c>
      <c r="M42" s="126"/>
    </row>
    <row r="43" spans="1:13" s="125" customFormat="1" ht="12.75" hidden="1" x14ac:dyDescent="0.25">
      <c r="A43" s="70">
        <v>38</v>
      </c>
      <c r="B43" s="144" t="s">
        <v>509</v>
      </c>
      <c r="C43" s="135" t="s">
        <v>104</v>
      </c>
      <c r="D43" s="148" t="s">
        <v>35</v>
      </c>
      <c r="E43" s="203">
        <v>60</v>
      </c>
      <c r="F43" s="155" t="s">
        <v>30</v>
      </c>
      <c r="G43" s="145">
        <v>1785.71</v>
      </c>
      <c r="H43" s="151">
        <f>E43*G43</f>
        <v>107142.6</v>
      </c>
      <c r="I43" s="34" t="s">
        <v>9</v>
      </c>
      <c r="J43" s="153" t="s">
        <v>32</v>
      </c>
      <c r="K43" s="154" t="s">
        <v>410</v>
      </c>
      <c r="L43" s="158" t="s">
        <v>530</v>
      </c>
      <c r="M43" s="126"/>
    </row>
    <row r="44" spans="1:13" s="125" customFormat="1" ht="12.75" hidden="1" x14ac:dyDescent="0.25">
      <c r="A44" s="70">
        <v>39</v>
      </c>
      <c r="B44" s="144" t="s">
        <v>510</v>
      </c>
      <c r="C44" s="135" t="s">
        <v>104</v>
      </c>
      <c r="D44" s="148" t="s">
        <v>35</v>
      </c>
      <c r="E44" s="203">
        <v>50</v>
      </c>
      <c r="F44" s="155" t="s">
        <v>30</v>
      </c>
      <c r="G44" s="145">
        <v>2053.5700000000002</v>
      </c>
      <c r="H44" s="151">
        <f>E44*G44</f>
        <v>102678.50000000001</v>
      </c>
      <c r="I44" s="34" t="s">
        <v>9</v>
      </c>
      <c r="J44" s="153" t="s">
        <v>32</v>
      </c>
      <c r="K44" s="154" t="s">
        <v>410</v>
      </c>
      <c r="L44" s="158" t="s">
        <v>530</v>
      </c>
      <c r="M44" s="126"/>
    </row>
    <row r="45" spans="1:13" s="125" customFormat="1" ht="12.75" hidden="1" x14ac:dyDescent="0.25">
      <c r="A45" s="70">
        <v>40</v>
      </c>
      <c r="B45" s="144" t="s">
        <v>511</v>
      </c>
      <c r="C45" s="135" t="s">
        <v>104</v>
      </c>
      <c r="D45" s="148" t="s">
        <v>35</v>
      </c>
      <c r="E45" s="203">
        <v>45</v>
      </c>
      <c r="F45" s="155" t="s">
        <v>30</v>
      </c>
      <c r="G45" s="145">
        <v>6339.29</v>
      </c>
      <c r="H45" s="151">
        <f>E45*G45</f>
        <v>285268.05</v>
      </c>
      <c r="I45" s="34" t="s">
        <v>9</v>
      </c>
      <c r="J45" s="153" t="s">
        <v>32</v>
      </c>
      <c r="K45" s="154" t="s">
        <v>410</v>
      </c>
      <c r="L45" s="158" t="s">
        <v>530</v>
      </c>
      <c r="M45" s="126"/>
    </row>
    <row r="46" spans="1:13" s="125" customFormat="1" ht="12.75" hidden="1" x14ac:dyDescent="0.25">
      <c r="A46" s="70">
        <v>41</v>
      </c>
      <c r="B46" s="144" t="s">
        <v>512</v>
      </c>
      <c r="C46" s="135" t="s">
        <v>104</v>
      </c>
      <c r="D46" s="148" t="s">
        <v>35</v>
      </c>
      <c r="E46" s="203">
        <v>45</v>
      </c>
      <c r="F46" s="155" t="s">
        <v>30</v>
      </c>
      <c r="G46" s="145">
        <v>7410.71</v>
      </c>
      <c r="H46" s="151">
        <f t="shared" si="1"/>
        <v>333481.95</v>
      </c>
      <c r="I46" s="34" t="s">
        <v>9</v>
      </c>
      <c r="J46" s="153" t="s">
        <v>32</v>
      </c>
      <c r="K46" s="154" t="s">
        <v>410</v>
      </c>
      <c r="L46" s="158" t="s">
        <v>530</v>
      </c>
      <c r="M46" s="126"/>
    </row>
    <row r="47" spans="1:13" s="125" customFormat="1" ht="25.5" hidden="1" x14ac:dyDescent="0.25">
      <c r="A47" s="70">
        <v>42</v>
      </c>
      <c r="B47" s="144" t="s">
        <v>513</v>
      </c>
      <c r="C47" s="135" t="s">
        <v>104</v>
      </c>
      <c r="D47" s="148" t="s">
        <v>35</v>
      </c>
      <c r="E47" s="203">
        <v>55</v>
      </c>
      <c r="F47" s="155" t="s">
        <v>30</v>
      </c>
      <c r="G47" s="145">
        <v>7767.86</v>
      </c>
      <c r="H47" s="151">
        <f t="shared" si="1"/>
        <v>427232.3</v>
      </c>
      <c r="I47" s="34" t="s">
        <v>9</v>
      </c>
      <c r="J47" s="153" t="s">
        <v>32</v>
      </c>
      <c r="K47" s="154" t="s">
        <v>410</v>
      </c>
      <c r="L47" s="158" t="s">
        <v>530</v>
      </c>
      <c r="M47" s="126"/>
    </row>
    <row r="48" spans="1:13" s="125" customFormat="1" ht="25.5" hidden="1" x14ac:dyDescent="0.25">
      <c r="A48" s="70">
        <v>43</v>
      </c>
      <c r="B48" s="144" t="s">
        <v>514</v>
      </c>
      <c r="C48" s="135" t="s">
        <v>104</v>
      </c>
      <c r="D48" s="148" t="s">
        <v>35</v>
      </c>
      <c r="E48" s="203">
        <v>10</v>
      </c>
      <c r="F48" s="155" t="s">
        <v>30</v>
      </c>
      <c r="G48" s="145">
        <v>5267.86</v>
      </c>
      <c r="H48" s="151">
        <f t="shared" si="1"/>
        <v>52678.6</v>
      </c>
      <c r="I48" s="34" t="s">
        <v>9</v>
      </c>
      <c r="J48" s="153" t="s">
        <v>32</v>
      </c>
      <c r="K48" s="154" t="s">
        <v>410</v>
      </c>
      <c r="L48" s="158" t="s">
        <v>530</v>
      </c>
      <c r="M48" s="126"/>
    </row>
    <row r="49" spans="1:13" s="125" customFormat="1" ht="12.75" hidden="1" x14ac:dyDescent="0.25">
      <c r="A49" s="70">
        <v>44</v>
      </c>
      <c r="B49" s="144" t="s">
        <v>515</v>
      </c>
      <c r="C49" s="135" t="s">
        <v>104</v>
      </c>
      <c r="D49" s="148" t="s">
        <v>35</v>
      </c>
      <c r="E49" s="203">
        <v>10</v>
      </c>
      <c r="F49" s="155" t="s">
        <v>30</v>
      </c>
      <c r="G49" s="145">
        <v>14375</v>
      </c>
      <c r="H49" s="151">
        <f t="shared" si="1"/>
        <v>143750</v>
      </c>
      <c r="I49" s="34" t="s">
        <v>9</v>
      </c>
      <c r="J49" s="153" t="s">
        <v>32</v>
      </c>
      <c r="K49" s="154" t="s">
        <v>410</v>
      </c>
      <c r="L49" s="158" t="s">
        <v>530</v>
      </c>
      <c r="M49" s="126"/>
    </row>
    <row r="50" spans="1:13" s="125" customFormat="1" ht="25.5" hidden="1" x14ac:dyDescent="0.25">
      <c r="A50" s="70">
        <v>45</v>
      </c>
      <c r="B50" s="144" t="s">
        <v>516</v>
      </c>
      <c r="C50" s="135" t="s">
        <v>104</v>
      </c>
      <c r="D50" s="148" t="s">
        <v>35</v>
      </c>
      <c r="E50" s="203">
        <v>56</v>
      </c>
      <c r="F50" s="155" t="s">
        <v>30</v>
      </c>
      <c r="G50" s="145">
        <v>4875</v>
      </c>
      <c r="H50" s="151">
        <f t="shared" si="1"/>
        <v>273000</v>
      </c>
      <c r="I50" s="34" t="s">
        <v>9</v>
      </c>
      <c r="J50" s="153" t="s">
        <v>32</v>
      </c>
      <c r="K50" s="154" t="s">
        <v>410</v>
      </c>
      <c r="L50" s="158" t="s">
        <v>530</v>
      </c>
      <c r="M50" s="126"/>
    </row>
    <row r="51" spans="1:13" s="125" customFormat="1" ht="12.75" hidden="1" x14ac:dyDescent="0.25">
      <c r="A51" s="70">
        <v>46</v>
      </c>
      <c r="B51" s="144" t="s">
        <v>517</v>
      </c>
      <c r="C51" s="135" t="s">
        <v>104</v>
      </c>
      <c r="D51" s="148" t="s">
        <v>35</v>
      </c>
      <c r="E51" s="203">
        <v>88</v>
      </c>
      <c r="F51" s="155" t="s">
        <v>30</v>
      </c>
      <c r="G51" s="145">
        <v>1964.29</v>
      </c>
      <c r="H51" s="151">
        <f t="shared" si="1"/>
        <v>172857.52</v>
      </c>
      <c r="I51" s="34" t="s">
        <v>9</v>
      </c>
      <c r="J51" s="153" t="s">
        <v>32</v>
      </c>
      <c r="K51" s="154" t="s">
        <v>410</v>
      </c>
      <c r="L51" s="158" t="s">
        <v>530</v>
      </c>
      <c r="M51" s="126"/>
    </row>
    <row r="52" spans="1:13" s="125" customFormat="1" ht="12.75" hidden="1" x14ac:dyDescent="0.25">
      <c r="A52" s="70">
        <v>47</v>
      </c>
      <c r="B52" s="144" t="s">
        <v>518</v>
      </c>
      <c r="C52" s="135" t="s">
        <v>104</v>
      </c>
      <c r="D52" s="148" t="s">
        <v>35</v>
      </c>
      <c r="E52" s="203">
        <v>500</v>
      </c>
      <c r="F52" s="155" t="s">
        <v>30</v>
      </c>
      <c r="G52" s="145">
        <v>223.21</v>
      </c>
      <c r="H52" s="151">
        <f t="shared" si="1"/>
        <v>111605</v>
      </c>
      <c r="I52" s="34" t="s">
        <v>9</v>
      </c>
      <c r="J52" s="153" t="s">
        <v>32</v>
      </c>
      <c r="K52" s="154" t="s">
        <v>410</v>
      </c>
      <c r="L52" s="158" t="s">
        <v>530</v>
      </c>
      <c r="M52" s="126"/>
    </row>
    <row r="53" spans="1:13" s="125" customFormat="1" ht="12.75" hidden="1" x14ac:dyDescent="0.25">
      <c r="A53" s="70">
        <v>48</v>
      </c>
      <c r="B53" s="144" t="s">
        <v>519</v>
      </c>
      <c r="C53" s="135" t="s">
        <v>104</v>
      </c>
      <c r="D53" s="148" t="s">
        <v>35</v>
      </c>
      <c r="E53" s="203">
        <v>180</v>
      </c>
      <c r="F53" s="155" t="s">
        <v>30</v>
      </c>
      <c r="G53" s="145">
        <v>348.21</v>
      </c>
      <c r="H53" s="151">
        <f t="shared" si="1"/>
        <v>62677.799999999996</v>
      </c>
      <c r="I53" s="34" t="s">
        <v>9</v>
      </c>
      <c r="J53" s="153" t="s">
        <v>32</v>
      </c>
      <c r="K53" s="154" t="s">
        <v>410</v>
      </c>
      <c r="L53" s="158" t="s">
        <v>530</v>
      </c>
      <c r="M53" s="126"/>
    </row>
    <row r="54" spans="1:13" s="125" customFormat="1" ht="12.75" hidden="1" x14ac:dyDescent="0.25">
      <c r="A54" s="70">
        <v>49</v>
      </c>
      <c r="B54" s="144" t="s">
        <v>520</v>
      </c>
      <c r="C54" s="135" t="s">
        <v>104</v>
      </c>
      <c r="D54" s="148" t="s">
        <v>35</v>
      </c>
      <c r="E54" s="203">
        <v>100</v>
      </c>
      <c r="F54" s="155" t="s">
        <v>30</v>
      </c>
      <c r="G54" s="145">
        <v>325.89</v>
      </c>
      <c r="H54" s="151">
        <f t="shared" si="1"/>
        <v>32589</v>
      </c>
      <c r="I54" s="34" t="s">
        <v>9</v>
      </c>
      <c r="J54" s="153" t="s">
        <v>32</v>
      </c>
      <c r="K54" s="154" t="s">
        <v>410</v>
      </c>
      <c r="L54" s="158" t="s">
        <v>530</v>
      </c>
      <c r="M54" s="126"/>
    </row>
    <row r="55" spans="1:13" s="125" customFormat="1" ht="12.75" hidden="1" x14ac:dyDescent="0.25">
      <c r="A55" s="70">
        <v>50</v>
      </c>
      <c r="B55" s="144" t="s">
        <v>521</v>
      </c>
      <c r="C55" s="135" t="s">
        <v>104</v>
      </c>
      <c r="D55" s="148" t="s">
        <v>35</v>
      </c>
      <c r="E55" s="203">
        <v>850</v>
      </c>
      <c r="F55" s="155" t="s">
        <v>30</v>
      </c>
      <c r="G55" s="145">
        <v>232.14</v>
      </c>
      <c r="H55" s="151">
        <f t="shared" si="1"/>
        <v>197319</v>
      </c>
      <c r="I55" s="34" t="s">
        <v>9</v>
      </c>
      <c r="J55" s="153" t="s">
        <v>32</v>
      </c>
      <c r="K55" s="154" t="s">
        <v>410</v>
      </c>
      <c r="L55" s="158" t="s">
        <v>530</v>
      </c>
      <c r="M55" s="126"/>
    </row>
    <row r="56" spans="1:13" s="125" customFormat="1" ht="12.75" hidden="1" x14ac:dyDescent="0.25">
      <c r="A56" s="70">
        <v>51</v>
      </c>
      <c r="B56" s="144" t="s">
        <v>522</v>
      </c>
      <c r="C56" s="135" t="s">
        <v>104</v>
      </c>
      <c r="D56" s="148" t="s">
        <v>35</v>
      </c>
      <c r="E56" s="203">
        <v>850</v>
      </c>
      <c r="F56" s="155" t="s">
        <v>30</v>
      </c>
      <c r="G56" s="145">
        <v>232.14</v>
      </c>
      <c r="H56" s="151">
        <f t="shared" si="1"/>
        <v>197319</v>
      </c>
      <c r="I56" s="34" t="s">
        <v>9</v>
      </c>
      <c r="J56" s="153" t="s">
        <v>32</v>
      </c>
      <c r="K56" s="154" t="s">
        <v>410</v>
      </c>
      <c r="L56" s="158" t="s">
        <v>530</v>
      </c>
      <c r="M56" s="126"/>
    </row>
    <row r="57" spans="1:13" s="125" customFormat="1" ht="12.75" hidden="1" x14ac:dyDescent="0.25">
      <c r="A57" s="70">
        <v>52</v>
      </c>
      <c r="B57" s="144" t="s">
        <v>523</v>
      </c>
      <c r="C57" s="135" t="s">
        <v>104</v>
      </c>
      <c r="D57" s="148" t="s">
        <v>35</v>
      </c>
      <c r="E57" s="203">
        <v>8</v>
      </c>
      <c r="F57" s="155" t="s">
        <v>272</v>
      </c>
      <c r="G57" s="145">
        <v>6428.57</v>
      </c>
      <c r="H57" s="151">
        <f t="shared" si="1"/>
        <v>51428.56</v>
      </c>
      <c r="I57" s="34" t="s">
        <v>9</v>
      </c>
      <c r="J57" s="153" t="s">
        <v>32</v>
      </c>
      <c r="K57" s="154" t="s">
        <v>410</v>
      </c>
      <c r="L57" s="158" t="s">
        <v>530</v>
      </c>
      <c r="M57" s="126"/>
    </row>
    <row r="58" spans="1:13" s="125" customFormat="1" ht="25.5" hidden="1" x14ac:dyDescent="0.25">
      <c r="A58" s="70">
        <v>53</v>
      </c>
      <c r="B58" s="144" t="s">
        <v>524</v>
      </c>
      <c r="C58" s="135" t="s">
        <v>104</v>
      </c>
      <c r="D58" s="148" t="s">
        <v>35</v>
      </c>
      <c r="E58" s="203">
        <v>85</v>
      </c>
      <c r="F58" s="155" t="s">
        <v>30</v>
      </c>
      <c r="G58" s="145">
        <v>1562.5</v>
      </c>
      <c r="H58" s="151">
        <f t="shared" si="1"/>
        <v>132812.5</v>
      </c>
      <c r="I58" s="34" t="s">
        <v>9</v>
      </c>
      <c r="J58" s="153" t="s">
        <v>32</v>
      </c>
      <c r="K58" s="154" t="s">
        <v>410</v>
      </c>
      <c r="L58" s="158" t="s">
        <v>530</v>
      </c>
      <c r="M58" s="126"/>
    </row>
    <row r="59" spans="1:13" s="125" customFormat="1" ht="12.75" hidden="1" x14ac:dyDescent="0.25">
      <c r="A59" s="70">
        <v>54</v>
      </c>
      <c r="B59" s="144" t="s">
        <v>525</v>
      </c>
      <c r="C59" s="135" t="s">
        <v>104</v>
      </c>
      <c r="D59" s="148" t="s">
        <v>35</v>
      </c>
      <c r="E59" s="203">
        <v>20</v>
      </c>
      <c r="F59" s="155" t="s">
        <v>30</v>
      </c>
      <c r="G59" s="145">
        <v>1428.57</v>
      </c>
      <c r="H59" s="151">
        <f t="shared" si="1"/>
        <v>28571.399999999998</v>
      </c>
      <c r="I59" s="34" t="s">
        <v>9</v>
      </c>
      <c r="J59" s="153" t="s">
        <v>32</v>
      </c>
      <c r="K59" s="154" t="s">
        <v>410</v>
      </c>
      <c r="L59" s="158" t="s">
        <v>530</v>
      </c>
      <c r="M59" s="126"/>
    </row>
    <row r="60" spans="1:13" s="125" customFormat="1" ht="25.5" hidden="1" x14ac:dyDescent="0.25">
      <c r="A60" s="70">
        <v>55</v>
      </c>
      <c r="B60" s="144" t="s">
        <v>526</v>
      </c>
      <c r="C60" s="135" t="s">
        <v>104</v>
      </c>
      <c r="D60" s="148" t="s">
        <v>35</v>
      </c>
      <c r="E60" s="203">
        <v>40</v>
      </c>
      <c r="F60" s="155" t="s">
        <v>30</v>
      </c>
      <c r="G60" s="145">
        <v>1875</v>
      </c>
      <c r="H60" s="151">
        <f t="shared" si="1"/>
        <v>75000</v>
      </c>
      <c r="I60" s="34" t="s">
        <v>9</v>
      </c>
      <c r="J60" s="153" t="s">
        <v>32</v>
      </c>
      <c r="K60" s="154" t="s">
        <v>410</v>
      </c>
      <c r="L60" s="158" t="s">
        <v>530</v>
      </c>
      <c r="M60" s="126"/>
    </row>
    <row r="61" spans="1:13" s="125" customFormat="1" ht="25.5" hidden="1" x14ac:dyDescent="0.25">
      <c r="A61" s="70">
        <v>56</v>
      </c>
      <c r="B61" s="144" t="s">
        <v>527</v>
      </c>
      <c r="C61" s="135" t="s">
        <v>104</v>
      </c>
      <c r="D61" s="148" t="s">
        <v>35</v>
      </c>
      <c r="E61" s="203">
        <v>40</v>
      </c>
      <c r="F61" s="155" t="s">
        <v>30</v>
      </c>
      <c r="G61" s="145">
        <v>1785.71</v>
      </c>
      <c r="H61" s="151">
        <f t="shared" si="1"/>
        <v>71428.399999999994</v>
      </c>
      <c r="I61" s="34" t="s">
        <v>9</v>
      </c>
      <c r="J61" s="153" t="s">
        <v>32</v>
      </c>
      <c r="K61" s="154" t="s">
        <v>410</v>
      </c>
      <c r="L61" s="158" t="s">
        <v>530</v>
      </c>
      <c r="M61" s="126"/>
    </row>
    <row r="62" spans="1:13" s="125" customFormat="1" ht="12.75" hidden="1" x14ac:dyDescent="0.25">
      <c r="A62" s="70">
        <v>57</v>
      </c>
      <c r="B62" s="144" t="s">
        <v>528</v>
      </c>
      <c r="C62" s="135" t="s">
        <v>104</v>
      </c>
      <c r="D62" s="148" t="s">
        <v>35</v>
      </c>
      <c r="E62" s="203">
        <v>50</v>
      </c>
      <c r="F62" s="155" t="s">
        <v>30</v>
      </c>
      <c r="G62" s="145">
        <v>1696.43</v>
      </c>
      <c r="H62" s="151">
        <f t="shared" si="1"/>
        <v>84821.5</v>
      </c>
      <c r="I62" s="34" t="s">
        <v>9</v>
      </c>
      <c r="J62" s="153" t="s">
        <v>32</v>
      </c>
      <c r="K62" s="154" t="s">
        <v>410</v>
      </c>
      <c r="L62" s="158" t="s">
        <v>530</v>
      </c>
      <c r="M62" s="126"/>
    </row>
    <row r="63" spans="1:13" s="125" customFormat="1" ht="12.75" hidden="1" x14ac:dyDescent="0.2">
      <c r="A63" s="70">
        <v>58</v>
      </c>
      <c r="B63" s="144" t="s">
        <v>161</v>
      </c>
      <c r="C63" s="135" t="s">
        <v>104</v>
      </c>
      <c r="D63" s="184" t="s">
        <v>35</v>
      </c>
      <c r="E63" s="203">
        <v>2000</v>
      </c>
      <c r="F63" s="155" t="s">
        <v>105</v>
      </c>
      <c r="G63" s="145">
        <v>239.29</v>
      </c>
      <c r="H63" s="151">
        <f t="shared" si="1"/>
        <v>478580</v>
      </c>
      <c r="I63" s="34" t="s">
        <v>9</v>
      </c>
      <c r="J63" s="153" t="s">
        <v>32</v>
      </c>
      <c r="K63" s="154" t="s">
        <v>410</v>
      </c>
      <c r="L63" s="158" t="s">
        <v>531</v>
      </c>
      <c r="M63" s="126"/>
    </row>
    <row r="64" spans="1:13" s="125" customFormat="1" ht="12.75" hidden="1" x14ac:dyDescent="0.2">
      <c r="A64" s="70">
        <v>59</v>
      </c>
      <c r="B64" s="144" t="s">
        <v>102</v>
      </c>
      <c r="C64" s="135" t="s">
        <v>104</v>
      </c>
      <c r="D64" s="184" t="s">
        <v>35</v>
      </c>
      <c r="E64" s="203">
        <v>16000</v>
      </c>
      <c r="F64" s="155" t="s">
        <v>105</v>
      </c>
      <c r="G64" s="145">
        <v>185.72</v>
      </c>
      <c r="H64" s="151">
        <f t="shared" si="1"/>
        <v>2971520</v>
      </c>
      <c r="I64" s="34" t="s">
        <v>9</v>
      </c>
      <c r="J64" s="153" t="s">
        <v>32</v>
      </c>
      <c r="K64" s="154" t="s">
        <v>410</v>
      </c>
      <c r="L64" s="158" t="s">
        <v>531</v>
      </c>
      <c r="M64" s="126"/>
    </row>
    <row r="65" spans="1:13" s="125" customFormat="1" ht="12.75" hidden="1" x14ac:dyDescent="0.25">
      <c r="A65" s="70">
        <v>60</v>
      </c>
      <c r="B65" s="144" t="s">
        <v>103</v>
      </c>
      <c r="C65" s="135" t="s">
        <v>104</v>
      </c>
      <c r="D65" s="148" t="s">
        <v>35</v>
      </c>
      <c r="E65" s="203">
        <v>25000</v>
      </c>
      <c r="F65" s="155" t="s">
        <v>105</v>
      </c>
      <c r="G65" s="145">
        <v>273.22000000000003</v>
      </c>
      <c r="H65" s="151">
        <f t="shared" si="1"/>
        <v>6830500.0000000009</v>
      </c>
      <c r="I65" s="34" t="s">
        <v>9</v>
      </c>
      <c r="J65" s="153" t="s">
        <v>32</v>
      </c>
      <c r="K65" s="154" t="s">
        <v>410</v>
      </c>
      <c r="L65" s="158" t="s">
        <v>531</v>
      </c>
      <c r="M65" s="126"/>
    </row>
    <row r="66" spans="1:13" s="125" customFormat="1" ht="12.75" hidden="1" x14ac:dyDescent="0.25">
      <c r="A66" s="70">
        <v>61</v>
      </c>
      <c r="B66" s="144" t="s">
        <v>577</v>
      </c>
      <c r="C66" s="135" t="s">
        <v>104</v>
      </c>
      <c r="D66" s="148" t="s">
        <v>35</v>
      </c>
      <c r="E66" s="203">
        <v>80</v>
      </c>
      <c r="F66" s="155" t="s">
        <v>578</v>
      </c>
      <c r="G66" s="145">
        <v>10000</v>
      </c>
      <c r="H66" s="151">
        <f t="shared" si="1"/>
        <v>800000</v>
      </c>
      <c r="I66" s="34" t="s">
        <v>9</v>
      </c>
      <c r="J66" s="153" t="s">
        <v>32</v>
      </c>
      <c r="K66" s="154" t="s">
        <v>536</v>
      </c>
      <c r="L66" s="158" t="s">
        <v>591</v>
      </c>
      <c r="M66" s="126"/>
    </row>
    <row r="67" spans="1:13" s="125" customFormat="1" ht="25.5" hidden="1" x14ac:dyDescent="0.25">
      <c r="A67" s="70">
        <v>62</v>
      </c>
      <c r="B67" s="144" t="s">
        <v>579</v>
      </c>
      <c r="C67" s="135" t="s">
        <v>104</v>
      </c>
      <c r="D67" s="148" t="s">
        <v>35</v>
      </c>
      <c r="E67" s="203">
        <v>6</v>
      </c>
      <c r="F67" s="155" t="s">
        <v>580</v>
      </c>
      <c r="G67" s="145">
        <v>90000</v>
      </c>
      <c r="H67" s="151">
        <f t="shared" si="1"/>
        <v>540000</v>
      </c>
      <c r="I67" s="34" t="s">
        <v>9</v>
      </c>
      <c r="J67" s="153" t="s">
        <v>32</v>
      </c>
      <c r="K67" s="154" t="s">
        <v>536</v>
      </c>
      <c r="L67" s="158" t="s">
        <v>591</v>
      </c>
      <c r="M67" s="126"/>
    </row>
    <row r="68" spans="1:13" s="125" customFormat="1" ht="25.5" hidden="1" x14ac:dyDescent="0.25">
      <c r="A68" s="70">
        <v>63</v>
      </c>
      <c r="B68" s="144" t="s">
        <v>581</v>
      </c>
      <c r="C68" s="135" t="s">
        <v>104</v>
      </c>
      <c r="D68" s="148" t="s">
        <v>35</v>
      </c>
      <c r="E68" s="203">
        <v>1</v>
      </c>
      <c r="F68" s="155" t="s">
        <v>580</v>
      </c>
      <c r="G68" s="145">
        <v>200000</v>
      </c>
      <c r="H68" s="151">
        <f t="shared" si="1"/>
        <v>200000</v>
      </c>
      <c r="I68" s="34" t="s">
        <v>9</v>
      </c>
      <c r="J68" s="153" t="s">
        <v>32</v>
      </c>
      <c r="K68" s="154" t="s">
        <v>536</v>
      </c>
      <c r="L68" s="158" t="s">
        <v>591</v>
      </c>
      <c r="M68" s="126"/>
    </row>
    <row r="69" spans="1:13" s="125" customFormat="1" ht="12.75" hidden="1" x14ac:dyDescent="0.25">
      <c r="A69" s="70">
        <v>64</v>
      </c>
      <c r="B69" s="144" t="s">
        <v>582</v>
      </c>
      <c r="C69" s="135" t="s">
        <v>104</v>
      </c>
      <c r="D69" s="148" t="s">
        <v>35</v>
      </c>
      <c r="E69" s="203">
        <v>4</v>
      </c>
      <c r="F69" s="155" t="s">
        <v>580</v>
      </c>
      <c r="G69" s="145">
        <v>90000</v>
      </c>
      <c r="H69" s="151">
        <f t="shared" si="1"/>
        <v>360000</v>
      </c>
      <c r="I69" s="34" t="s">
        <v>9</v>
      </c>
      <c r="J69" s="153" t="s">
        <v>32</v>
      </c>
      <c r="K69" s="154" t="s">
        <v>536</v>
      </c>
      <c r="L69" s="158" t="s">
        <v>591</v>
      </c>
      <c r="M69" s="126"/>
    </row>
    <row r="70" spans="1:13" s="125" customFormat="1" ht="25.5" hidden="1" x14ac:dyDescent="0.25">
      <c r="A70" s="70">
        <v>65</v>
      </c>
      <c r="B70" s="144" t="s">
        <v>583</v>
      </c>
      <c r="C70" s="135" t="s">
        <v>104</v>
      </c>
      <c r="D70" s="148" t="s">
        <v>35</v>
      </c>
      <c r="E70" s="203">
        <v>1</v>
      </c>
      <c r="F70" s="155" t="s">
        <v>580</v>
      </c>
      <c r="G70" s="145">
        <v>90000</v>
      </c>
      <c r="H70" s="151">
        <f t="shared" si="1"/>
        <v>90000</v>
      </c>
      <c r="I70" s="34" t="s">
        <v>9</v>
      </c>
      <c r="J70" s="153" t="s">
        <v>32</v>
      </c>
      <c r="K70" s="154" t="s">
        <v>536</v>
      </c>
      <c r="L70" s="158" t="s">
        <v>591</v>
      </c>
      <c r="M70" s="126"/>
    </row>
    <row r="71" spans="1:13" s="125" customFormat="1" ht="12.75" hidden="1" x14ac:dyDescent="0.25">
      <c r="A71" s="70">
        <v>66</v>
      </c>
      <c r="B71" s="144" t="s">
        <v>584</v>
      </c>
      <c r="C71" s="135" t="s">
        <v>104</v>
      </c>
      <c r="D71" s="148" t="s">
        <v>35</v>
      </c>
      <c r="E71" s="203">
        <v>4</v>
      </c>
      <c r="F71" s="155" t="s">
        <v>580</v>
      </c>
      <c r="G71" s="145">
        <v>90000</v>
      </c>
      <c r="H71" s="151">
        <f t="shared" si="1"/>
        <v>360000</v>
      </c>
      <c r="I71" s="34" t="s">
        <v>9</v>
      </c>
      <c r="J71" s="153" t="s">
        <v>32</v>
      </c>
      <c r="K71" s="154" t="s">
        <v>536</v>
      </c>
      <c r="L71" s="158" t="s">
        <v>591</v>
      </c>
      <c r="M71" s="126"/>
    </row>
    <row r="72" spans="1:13" s="125" customFormat="1" ht="12.75" hidden="1" x14ac:dyDescent="0.25">
      <c r="A72" s="70">
        <v>67</v>
      </c>
      <c r="B72" s="144" t="s">
        <v>585</v>
      </c>
      <c r="C72" s="135" t="s">
        <v>104</v>
      </c>
      <c r="D72" s="148" t="s">
        <v>35</v>
      </c>
      <c r="E72" s="203">
        <v>130</v>
      </c>
      <c r="F72" s="155" t="s">
        <v>30</v>
      </c>
      <c r="G72" s="145">
        <v>10000</v>
      </c>
      <c r="H72" s="151">
        <f t="shared" si="1"/>
        <v>1300000</v>
      </c>
      <c r="I72" s="34" t="s">
        <v>9</v>
      </c>
      <c r="J72" s="153" t="s">
        <v>32</v>
      </c>
      <c r="K72" s="154" t="s">
        <v>536</v>
      </c>
      <c r="L72" s="158" t="s">
        <v>591</v>
      </c>
      <c r="M72" s="126"/>
    </row>
    <row r="73" spans="1:13" s="125" customFormat="1" ht="12.75" hidden="1" x14ac:dyDescent="0.25">
      <c r="A73" s="70">
        <v>68</v>
      </c>
      <c r="B73" s="144" t="s">
        <v>586</v>
      </c>
      <c r="C73" s="135" t="s">
        <v>104</v>
      </c>
      <c r="D73" s="148" t="s">
        <v>35</v>
      </c>
      <c r="E73" s="203">
        <v>26</v>
      </c>
      <c r="F73" s="155" t="s">
        <v>30</v>
      </c>
      <c r="G73" s="145">
        <v>15000</v>
      </c>
      <c r="H73" s="151">
        <f t="shared" si="1"/>
        <v>390000</v>
      </c>
      <c r="I73" s="34" t="s">
        <v>9</v>
      </c>
      <c r="J73" s="153" t="s">
        <v>32</v>
      </c>
      <c r="K73" s="154" t="s">
        <v>536</v>
      </c>
      <c r="L73" s="158" t="s">
        <v>591</v>
      </c>
      <c r="M73" s="126"/>
    </row>
    <row r="74" spans="1:13" s="125" customFormat="1" ht="12.75" hidden="1" x14ac:dyDescent="0.25">
      <c r="A74" s="70">
        <v>69</v>
      </c>
      <c r="B74" s="144" t="s">
        <v>587</v>
      </c>
      <c r="C74" s="135" t="s">
        <v>104</v>
      </c>
      <c r="D74" s="148" t="s">
        <v>35</v>
      </c>
      <c r="E74" s="203">
        <v>50</v>
      </c>
      <c r="F74" s="155" t="s">
        <v>588</v>
      </c>
      <c r="G74" s="145">
        <v>12000</v>
      </c>
      <c r="H74" s="151">
        <f t="shared" si="1"/>
        <v>600000</v>
      </c>
      <c r="I74" s="34" t="s">
        <v>9</v>
      </c>
      <c r="J74" s="153" t="s">
        <v>32</v>
      </c>
      <c r="K74" s="154" t="s">
        <v>536</v>
      </c>
      <c r="L74" s="158" t="s">
        <v>591</v>
      </c>
      <c r="M74" s="126"/>
    </row>
    <row r="75" spans="1:13" s="125" customFormat="1" ht="25.5" hidden="1" x14ac:dyDescent="0.25">
      <c r="A75" s="70">
        <v>70</v>
      </c>
      <c r="B75" s="144" t="s">
        <v>589</v>
      </c>
      <c r="C75" s="135" t="s">
        <v>104</v>
      </c>
      <c r="D75" s="148" t="s">
        <v>35</v>
      </c>
      <c r="E75" s="203">
        <v>70</v>
      </c>
      <c r="F75" s="155" t="s">
        <v>590</v>
      </c>
      <c r="G75" s="145">
        <v>4460</v>
      </c>
      <c r="H75" s="151">
        <f t="shared" si="1"/>
        <v>312200</v>
      </c>
      <c r="I75" s="34" t="s">
        <v>9</v>
      </c>
      <c r="J75" s="153" t="s">
        <v>32</v>
      </c>
      <c r="K75" s="154" t="s">
        <v>536</v>
      </c>
      <c r="L75" s="158" t="s">
        <v>591</v>
      </c>
      <c r="M75" s="126"/>
    </row>
    <row r="76" spans="1:13" s="125" customFormat="1" ht="12.75" hidden="1" x14ac:dyDescent="0.25">
      <c r="A76" s="70">
        <v>71</v>
      </c>
      <c r="B76" s="144" t="s">
        <v>592</v>
      </c>
      <c r="C76" s="135" t="s">
        <v>104</v>
      </c>
      <c r="D76" s="148" t="s">
        <v>35</v>
      </c>
      <c r="E76" s="203">
        <v>200</v>
      </c>
      <c r="F76" s="155" t="s">
        <v>593</v>
      </c>
      <c r="G76" s="145">
        <v>3570</v>
      </c>
      <c r="H76" s="151">
        <f t="shared" si="1"/>
        <v>714000</v>
      </c>
      <c r="I76" s="34" t="s">
        <v>9</v>
      </c>
      <c r="J76" s="153" t="s">
        <v>32</v>
      </c>
      <c r="K76" s="154" t="s">
        <v>536</v>
      </c>
      <c r="L76" s="158" t="s">
        <v>604</v>
      </c>
      <c r="M76" s="126"/>
    </row>
    <row r="77" spans="1:13" s="125" customFormat="1" ht="12.75" hidden="1" x14ac:dyDescent="0.25">
      <c r="A77" s="70">
        <v>72</v>
      </c>
      <c r="B77" s="144" t="s">
        <v>594</v>
      </c>
      <c r="C77" s="135" t="s">
        <v>104</v>
      </c>
      <c r="D77" s="148" t="s">
        <v>35</v>
      </c>
      <c r="E77" s="203">
        <v>68</v>
      </c>
      <c r="F77" s="155" t="s">
        <v>30</v>
      </c>
      <c r="G77" s="145">
        <v>8920</v>
      </c>
      <c r="H77" s="151">
        <f t="shared" ref="H77:H95" si="2">E77*G77</f>
        <v>606560</v>
      </c>
      <c r="I77" s="34" t="s">
        <v>9</v>
      </c>
      <c r="J77" s="153" t="s">
        <v>32</v>
      </c>
      <c r="K77" s="154" t="s">
        <v>536</v>
      </c>
      <c r="L77" s="158" t="s">
        <v>604</v>
      </c>
      <c r="M77" s="126"/>
    </row>
    <row r="78" spans="1:13" s="125" customFormat="1" ht="12.75" hidden="1" x14ac:dyDescent="0.25">
      <c r="A78" s="70">
        <v>73</v>
      </c>
      <c r="B78" s="144" t="s">
        <v>595</v>
      </c>
      <c r="C78" s="135" t="s">
        <v>104</v>
      </c>
      <c r="D78" s="148" t="s">
        <v>35</v>
      </c>
      <c r="E78" s="203">
        <v>30</v>
      </c>
      <c r="F78" s="155" t="s">
        <v>30</v>
      </c>
      <c r="G78" s="145">
        <v>790</v>
      </c>
      <c r="H78" s="151">
        <f t="shared" si="2"/>
        <v>23700</v>
      </c>
      <c r="I78" s="34" t="s">
        <v>9</v>
      </c>
      <c r="J78" s="153" t="s">
        <v>32</v>
      </c>
      <c r="K78" s="154" t="s">
        <v>536</v>
      </c>
      <c r="L78" s="158" t="s">
        <v>604</v>
      </c>
      <c r="M78" s="126"/>
    </row>
    <row r="79" spans="1:13" s="125" customFormat="1" ht="12.75" hidden="1" x14ac:dyDescent="0.25">
      <c r="A79" s="70">
        <v>74</v>
      </c>
      <c r="B79" s="144" t="s">
        <v>596</v>
      </c>
      <c r="C79" s="135" t="s">
        <v>104</v>
      </c>
      <c r="D79" s="148" t="s">
        <v>35</v>
      </c>
      <c r="E79" s="203">
        <v>18</v>
      </c>
      <c r="F79" s="155" t="s">
        <v>30</v>
      </c>
      <c r="G79" s="145">
        <v>131390</v>
      </c>
      <c r="H79" s="151">
        <f t="shared" si="2"/>
        <v>2365020</v>
      </c>
      <c r="I79" s="34" t="s">
        <v>9</v>
      </c>
      <c r="J79" s="153" t="s">
        <v>32</v>
      </c>
      <c r="K79" s="154" t="s">
        <v>536</v>
      </c>
      <c r="L79" s="158" t="s">
        <v>604</v>
      </c>
      <c r="M79" s="126"/>
    </row>
    <row r="80" spans="1:13" s="125" customFormat="1" ht="12.75" hidden="1" x14ac:dyDescent="0.25">
      <c r="A80" s="70">
        <v>75</v>
      </c>
      <c r="B80" s="144" t="s">
        <v>597</v>
      </c>
      <c r="C80" s="135" t="s">
        <v>104</v>
      </c>
      <c r="D80" s="148" t="s">
        <v>35</v>
      </c>
      <c r="E80" s="203">
        <v>2</v>
      </c>
      <c r="F80" s="155" t="s">
        <v>30</v>
      </c>
      <c r="G80" s="145">
        <v>22490</v>
      </c>
      <c r="H80" s="151">
        <f t="shared" si="2"/>
        <v>44980</v>
      </c>
      <c r="I80" s="34" t="s">
        <v>9</v>
      </c>
      <c r="J80" s="153" t="s">
        <v>32</v>
      </c>
      <c r="K80" s="154" t="s">
        <v>536</v>
      </c>
      <c r="L80" s="158" t="s">
        <v>604</v>
      </c>
      <c r="M80" s="126"/>
    </row>
    <row r="81" spans="1:13" s="125" customFormat="1" ht="12.75" hidden="1" x14ac:dyDescent="0.25">
      <c r="A81" s="70">
        <v>76</v>
      </c>
      <c r="B81" s="144" t="s">
        <v>598</v>
      </c>
      <c r="C81" s="135" t="s">
        <v>104</v>
      </c>
      <c r="D81" s="148" t="s">
        <v>35</v>
      </c>
      <c r="E81" s="203">
        <v>20</v>
      </c>
      <c r="F81" s="155" t="s">
        <v>30</v>
      </c>
      <c r="G81" s="145">
        <v>74290</v>
      </c>
      <c r="H81" s="151">
        <f t="shared" si="2"/>
        <v>1485800</v>
      </c>
      <c r="I81" s="34" t="s">
        <v>9</v>
      </c>
      <c r="J81" s="153" t="s">
        <v>32</v>
      </c>
      <c r="K81" s="154" t="s">
        <v>536</v>
      </c>
      <c r="L81" s="158" t="s">
        <v>604</v>
      </c>
      <c r="M81" s="126"/>
    </row>
    <row r="82" spans="1:13" s="125" customFormat="1" ht="12.75" hidden="1" x14ac:dyDescent="0.25">
      <c r="A82" s="70">
        <v>77</v>
      </c>
      <c r="B82" s="144" t="s">
        <v>599</v>
      </c>
      <c r="C82" s="135" t="s">
        <v>104</v>
      </c>
      <c r="D82" s="148" t="s">
        <v>35</v>
      </c>
      <c r="E82" s="203">
        <v>46</v>
      </c>
      <c r="F82" s="155" t="s">
        <v>30</v>
      </c>
      <c r="G82" s="145">
        <v>14100</v>
      </c>
      <c r="H82" s="151">
        <f t="shared" si="2"/>
        <v>648600</v>
      </c>
      <c r="I82" s="34" t="s">
        <v>9</v>
      </c>
      <c r="J82" s="153" t="s">
        <v>32</v>
      </c>
      <c r="K82" s="154" t="s">
        <v>536</v>
      </c>
      <c r="L82" s="158" t="s">
        <v>604</v>
      </c>
      <c r="M82" s="126"/>
    </row>
    <row r="83" spans="1:13" s="125" customFormat="1" ht="12.75" hidden="1" x14ac:dyDescent="0.25">
      <c r="A83" s="70">
        <v>78</v>
      </c>
      <c r="B83" s="144" t="s">
        <v>600</v>
      </c>
      <c r="C83" s="135" t="s">
        <v>104</v>
      </c>
      <c r="D83" s="148" t="s">
        <v>35</v>
      </c>
      <c r="E83" s="203">
        <v>46</v>
      </c>
      <c r="F83" s="155" t="s">
        <v>30</v>
      </c>
      <c r="G83" s="145">
        <v>20580</v>
      </c>
      <c r="H83" s="151">
        <f t="shared" si="2"/>
        <v>946680</v>
      </c>
      <c r="I83" s="34" t="s">
        <v>9</v>
      </c>
      <c r="J83" s="153" t="s">
        <v>32</v>
      </c>
      <c r="K83" s="154" t="s">
        <v>536</v>
      </c>
      <c r="L83" s="158" t="s">
        <v>604</v>
      </c>
      <c r="M83" s="126"/>
    </row>
    <row r="84" spans="1:13" s="125" customFormat="1" ht="12.75" hidden="1" x14ac:dyDescent="0.25">
      <c r="A84" s="70">
        <v>79</v>
      </c>
      <c r="B84" s="144" t="s">
        <v>601</v>
      </c>
      <c r="C84" s="135" t="s">
        <v>104</v>
      </c>
      <c r="D84" s="148" t="s">
        <v>35</v>
      </c>
      <c r="E84" s="203">
        <v>12</v>
      </c>
      <c r="F84" s="155" t="s">
        <v>30</v>
      </c>
      <c r="G84" s="145">
        <v>7480</v>
      </c>
      <c r="H84" s="151">
        <f t="shared" si="2"/>
        <v>89760</v>
      </c>
      <c r="I84" s="34" t="s">
        <v>9</v>
      </c>
      <c r="J84" s="153" t="s">
        <v>32</v>
      </c>
      <c r="K84" s="154" t="s">
        <v>536</v>
      </c>
      <c r="L84" s="158" t="s">
        <v>604</v>
      </c>
      <c r="M84" s="126"/>
    </row>
    <row r="85" spans="1:13" s="125" customFormat="1" ht="12.75" hidden="1" x14ac:dyDescent="0.25">
      <c r="A85" s="70">
        <v>80</v>
      </c>
      <c r="B85" s="144" t="s">
        <v>602</v>
      </c>
      <c r="C85" s="135" t="s">
        <v>104</v>
      </c>
      <c r="D85" s="148" t="s">
        <v>35</v>
      </c>
      <c r="E85" s="203">
        <v>6</v>
      </c>
      <c r="F85" s="155" t="s">
        <v>30</v>
      </c>
      <c r="G85" s="145">
        <v>91620</v>
      </c>
      <c r="H85" s="151">
        <f t="shared" si="2"/>
        <v>549720</v>
      </c>
      <c r="I85" s="34" t="s">
        <v>9</v>
      </c>
      <c r="J85" s="153" t="s">
        <v>32</v>
      </c>
      <c r="K85" s="154" t="s">
        <v>536</v>
      </c>
      <c r="L85" s="158" t="s">
        <v>604</v>
      </c>
      <c r="M85" s="126"/>
    </row>
    <row r="86" spans="1:13" s="125" customFormat="1" ht="12.75" hidden="1" x14ac:dyDescent="0.25">
      <c r="A86" s="70">
        <v>81</v>
      </c>
      <c r="B86" s="144" t="s">
        <v>603</v>
      </c>
      <c r="C86" s="135" t="s">
        <v>104</v>
      </c>
      <c r="D86" s="148" t="s">
        <v>35</v>
      </c>
      <c r="E86" s="203">
        <v>6</v>
      </c>
      <c r="F86" s="155" t="s">
        <v>30</v>
      </c>
      <c r="G86" s="145">
        <v>16200</v>
      </c>
      <c r="H86" s="151">
        <f t="shared" si="2"/>
        <v>97200</v>
      </c>
      <c r="I86" s="34" t="s">
        <v>9</v>
      </c>
      <c r="J86" s="153" t="s">
        <v>32</v>
      </c>
      <c r="K86" s="154" t="s">
        <v>536</v>
      </c>
      <c r="L86" s="158" t="s">
        <v>604</v>
      </c>
      <c r="M86" s="126"/>
    </row>
    <row r="87" spans="1:13" s="125" customFormat="1" ht="12.75" hidden="1" x14ac:dyDescent="0.25">
      <c r="A87" s="70">
        <v>82</v>
      </c>
      <c r="B87" s="144" t="s">
        <v>605</v>
      </c>
      <c r="C87" s="135" t="s">
        <v>104</v>
      </c>
      <c r="D87" s="148" t="s">
        <v>35</v>
      </c>
      <c r="E87" s="203">
        <v>182</v>
      </c>
      <c r="F87" s="155" t="s">
        <v>580</v>
      </c>
      <c r="G87" s="145">
        <v>10000</v>
      </c>
      <c r="H87" s="151">
        <f t="shared" si="2"/>
        <v>1820000</v>
      </c>
      <c r="I87" s="34" t="s">
        <v>9</v>
      </c>
      <c r="J87" s="153" t="s">
        <v>32</v>
      </c>
      <c r="K87" s="154" t="s">
        <v>536</v>
      </c>
      <c r="L87" s="158" t="s">
        <v>615</v>
      </c>
      <c r="M87" s="126"/>
    </row>
    <row r="88" spans="1:13" s="125" customFormat="1" ht="12.75" hidden="1" x14ac:dyDescent="0.25">
      <c r="A88" s="70">
        <v>83</v>
      </c>
      <c r="B88" s="144" t="s">
        <v>606</v>
      </c>
      <c r="C88" s="135" t="s">
        <v>104</v>
      </c>
      <c r="D88" s="148" t="s">
        <v>35</v>
      </c>
      <c r="E88" s="203">
        <v>53.2</v>
      </c>
      <c r="F88" s="155" t="s">
        <v>580</v>
      </c>
      <c r="G88" s="145">
        <v>12000</v>
      </c>
      <c r="H88" s="151">
        <f t="shared" si="2"/>
        <v>638400</v>
      </c>
      <c r="I88" s="34" t="s">
        <v>9</v>
      </c>
      <c r="J88" s="153" t="s">
        <v>32</v>
      </c>
      <c r="K88" s="154" t="s">
        <v>536</v>
      </c>
      <c r="L88" s="158" t="s">
        <v>615</v>
      </c>
      <c r="M88" s="126"/>
    </row>
    <row r="89" spans="1:13" s="125" customFormat="1" ht="12.75" hidden="1" x14ac:dyDescent="0.25">
      <c r="A89" s="70">
        <v>84</v>
      </c>
      <c r="B89" s="144" t="s">
        <v>607</v>
      </c>
      <c r="C89" s="135" t="s">
        <v>104</v>
      </c>
      <c r="D89" s="148" t="s">
        <v>35</v>
      </c>
      <c r="E89" s="203">
        <v>60</v>
      </c>
      <c r="F89" s="155" t="s">
        <v>580</v>
      </c>
      <c r="G89" s="145">
        <v>20000</v>
      </c>
      <c r="H89" s="151">
        <f t="shared" si="2"/>
        <v>1200000</v>
      </c>
      <c r="I89" s="34" t="s">
        <v>9</v>
      </c>
      <c r="J89" s="153" t="s">
        <v>32</v>
      </c>
      <c r="K89" s="154" t="s">
        <v>536</v>
      </c>
      <c r="L89" s="158" t="s">
        <v>615</v>
      </c>
      <c r="M89" s="126"/>
    </row>
    <row r="90" spans="1:13" s="125" customFormat="1" ht="12.75" hidden="1" x14ac:dyDescent="0.25">
      <c r="A90" s="70">
        <v>85</v>
      </c>
      <c r="B90" s="144" t="s">
        <v>608</v>
      </c>
      <c r="C90" s="135" t="s">
        <v>104</v>
      </c>
      <c r="D90" s="148" t="s">
        <v>35</v>
      </c>
      <c r="E90" s="203">
        <v>40</v>
      </c>
      <c r="F90" s="155" t="s">
        <v>578</v>
      </c>
      <c r="G90" s="145">
        <v>10000</v>
      </c>
      <c r="H90" s="151">
        <f t="shared" si="2"/>
        <v>400000</v>
      </c>
      <c r="I90" s="34" t="s">
        <v>9</v>
      </c>
      <c r="J90" s="153" t="s">
        <v>32</v>
      </c>
      <c r="K90" s="154" t="s">
        <v>536</v>
      </c>
      <c r="L90" s="158" t="s">
        <v>615</v>
      </c>
      <c r="M90" s="126"/>
    </row>
    <row r="91" spans="1:13" s="125" customFormat="1" ht="25.5" hidden="1" x14ac:dyDescent="0.25">
      <c r="A91" s="70">
        <v>86</v>
      </c>
      <c r="B91" s="144" t="s">
        <v>609</v>
      </c>
      <c r="C91" s="135" t="s">
        <v>104</v>
      </c>
      <c r="D91" s="148" t="s">
        <v>35</v>
      </c>
      <c r="E91" s="203">
        <v>2</v>
      </c>
      <c r="F91" s="155" t="s">
        <v>610</v>
      </c>
      <c r="G91" s="145">
        <v>60000</v>
      </c>
      <c r="H91" s="151">
        <f t="shared" si="2"/>
        <v>120000</v>
      </c>
      <c r="I91" s="34" t="s">
        <v>9</v>
      </c>
      <c r="J91" s="153" t="s">
        <v>32</v>
      </c>
      <c r="K91" s="154" t="s">
        <v>536</v>
      </c>
      <c r="L91" s="158" t="s">
        <v>615</v>
      </c>
      <c r="M91" s="126"/>
    </row>
    <row r="92" spans="1:13" s="125" customFormat="1" ht="25.5" hidden="1" x14ac:dyDescent="0.25">
      <c r="A92" s="70">
        <v>87</v>
      </c>
      <c r="B92" s="144" t="s">
        <v>611</v>
      </c>
      <c r="C92" s="135" t="s">
        <v>104</v>
      </c>
      <c r="D92" s="148" t="s">
        <v>35</v>
      </c>
      <c r="E92" s="203">
        <v>9</v>
      </c>
      <c r="F92" s="155" t="s">
        <v>30</v>
      </c>
      <c r="G92" s="145">
        <v>30000</v>
      </c>
      <c r="H92" s="151">
        <f t="shared" si="2"/>
        <v>270000</v>
      </c>
      <c r="I92" s="34" t="s">
        <v>9</v>
      </c>
      <c r="J92" s="153" t="s">
        <v>32</v>
      </c>
      <c r="K92" s="154" t="s">
        <v>536</v>
      </c>
      <c r="L92" s="158" t="s">
        <v>615</v>
      </c>
      <c r="M92" s="126"/>
    </row>
    <row r="93" spans="1:13" s="125" customFormat="1" ht="12.75" hidden="1" x14ac:dyDescent="0.25">
      <c r="A93" s="70">
        <v>88</v>
      </c>
      <c r="B93" s="144" t="s">
        <v>612</v>
      </c>
      <c r="C93" s="135" t="s">
        <v>104</v>
      </c>
      <c r="D93" s="148" t="s">
        <v>35</v>
      </c>
      <c r="E93" s="203">
        <v>6</v>
      </c>
      <c r="F93" s="155" t="s">
        <v>580</v>
      </c>
      <c r="G93" s="145">
        <v>90000</v>
      </c>
      <c r="H93" s="151">
        <f t="shared" si="2"/>
        <v>540000</v>
      </c>
      <c r="I93" s="34" t="s">
        <v>9</v>
      </c>
      <c r="J93" s="153" t="s">
        <v>32</v>
      </c>
      <c r="K93" s="154" t="s">
        <v>536</v>
      </c>
      <c r="L93" s="158" t="s">
        <v>615</v>
      </c>
      <c r="M93" s="126"/>
    </row>
    <row r="94" spans="1:13" s="125" customFormat="1" ht="25.5" hidden="1" x14ac:dyDescent="0.25">
      <c r="A94" s="70">
        <v>89</v>
      </c>
      <c r="B94" s="144" t="s">
        <v>613</v>
      </c>
      <c r="C94" s="135" t="s">
        <v>104</v>
      </c>
      <c r="D94" s="148" t="s">
        <v>35</v>
      </c>
      <c r="E94" s="203">
        <v>2</v>
      </c>
      <c r="F94" s="155" t="s">
        <v>580</v>
      </c>
      <c r="G94" s="145">
        <v>90000</v>
      </c>
      <c r="H94" s="151">
        <f t="shared" si="2"/>
        <v>180000</v>
      </c>
      <c r="I94" s="34" t="s">
        <v>9</v>
      </c>
      <c r="J94" s="153" t="s">
        <v>32</v>
      </c>
      <c r="K94" s="154" t="s">
        <v>536</v>
      </c>
      <c r="L94" s="158" t="s">
        <v>615</v>
      </c>
      <c r="M94" s="126"/>
    </row>
    <row r="95" spans="1:13" s="125" customFormat="1" ht="25.5" hidden="1" x14ac:dyDescent="0.25">
      <c r="A95" s="70">
        <v>90</v>
      </c>
      <c r="B95" s="144" t="s">
        <v>614</v>
      </c>
      <c r="C95" s="135" t="s">
        <v>104</v>
      </c>
      <c r="D95" s="148" t="s">
        <v>35</v>
      </c>
      <c r="E95" s="203">
        <v>5</v>
      </c>
      <c r="F95" s="155" t="s">
        <v>30</v>
      </c>
      <c r="G95" s="145">
        <v>10000</v>
      </c>
      <c r="H95" s="151">
        <f t="shared" si="2"/>
        <v>50000</v>
      </c>
      <c r="I95" s="34" t="s">
        <v>9</v>
      </c>
      <c r="J95" s="153" t="s">
        <v>32</v>
      </c>
      <c r="K95" s="154" t="s">
        <v>536</v>
      </c>
      <c r="L95" s="158" t="s">
        <v>615</v>
      </c>
      <c r="M95" s="126"/>
    </row>
    <row r="96" spans="1:13" s="125" customFormat="1" ht="25.5" hidden="1" x14ac:dyDescent="0.25">
      <c r="A96" s="70">
        <v>91</v>
      </c>
      <c r="B96" s="144" t="s">
        <v>624</v>
      </c>
      <c r="C96" s="135" t="s">
        <v>104</v>
      </c>
      <c r="D96" s="148" t="s">
        <v>35</v>
      </c>
      <c r="E96" s="203">
        <v>2</v>
      </c>
      <c r="F96" s="155" t="s">
        <v>30</v>
      </c>
      <c r="G96" s="145">
        <v>421543</v>
      </c>
      <c r="H96" s="151">
        <f t="shared" ref="H96:H100" si="3">E96*G96</f>
        <v>843086</v>
      </c>
      <c r="I96" s="34" t="s">
        <v>9</v>
      </c>
      <c r="J96" s="153" t="s">
        <v>32</v>
      </c>
      <c r="K96" s="154" t="s">
        <v>622</v>
      </c>
      <c r="L96" s="158" t="s">
        <v>625</v>
      </c>
      <c r="M96" s="126"/>
    </row>
    <row r="97" spans="1:13" s="125" customFormat="1" ht="12.75" hidden="1" x14ac:dyDescent="0.25">
      <c r="A97" s="70">
        <v>92</v>
      </c>
      <c r="B97" s="144" t="s">
        <v>658</v>
      </c>
      <c r="C97" s="135" t="s">
        <v>104</v>
      </c>
      <c r="D97" s="148" t="s">
        <v>35</v>
      </c>
      <c r="E97" s="203">
        <v>1</v>
      </c>
      <c r="F97" s="155" t="s">
        <v>30</v>
      </c>
      <c r="G97" s="145">
        <v>424098.21</v>
      </c>
      <c r="H97" s="151">
        <f t="shared" si="3"/>
        <v>424098.21</v>
      </c>
      <c r="I97" s="34" t="s">
        <v>9</v>
      </c>
      <c r="J97" s="153" t="s">
        <v>32</v>
      </c>
      <c r="K97" s="154" t="s">
        <v>649</v>
      </c>
      <c r="L97" s="158" t="s">
        <v>662</v>
      </c>
      <c r="M97" s="126"/>
    </row>
    <row r="98" spans="1:13" s="125" customFormat="1" ht="38.25" hidden="1" x14ac:dyDescent="0.25">
      <c r="A98" s="70">
        <v>93</v>
      </c>
      <c r="B98" s="144" t="s">
        <v>659</v>
      </c>
      <c r="C98" s="135" t="s">
        <v>104</v>
      </c>
      <c r="D98" s="148" t="s">
        <v>35</v>
      </c>
      <c r="E98" s="203">
        <v>1</v>
      </c>
      <c r="F98" s="155" t="s">
        <v>30</v>
      </c>
      <c r="G98" s="145">
        <v>1954508.93</v>
      </c>
      <c r="H98" s="151">
        <f t="shared" si="3"/>
        <v>1954508.93</v>
      </c>
      <c r="I98" s="34" t="s">
        <v>9</v>
      </c>
      <c r="J98" s="153" t="s">
        <v>32</v>
      </c>
      <c r="K98" s="154" t="s">
        <v>649</v>
      </c>
      <c r="L98" s="158" t="s">
        <v>662</v>
      </c>
      <c r="M98" s="126"/>
    </row>
    <row r="99" spans="1:13" s="125" customFormat="1" ht="12.75" hidden="1" x14ac:dyDescent="0.25">
      <c r="A99" s="70">
        <v>94</v>
      </c>
      <c r="B99" s="144" t="s">
        <v>660</v>
      </c>
      <c r="C99" s="135" t="s">
        <v>104</v>
      </c>
      <c r="D99" s="148" t="s">
        <v>35</v>
      </c>
      <c r="E99" s="203">
        <v>3</v>
      </c>
      <c r="F99" s="155" t="s">
        <v>30</v>
      </c>
      <c r="G99" s="145">
        <v>106017.86</v>
      </c>
      <c r="H99" s="151">
        <f t="shared" si="3"/>
        <v>318053.58</v>
      </c>
      <c r="I99" s="34" t="s">
        <v>9</v>
      </c>
      <c r="J99" s="153" t="s">
        <v>32</v>
      </c>
      <c r="K99" s="154" t="s">
        <v>649</v>
      </c>
      <c r="L99" s="158" t="s">
        <v>662</v>
      </c>
      <c r="M99" s="126"/>
    </row>
    <row r="100" spans="1:13" s="125" customFormat="1" ht="12.75" hidden="1" x14ac:dyDescent="0.25">
      <c r="A100" s="70">
        <v>95</v>
      </c>
      <c r="B100" s="144" t="s">
        <v>661</v>
      </c>
      <c r="C100" s="135" t="s">
        <v>104</v>
      </c>
      <c r="D100" s="148" t="s">
        <v>35</v>
      </c>
      <c r="E100" s="203">
        <v>9</v>
      </c>
      <c r="F100" s="155" t="s">
        <v>30</v>
      </c>
      <c r="G100" s="145">
        <v>45000</v>
      </c>
      <c r="H100" s="151">
        <f t="shared" si="3"/>
        <v>405000</v>
      </c>
      <c r="I100" s="34" t="s">
        <v>9</v>
      </c>
      <c r="J100" s="153" t="s">
        <v>32</v>
      </c>
      <c r="K100" s="154" t="s">
        <v>649</v>
      </c>
      <c r="L100" s="158" t="s">
        <v>663</v>
      </c>
      <c r="M100" s="126"/>
    </row>
    <row r="101" spans="1:13" s="125" customFormat="1" ht="12.75" hidden="1" x14ac:dyDescent="0.25">
      <c r="A101" s="70"/>
      <c r="B101" s="144"/>
      <c r="C101" s="135"/>
      <c r="D101" s="148"/>
      <c r="E101" s="203"/>
      <c r="F101" s="155"/>
      <c r="G101" s="145"/>
      <c r="H101" s="151"/>
      <c r="I101" s="34"/>
      <c r="J101" s="153"/>
      <c r="K101" s="154"/>
      <c r="L101" s="158"/>
      <c r="M101" s="126"/>
    </row>
    <row r="102" spans="1:13" s="125" customFormat="1" ht="12.75" hidden="1" x14ac:dyDescent="0.25">
      <c r="A102" s="70"/>
      <c r="B102" s="144"/>
      <c r="C102" s="135"/>
      <c r="D102" s="148"/>
      <c r="E102" s="203"/>
      <c r="F102" s="155"/>
      <c r="G102" s="145"/>
      <c r="H102" s="151"/>
      <c r="I102" s="34"/>
      <c r="J102" s="153"/>
      <c r="K102" s="154"/>
      <c r="L102" s="158"/>
      <c r="M102" s="126"/>
    </row>
    <row r="103" spans="1:13" s="125" customFormat="1" ht="12.75" hidden="1" x14ac:dyDescent="0.25">
      <c r="A103" s="70"/>
      <c r="B103" s="144"/>
      <c r="C103" s="135"/>
      <c r="D103" s="148"/>
      <c r="E103" s="203"/>
      <c r="F103" s="155"/>
      <c r="G103" s="145"/>
      <c r="H103" s="151"/>
      <c r="I103" s="34"/>
      <c r="J103" s="153"/>
      <c r="K103" s="154"/>
      <c r="L103" s="158"/>
      <c r="M103" s="126"/>
    </row>
    <row r="104" spans="1:13" s="125" customFormat="1" ht="12.75" hidden="1" x14ac:dyDescent="0.25">
      <c r="A104" s="70"/>
      <c r="B104" s="144"/>
      <c r="C104" s="135"/>
      <c r="D104" s="148"/>
      <c r="E104" s="203"/>
      <c r="F104" s="155"/>
      <c r="G104" s="145"/>
      <c r="H104" s="151"/>
      <c r="I104" s="34"/>
      <c r="J104" s="153"/>
      <c r="K104" s="154"/>
      <c r="L104" s="158"/>
      <c r="M104" s="126"/>
    </row>
    <row r="105" spans="1:13" s="125" customFormat="1" ht="12.75" hidden="1" x14ac:dyDescent="0.25">
      <c r="A105" s="70"/>
      <c r="B105" s="144"/>
      <c r="C105" s="135"/>
      <c r="D105" s="148"/>
      <c r="E105" s="203"/>
      <c r="F105" s="155"/>
      <c r="G105" s="145"/>
      <c r="H105" s="151"/>
      <c r="I105" s="34"/>
      <c r="J105" s="153"/>
      <c r="K105" s="154"/>
      <c r="L105" s="158"/>
      <c r="M105" s="126"/>
    </row>
    <row r="106" spans="1:13" s="125" customFormat="1" ht="12.75" hidden="1" x14ac:dyDescent="0.25">
      <c r="A106" s="70"/>
      <c r="B106" s="144"/>
      <c r="C106" s="135"/>
      <c r="D106" s="148"/>
      <c r="E106" s="203"/>
      <c r="F106" s="155"/>
      <c r="G106" s="145"/>
      <c r="H106" s="151"/>
      <c r="I106" s="34"/>
      <c r="J106" s="153"/>
      <c r="K106" s="154"/>
      <c r="L106" s="158"/>
      <c r="M106" s="126"/>
    </row>
    <row r="107" spans="1:13" s="125" customFormat="1" ht="12.75" hidden="1" x14ac:dyDescent="0.25">
      <c r="A107" s="70"/>
      <c r="B107" s="144"/>
      <c r="C107" s="135"/>
      <c r="D107" s="148"/>
      <c r="E107" s="203"/>
      <c r="F107" s="155"/>
      <c r="G107" s="145"/>
      <c r="H107" s="151"/>
      <c r="I107" s="34"/>
      <c r="J107" s="153"/>
      <c r="K107" s="154"/>
      <c r="L107" s="158"/>
      <c r="M107" s="126"/>
    </row>
    <row r="108" spans="1:13" s="125" customFormat="1" ht="12.75" hidden="1" x14ac:dyDescent="0.25">
      <c r="A108" s="70"/>
      <c r="B108" s="144"/>
      <c r="C108" s="135"/>
      <c r="D108" s="148"/>
      <c r="E108" s="203"/>
      <c r="F108" s="155"/>
      <c r="G108" s="145"/>
      <c r="H108" s="151"/>
      <c r="I108" s="34"/>
      <c r="J108" s="153"/>
      <c r="K108" s="154"/>
      <c r="L108" s="158"/>
      <c r="M108" s="126"/>
    </row>
    <row r="109" spans="1:13" s="125" customFormat="1" ht="12.75" hidden="1" x14ac:dyDescent="0.25">
      <c r="A109" s="70"/>
      <c r="B109" s="144"/>
      <c r="C109" s="135"/>
      <c r="D109" s="148"/>
      <c r="E109" s="203"/>
      <c r="F109" s="155"/>
      <c r="G109" s="145"/>
      <c r="H109" s="151"/>
      <c r="I109" s="34"/>
      <c r="J109" s="153"/>
      <c r="K109" s="154"/>
      <c r="L109" s="158"/>
      <c r="M109" s="126"/>
    </row>
    <row r="110" spans="1:13" s="125" customFormat="1" ht="12.75" hidden="1" x14ac:dyDescent="0.25">
      <c r="A110" s="70"/>
      <c r="B110" s="144"/>
      <c r="C110" s="135"/>
      <c r="D110" s="148"/>
      <c r="E110" s="203"/>
      <c r="F110" s="155"/>
      <c r="G110" s="145"/>
      <c r="H110" s="151"/>
      <c r="I110" s="34"/>
      <c r="J110" s="153"/>
      <c r="K110" s="154"/>
      <c r="L110" s="158"/>
      <c r="M110" s="126"/>
    </row>
    <row r="111" spans="1:13" s="125" customFormat="1" ht="12.75" hidden="1" x14ac:dyDescent="0.25">
      <c r="A111" s="70"/>
      <c r="B111" s="144"/>
      <c r="C111" s="135"/>
      <c r="D111" s="148"/>
      <c r="E111" s="203"/>
      <c r="F111" s="155"/>
      <c r="G111" s="145"/>
      <c r="H111" s="151"/>
      <c r="I111" s="34"/>
      <c r="J111" s="153"/>
      <c r="K111" s="154"/>
      <c r="L111" s="158"/>
      <c r="M111" s="126"/>
    </row>
    <row r="112" spans="1:13" s="125" customFormat="1" ht="12.75" hidden="1" x14ac:dyDescent="0.25">
      <c r="A112" s="70"/>
      <c r="B112" s="144"/>
      <c r="C112" s="135"/>
      <c r="D112" s="148"/>
      <c r="E112" s="203"/>
      <c r="F112" s="155"/>
      <c r="G112" s="145"/>
      <c r="H112" s="151"/>
      <c r="I112" s="34"/>
      <c r="J112" s="153"/>
      <c r="K112" s="154"/>
      <c r="L112" s="158"/>
      <c r="M112" s="126"/>
    </row>
    <row r="113" spans="1:13" s="125" customFormat="1" ht="12.75" hidden="1" x14ac:dyDescent="0.25">
      <c r="A113" s="70"/>
      <c r="B113" s="144"/>
      <c r="C113" s="135"/>
      <c r="D113" s="148"/>
      <c r="E113" s="203"/>
      <c r="F113" s="155"/>
      <c r="G113" s="145"/>
      <c r="H113" s="151"/>
      <c r="I113" s="34"/>
      <c r="J113" s="153"/>
      <c r="K113" s="154"/>
      <c r="L113" s="158"/>
      <c r="M113" s="126"/>
    </row>
    <row r="114" spans="1:13" s="125" customFormat="1" ht="12.75" hidden="1" x14ac:dyDescent="0.25">
      <c r="A114" s="70"/>
      <c r="B114" s="144"/>
      <c r="C114" s="135"/>
      <c r="D114" s="148"/>
      <c r="E114" s="203"/>
      <c r="F114" s="155"/>
      <c r="G114" s="145"/>
      <c r="H114" s="151"/>
      <c r="I114" s="34"/>
      <c r="J114" s="153"/>
      <c r="K114" s="154"/>
      <c r="L114" s="158"/>
      <c r="M114" s="126"/>
    </row>
    <row r="115" spans="1:13" s="125" customFormat="1" ht="12.75" hidden="1" x14ac:dyDescent="0.25">
      <c r="A115" s="70"/>
      <c r="B115" s="144"/>
      <c r="C115" s="135"/>
      <c r="D115" s="148"/>
      <c r="E115" s="203"/>
      <c r="F115" s="155"/>
      <c r="G115" s="145"/>
      <c r="H115" s="151"/>
      <c r="I115" s="34"/>
      <c r="J115" s="153"/>
      <c r="K115" s="154"/>
      <c r="L115" s="158"/>
      <c r="M115" s="126"/>
    </row>
    <row r="116" spans="1:13" s="125" customFormat="1" ht="12.75" hidden="1" x14ac:dyDescent="0.25">
      <c r="A116" s="70"/>
      <c r="B116" s="144"/>
      <c r="C116" s="135"/>
      <c r="D116" s="148"/>
      <c r="E116" s="203"/>
      <c r="F116" s="155"/>
      <c r="G116" s="145"/>
      <c r="H116" s="151"/>
      <c r="I116" s="34"/>
      <c r="J116" s="153"/>
      <c r="K116" s="154"/>
      <c r="L116" s="158"/>
      <c r="M116" s="126"/>
    </row>
    <row r="117" spans="1:13" s="125" customFormat="1" ht="12.75" hidden="1" x14ac:dyDescent="0.25">
      <c r="A117" s="70"/>
      <c r="B117" s="144"/>
      <c r="C117" s="135"/>
      <c r="D117" s="148"/>
      <c r="E117" s="203"/>
      <c r="F117" s="155"/>
      <c r="G117" s="145"/>
      <c r="H117" s="151"/>
      <c r="I117" s="34"/>
      <c r="J117" s="153"/>
      <c r="K117" s="154"/>
      <c r="L117" s="158"/>
      <c r="M117" s="126"/>
    </row>
    <row r="118" spans="1:13" s="125" customFormat="1" ht="12.75" hidden="1" x14ac:dyDescent="0.25">
      <c r="A118" s="70"/>
      <c r="B118" s="144"/>
      <c r="C118" s="135"/>
      <c r="D118" s="148"/>
      <c r="E118" s="203"/>
      <c r="F118" s="155"/>
      <c r="G118" s="145"/>
      <c r="H118" s="151"/>
      <c r="I118" s="34"/>
      <c r="J118" s="153"/>
      <c r="K118" s="154"/>
      <c r="L118" s="158"/>
      <c r="M118" s="126"/>
    </row>
    <row r="119" spans="1:13" s="125" customFormat="1" ht="12.75" hidden="1" x14ac:dyDescent="0.25">
      <c r="A119" s="70"/>
      <c r="B119" s="144"/>
      <c r="C119" s="135"/>
      <c r="D119" s="148"/>
      <c r="E119" s="203"/>
      <c r="F119" s="155"/>
      <c r="G119" s="145"/>
      <c r="H119" s="151"/>
      <c r="I119" s="34"/>
      <c r="J119" s="153"/>
      <c r="K119" s="154"/>
      <c r="L119" s="158"/>
      <c r="M119" s="126"/>
    </row>
    <row r="120" spans="1:13" s="125" customFormat="1" ht="12.75" hidden="1" x14ac:dyDescent="0.25">
      <c r="A120" s="70"/>
      <c r="B120" s="144"/>
      <c r="C120" s="135"/>
      <c r="D120" s="148"/>
      <c r="E120" s="203"/>
      <c r="F120" s="155"/>
      <c r="G120" s="145"/>
      <c r="H120" s="151"/>
      <c r="I120" s="34"/>
      <c r="J120" s="153"/>
      <c r="K120" s="154"/>
      <c r="L120" s="158"/>
      <c r="M120" s="126"/>
    </row>
    <row r="121" spans="1:13" s="125" customFormat="1" ht="12.75" hidden="1" x14ac:dyDescent="0.25">
      <c r="A121" s="70"/>
      <c r="B121" s="144"/>
      <c r="C121" s="135"/>
      <c r="D121" s="148"/>
      <c r="E121" s="203"/>
      <c r="F121" s="155"/>
      <c r="G121" s="145"/>
      <c r="H121" s="151"/>
      <c r="I121" s="34"/>
      <c r="J121" s="153"/>
      <c r="K121" s="154"/>
      <c r="L121" s="158"/>
      <c r="M121" s="126"/>
    </row>
    <row r="122" spans="1:13" s="125" customFormat="1" ht="12.75" hidden="1" x14ac:dyDescent="0.25">
      <c r="A122" s="70"/>
      <c r="B122" s="144"/>
      <c r="C122" s="135"/>
      <c r="D122" s="148"/>
      <c r="E122" s="203"/>
      <c r="F122" s="155"/>
      <c r="G122" s="145"/>
      <c r="H122" s="151"/>
      <c r="I122" s="34"/>
      <c r="J122" s="153"/>
      <c r="K122" s="154"/>
      <c r="L122" s="158"/>
      <c r="M122" s="126"/>
    </row>
    <row r="123" spans="1:13" s="125" customFormat="1" ht="12.75" hidden="1" x14ac:dyDescent="0.25">
      <c r="A123" s="70"/>
      <c r="B123" s="144"/>
      <c r="C123" s="135"/>
      <c r="D123" s="148"/>
      <c r="E123" s="203"/>
      <c r="F123" s="155"/>
      <c r="G123" s="145"/>
      <c r="H123" s="151"/>
      <c r="I123" s="34"/>
      <c r="J123" s="153"/>
      <c r="K123" s="154"/>
      <c r="L123" s="158"/>
      <c r="M123" s="126"/>
    </row>
    <row r="124" spans="1:13" s="125" customFormat="1" ht="12.75" hidden="1" x14ac:dyDescent="0.25">
      <c r="A124" s="70"/>
      <c r="B124" s="144"/>
      <c r="C124" s="135"/>
      <c r="D124" s="148"/>
      <c r="E124" s="203"/>
      <c r="F124" s="155"/>
      <c r="G124" s="145"/>
      <c r="H124" s="151"/>
      <c r="I124" s="34"/>
      <c r="J124" s="153"/>
      <c r="K124" s="154"/>
      <c r="L124" s="158"/>
      <c r="M124" s="126"/>
    </row>
    <row r="125" spans="1:13" s="125" customFormat="1" ht="12.75" hidden="1" x14ac:dyDescent="0.25">
      <c r="A125" s="70"/>
      <c r="B125" s="144"/>
      <c r="C125" s="135"/>
      <c r="D125" s="148"/>
      <c r="E125" s="203"/>
      <c r="F125" s="155"/>
      <c r="G125" s="145"/>
      <c r="H125" s="151"/>
      <c r="I125" s="34"/>
      <c r="J125" s="153"/>
      <c r="K125" s="154"/>
      <c r="L125" s="158"/>
      <c r="M125" s="126"/>
    </row>
    <row r="126" spans="1:13" s="125" customFormat="1" ht="12.75" hidden="1" x14ac:dyDescent="0.25">
      <c r="A126" s="70"/>
      <c r="B126" s="144"/>
      <c r="C126" s="135"/>
      <c r="D126" s="148"/>
      <c r="E126" s="203"/>
      <c r="F126" s="155"/>
      <c r="G126" s="145"/>
      <c r="H126" s="151"/>
      <c r="I126" s="34"/>
      <c r="J126" s="153"/>
      <c r="K126" s="154"/>
      <c r="L126" s="158"/>
      <c r="M126" s="126"/>
    </row>
    <row r="127" spans="1:13" s="125" customFormat="1" ht="12.75" hidden="1" x14ac:dyDescent="0.25">
      <c r="A127" s="70"/>
      <c r="B127" s="144"/>
      <c r="C127" s="135"/>
      <c r="D127" s="148"/>
      <c r="E127" s="203"/>
      <c r="F127" s="155"/>
      <c r="G127" s="145"/>
      <c r="H127" s="151"/>
      <c r="I127" s="34"/>
      <c r="J127" s="153"/>
      <c r="K127" s="154"/>
      <c r="L127" s="158"/>
      <c r="M127" s="126"/>
    </row>
    <row r="128" spans="1:13" s="125" customFormat="1" ht="12.75" hidden="1" x14ac:dyDescent="0.25">
      <c r="A128" s="70"/>
      <c r="B128" s="144"/>
      <c r="C128" s="135"/>
      <c r="D128" s="148"/>
      <c r="E128" s="203"/>
      <c r="F128" s="155"/>
      <c r="G128" s="145"/>
      <c r="H128" s="151"/>
      <c r="I128" s="34"/>
      <c r="J128" s="153"/>
      <c r="K128" s="154"/>
      <c r="L128" s="158"/>
      <c r="M128" s="126"/>
    </row>
    <row r="129" spans="1:13" s="125" customFormat="1" ht="12.75" hidden="1" x14ac:dyDescent="0.25">
      <c r="A129" s="70"/>
      <c r="B129" s="144"/>
      <c r="C129" s="135"/>
      <c r="D129" s="148"/>
      <c r="E129" s="203"/>
      <c r="F129" s="155"/>
      <c r="G129" s="145"/>
      <c r="H129" s="151"/>
      <c r="I129" s="34"/>
      <c r="J129" s="153"/>
      <c r="K129" s="154"/>
      <c r="L129" s="158"/>
      <c r="M129" s="126"/>
    </row>
    <row r="130" spans="1:13" s="125" customFormat="1" ht="12.75" hidden="1" x14ac:dyDescent="0.25">
      <c r="A130" s="70"/>
      <c r="B130" s="144"/>
      <c r="C130" s="135"/>
      <c r="D130" s="148"/>
      <c r="E130" s="203"/>
      <c r="F130" s="155"/>
      <c r="G130" s="145"/>
      <c r="H130" s="151"/>
      <c r="I130" s="34"/>
      <c r="J130" s="153"/>
      <c r="K130" s="154"/>
      <c r="L130" s="158"/>
      <c r="M130" s="126"/>
    </row>
    <row r="131" spans="1:13" s="125" customFormat="1" ht="12.75" hidden="1" x14ac:dyDescent="0.25">
      <c r="A131" s="70"/>
      <c r="B131" s="144"/>
      <c r="C131" s="135"/>
      <c r="D131" s="148"/>
      <c r="E131" s="203"/>
      <c r="F131" s="155"/>
      <c r="G131" s="145"/>
      <c r="H131" s="151"/>
      <c r="I131" s="34"/>
      <c r="J131" s="153"/>
      <c r="K131" s="154"/>
      <c r="L131" s="158"/>
      <c r="M131" s="126"/>
    </row>
    <row r="132" spans="1:13" s="125" customFormat="1" ht="12.75" hidden="1" x14ac:dyDescent="0.25">
      <c r="A132" s="70"/>
      <c r="B132" s="144"/>
      <c r="C132" s="135"/>
      <c r="D132" s="148"/>
      <c r="E132" s="203"/>
      <c r="F132" s="155"/>
      <c r="G132" s="145"/>
      <c r="H132" s="151"/>
      <c r="I132" s="34"/>
      <c r="J132" s="153"/>
      <c r="K132" s="154"/>
      <c r="L132" s="158"/>
      <c r="M132" s="126"/>
    </row>
    <row r="133" spans="1:13" s="125" customFormat="1" ht="12.75" hidden="1" x14ac:dyDescent="0.25">
      <c r="A133" s="70"/>
      <c r="B133" s="144"/>
      <c r="C133" s="135"/>
      <c r="D133" s="148"/>
      <c r="E133" s="203"/>
      <c r="F133" s="155"/>
      <c r="G133" s="145"/>
      <c r="H133" s="151"/>
      <c r="I133" s="34"/>
      <c r="J133" s="153"/>
      <c r="K133" s="154"/>
      <c r="L133" s="158"/>
      <c r="M133" s="126"/>
    </row>
    <row r="134" spans="1:13" s="125" customFormat="1" ht="12.75" hidden="1" x14ac:dyDescent="0.25">
      <c r="A134" s="70"/>
      <c r="B134" s="144"/>
      <c r="C134" s="135"/>
      <c r="D134" s="148"/>
      <c r="E134" s="203"/>
      <c r="F134" s="155"/>
      <c r="G134" s="145"/>
      <c r="H134" s="151"/>
      <c r="I134" s="34"/>
      <c r="J134" s="153"/>
      <c r="K134" s="154"/>
      <c r="L134" s="158"/>
      <c r="M134" s="126"/>
    </row>
    <row r="135" spans="1:13" s="125" customFormat="1" ht="12.75" hidden="1" x14ac:dyDescent="0.25">
      <c r="A135" s="70"/>
      <c r="B135" s="144"/>
      <c r="C135" s="135"/>
      <c r="D135" s="148"/>
      <c r="E135" s="203"/>
      <c r="F135" s="155"/>
      <c r="G135" s="145"/>
      <c r="H135" s="151"/>
      <c r="I135" s="34"/>
      <c r="J135" s="153"/>
      <c r="K135" s="154"/>
      <c r="L135" s="158"/>
      <c r="M135" s="126"/>
    </row>
    <row r="136" spans="1:13" s="125" customFormat="1" ht="12.75" hidden="1" x14ac:dyDescent="0.25">
      <c r="A136" s="70"/>
      <c r="B136" s="144"/>
      <c r="C136" s="135"/>
      <c r="D136" s="148"/>
      <c r="E136" s="203"/>
      <c r="F136" s="155"/>
      <c r="G136" s="145"/>
      <c r="H136" s="151"/>
      <c r="I136" s="34"/>
      <c r="J136" s="153"/>
      <c r="K136" s="154"/>
      <c r="L136" s="158"/>
      <c r="M136" s="126"/>
    </row>
    <row r="137" spans="1:13" s="125" customFormat="1" ht="12.75" hidden="1" x14ac:dyDescent="0.25">
      <c r="A137" s="70"/>
      <c r="B137" s="144"/>
      <c r="C137" s="135"/>
      <c r="D137" s="148"/>
      <c r="E137" s="203"/>
      <c r="F137" s="155"/>
      <c r="G137" s="145"/>
      <c r="H137" s="151"/>
      <c r="I137" s="34"/>
      <c r="J137" s="153"/>
      <c r="K137" s="154"/>
      <c r="L137" s="158"/>
      <c r="M137" s="126"/>
    </row>
    <row r="138" spans="1:13" s="125" customFormat="1" ht="12.75" hidden="1" x14ac:dyDescent="0.25">
      <c r="A138" s="70"/>
      <c r="B138" s="144"/>
      <c r="C138" s="135"/>
      <c r="D138" s="148"/>
      <c r="E138" s="203"/>
      <c r="F138" s="155"/>
      <c r="G138" s="145"/>
      <c r="H138" s="151"/>
      <c r="I138" s="34"/>
      <c r="J138" s="153"/>
      <c r="K138" s="154"/>
      <c r="L138" s="158"/>
      <c r="M138" s="126"/>
    </row>
    <row r="139" spans="1:13" s="125" customFormat="1" ht="12.75" hidden="1" x14ac:dyDescent="0.25">
      <c r="A139" s="70"/>
      <c r="B139" s="144"/>
      <c r="C139" s="135"/>
      <c r="D139" s="148"/>
      <c r="E139" s="203"/>
      <c r="F139" s="155"/>
      <c r="G139" s="145"/>
      <c r="H139" s="151"/>
      <c r="I139" s="34"/>
      <c r="J139" s="153"/>
      <c r="K139" s="154"/>
      <c r="L139" s="158"/>
      <c r="M139" s="126"/>
    </row>
    <row r="140" spans="1:13" s="125" customFormat="1" ht="12.75" hidden="1" x14ac:dyDescent="0.25">
      <c r="A140" s="70"/>
      <c r="B140" s="144"/>
      <c r="C140" s="135"/>
      <c r="D140" s="148"/>
      <c r="E140" s="203"/>
      <c r="F140" s="155"/>
      <c r="G140" s="145"/>
      <c r="H140" s="151"/>
      <c r="I140" s="34"/>
      <c r="J140" s="153"/>
      <c r="K140" s="154"/>
      <c r="L140" s="158"/>
      <c r="M140" s="126"/>
    </row>
    <row r="141" spans="1:13" s="125" customFormat="1" ht="12.75" hidden="1" x14ac:dyDescent="0.25">
      <c r="A141" s="70"/>
      <c r="B141" s="144"/>
      <c r="C141" s="135"/>
      <c r="D141" s="148"/>
      <c r="E141" s="203"/>
      <c r="F141" s="155"/>
      <c r="G141" s="145"/>
      <c r="H141" s="151"/>
      <c r="I141" s="34"/>
      <c r="J141" s="153"/>
      <c r="K141" s="154"/>
      <c r="L141" s="158"/>
      <c r="M141" s="126"/>
    </row>
    <row r="142" spans="1:13" s="125" customFormat="1" ht="12.75" hidden="1" x14ac:dyDescent="0.25">
      <c r="A142" s="70"/>
      <c r="B142" s="144"/>
      <c r="C142" s="135"/>
      <c r="D142" s="148"/>
      <c r="E142" s="203"/>
      <c r="F142" s="155"/>
      <c r="G142" s="145"/>
      <c r="H142" s="151"/>
      <c r="I142" s="34"/>
      <c r="J142" s="153"/>
      <c r="K142" s="154"/>
      <c r="L142" s="158"/>
      <c r="M142" s="126"/>
    </row>
    <row r="143" spans="1:13" s="125" customFormat="1" ht="12.75" hidden="1" x14ac:dyDescent="0.25">
      <c r="A143" s="70"/>
      <c r="B143" s="144"/>
      <c r="C143" s="135"/>
      <c r="D143" s="148"/>
      <c r="E143" s="203"/>
      <c r="F143" s="155"/>
      <c r="G143" s="145"/>
      <c r="H143" s="151"/>
      <c r="I143" s="34"/>
      <c r="J143" s="153"/>
      <c r="K143" s="154"/>
      <c r="L143" s="158"/>
      <c r="M143" s="126"/>
    </row>
    <row r="144" spans="1:13" s="125" customFormat="1" ht="12.75" hidden="1" x14ac:dyDescent="0.25">
      <c r="A144" s="70"/>
      <c r="B144" s="144"/>
      <c r="C144" s="135"/>
      <c r="D144" s="148"/>
      <c r="E144" s="203"/>
      <c r="F144" s="155"/>
      <c r="G144" s="145"/>
      <c r="H144" s="151"/>
      <c r="I144" s="34"/>
      <c r="J144" s="153"/>
      <c r="K144" s="154"/>
      <c r="L144" s="158"/>
      <c r="M144" s="126"/>
    </row>
    <row r="145" spans="1:18" s="125" customFormat="1" ht="12.75" hidden="1" x14ac:dyDescent="0.25">
      <c r="A145" s="70"/>
      <c r="B145" s="144"/>
      <c r="C145" s="135"/>
      <c r="D145" s="148"/>
      <c r="E145" s="203"/>
      <c r="F145" s="155"/>
      <c r="G145" s="145"/>
      <c r="H145" s="151"/>
      <c r="I145" s="34"/>
      <c r="J145" s="153"/>
      <c r="K145" s="154"/>
      <c r="L145" s="158"/>
      <c r="M145" s="126"/>
    </row>
    <row r="146" spans="1:18" s="125" customFormat="1" ht="12.75" hidden="1" x14ac:dyDescent="0.25">
      <c r="A146" s="70"/>
      <c r="B146" s="144"/>
      <c r="C146" s="135"/>
      <c r="D146" s="148"/>
      <c r="E146" s="203"/>
      <c r="F146" s="155"/>
      <c r="G146" s="145"/>
      <c r="H146" s="151"/>
      <c r="I146" s="34"/>
      <c r="J146" s="153"/>
      <c r="K146" s="154"/>
      <c r="L146" s="158"/>
      <c r="M146" s="126"/>
    </row>
    <row r="147" spans="1:18" s="125" customFormat="1" ht="12.75" hidden="1" x14ac:dyDescent="0.25">
      <c r="A147" s="70"/>
      <c r="B147" s="144"/>
      <c r="C147" s="135"/>
      <c r="D147" s="148"/>
      <c r="E147" s="203"/>
      <c r="F147" s="155"/>
      <c r="G147" s="145"/>
      <c r="H147" s="151"/>
      <c r="I147" s="34"/>
      <c r="J147" s="153"/>
      <c r="K147" s="154"/>
      <c r="L147" s="158"/>
      <c r="M147" s="126"/>
    </row>
    <row r="148" spans="1:18" s="125" customFormat="1" ht="12.75" hidden="1" x14ac:dyDescent="0.25">
      <c r="A148" s="70"/>
      <c r="B148" s="144"/>
      <c r="C148" s="135"/>
      <c r="D148" s="148"/>
      <c r="E148" s="203"/>
      <c r="F148" s="155"/>
      <c r="G148" s="145"/>
      <c r="H148" s="151"/>
      <c r="I148" s="34"/>
      <c r="J148" s="153"/>
      <c r="K148" s="154"/>
      <c r="L148" s="158"/>
      <c r="M148" s="126"/>
    </row>
    <row r="149" spans="1:18" s="125" customFormat="1" ht="12.75" hidden="1" x14ac:dyDescent="0.25">
      <c r="A149" s="70"/>
      <c r="B149" s="144"/>
      <c r="C149" s="135"/>
      <c r="D149" s="148"/>
      <c r="E149" s="203"/>
      <c r="F149" s="155"/>
      <c r="G149" s="145"/>
      <c r="H149" s="151"/>
      <c r="I149" s="34"/>
      <c r="J149" s="153"/>
      <c r="K149" s="154"/>
      <c r="L149" s="158"/>
      <c r="M149" s="126"/>
    </row>
    <row r="150" spans="1:18" s="125" customFormat="1" ht="12.75" hidden="1" x14ac:dyDescent="0.25">
      <c r="A150" s="70"/>
      <c r="B150" s="144"/>
      <c r="C150" s="135"/>
      <c r="D150" s="148"/>
      <c r="E150" s="203"/>
      <c r="F150" s="155"/>
      <c r="G150" s="145"/>
      <c r="H150" s="151"/>
      <c r="I150" s="34"/>
      <c r="J150" s="153"/>
      <c r="K150" s="154"/>
      <c r="L150" s="158"/>
      <c r="M150" s="126"/>
    </row>
    <row r="151" spans="1:18" s="125" customFormat="1" ht="12.75" hidden="1" x14ac:dyDescent="0.25">
      <c r="A151" s="70"/>
      <c r="B151" s="144"/>
      <c r="C151" s="135"/>
      <c r="D151" s="148"/>
      <c r="E151" s="203"/>
      <c r="F151" s="155"/>
      <c r="G151" s="145"/>
      <c r="H151" s="151"/>
      <c r="I151" s="34"/>
      <c r="J151" s="153"/>
      <c r="K151" s="154"/>
      <c r="L151" s="158"/>
      <c r="M151" s="126"/>
    </row>
    <row r="152" spans="1:18" s="2" customFormat="1" ht="20.25" hidden="1" customHeight="1" x14ac:dyDescent="0.25">
      <c r="A152" s="40"/>
      <c r="B152" s="55" t="s">
        <v>18</v>
      </c>
      <c r="C152" s="35"/>
      <c r="D152" s="149"/>
      <c r="E152" s="35"/>
      <c r="F152" s="35"/>
      <c r="G152" s="119"/>
      <c r="H152" s="44">
        <f>SUM(H6:H151)</f>
        <v>62820065.859999999</v>
      </c>
      <c r="I152" s="58"/>
      <c r="J152" s="58"/>
      <c r="K152" s="76"/>
      <c r="L152" s="58"/>
      <c r="M152" s="29"/>
      <c r="N152" s="15"/>
      <c r="O152" s="15"/>
      <c r="P152" s="15"/>
      <c r="Q152" s="15"/>
      <c r="R152" s="15"/>
    </row>
    <row r="153" spans="1:18" s="2" customFormat="1" ht="20.25" hidden="1" customHeight="1" x14ac:dyDescent="0.25">
      <c r="A153" s="47"/>
      <c r="B153" s="49" t="s">
        <v>8</v>
      </c>
      <c r="C153" s="53"/>
      <c r="D153" s="150"/>
      <c r="E153" s="53"/>
      <c r="F153" s="53"/>
      <c r="G153" s="111"/>
      <c r="H153" s="53"/>
      <c r="I153" s="53"/>
      <c r="J153" s="50"/>
      <c r="K153" s="77"/>
      <c r="L153" s="50"/>
      <c r="M153" s="29"/>
      <c r="N153" s="15"/>
      <c r="O153" s="15"/>
      <c r="P153" s="15"/>
      <c r="Q153" s="15"/>
      <c r="R153" s="15"/>
    </row>
    <row r="154" spans="1:18" s="2" customFormat="1" ht="25.5" hidden="1" x14ac:dyDescent="0.25">
      <c r="A154" s="70">
        <v>1</v>
      </c>
      <c r="B154" s="143" t="s">
        <v>48</v>
      </c>
      <c r="C154" s="130" t="s">
        <v>49</v>
      </c>
      <c r="D154" s="146" t="s">
        <v>35</v>
      </c>
      <c r="E154" s="130">
        <v>1</v>
      </c>
      <c r="F154" s="130" t="s">
        <v>50</v>
      </c>
      <c r="G154" s="145"/>
      <c r="H154" s="151">
        <v>128828480</v>
      </c>
      <c r="I154" s="34" t="s">
        <v>9</v>
      </c>
      <c r="J154" s="153" t="s">
        <v>32</v>
      </c>
      <c r="K154" s="154" t="s">
        <v>37</v>
      </c>
      <c r="L154" s="158" t="s">
        <v>47</v>
      </c>
      <c r="M154" s="126"/>
      <c r="N154" s="125"/>
      <c r="O154" s="125"/>
      <c r="P154" s="125"/>
      <c r="Q154" s="125"/>
      <c r="R154" s="125"/>
    </row>
    <row r="155" spans="1:18" s="2" customFormat="1" ht="20.25" hidden="1" customHeight="1" x14ac:dyDescent="0.25">
      <c r="A155" s="40"/>
      <c r="B155" s="67" t="s">
        <v>19</v>
      </c>
      <c r="C155" s="35"/>
      <c r="D155" s="41"/>
      <c r="E155" s="35"/>
      <c r="F155" s="35"/>
      <c r="G155" s="45"/>
      <c r="H155" s="44">
        <f>SUM(H154:H154)</f>
        <v>128828480</v>
      </c>
      <c r="I155" s="40"/>
      <c r="J155" s="59"/>
      <c r="K155" s="78"/>
      <c r="L155" s="60"/>
      <c r="M155" s="29"/>
      <c r="N155" s="15"/>
      <c r="O155" s="15"/>
      <c r="P155" s="15"/>
      <c r="Q155" s="15"/>
      <c r="R155" s="15"/>
    </row>
    <row r="156" spans="1:18" s="2" customFormat="1" ht="20.25" hidden="1" customHeight="1" x14ac:dyDescent="0.25">
      <c r="A156" s="47"/>
      <c r="B156" s="49" t="s">
        <v>12</v>
      </c>
      <c r="C156" s="39"/>
      <c r="D156" s="39"/>
      <c r="E156" s="39"/>
      <c r="F156" s="39"/>
      <c r="G156" s="112"/>
      <c r="H156" s="39"/>
      <c r="I156" s="39"/>
      <c r="J156" s="38"/>
      <c r="K156" s="79"/>
      <c r="L156" s="51"/>
      <c r="M156" s="29"/>
      <c r="N156" s="15"/>
      <c r="O156" s="15"/>
      <c r="P156" s="15"/>
      <c r="Q156" s="15"/>
      <c r="R156" s="15"/>
    </row>
    <row r="157" spans="1:18" s="2" customFormat="1" ht="38.25" hidden="1" x14ac:dyDescent="0.25">
      <c r="A157" s="70">
        <v>1</v>
      </c>
      <c r="B157" s="143" t="s">
        <v>51</v>
      </c>
      <c r="C157" s="135" t="s">
        <v>55</v>
      </c>
      <c r="D157" s="156" t="s">
        <v>56</v>
      </c>
      <c r="E157" s="153">
        <v>1</v>
      </c>
      <c r="F157" s="153" t="s">
        <v>20</v>
      </c>
      <c r="G157" s="132"/>
      <c r="H157" s="151">
        <v>1365000</v>
      </c>
      <c r="I157" s="34" t="s">
        <v>9</v>
      </c>
      <c r="J157" s="153" t="s">
        <v>57</v>
      </c>
      <c r="K157" s="154" t="s">
        <v>37</v>
      </c>
      <c r="L157" s="158" t="s">
        <v>58</v>
      </c>
      <c r="M157" s="126"/>
      <c r="N157" s="125"/>
      <c r="O157" s="125"/>
      <c r="P157" s="125"/>
      <c r="Q157" s="125"/>
      <c r="R157" s="125"/>
    </row>
    <row r="158" spans="1:18" s="2" customFormat="1" ht="51" hidden="1" x14ac:dyDescent="0.25">
      <c r="A158" s="70">
        <v>2</v>
      </c>
      <c r="B158" s="143" t="s">
        <v>52</v>
      </c>
      <c r="C158" s="135" t="s">
        <v>55</v>
      </c>
      <c r="D158" s="156" t="s">
        <v>56</v>
      </c>
      <c r="E158" s="153">
        <v>1</v>
      </c>
      <c r="F158" s="153" t="s">
        <v>20</v>
      </c>
      <c r="G158" s="132"/>
      <c r="H158" s="151">
        <v>98000</v>
      </c>
      <c r="I158" s="34" t="s">
        <v>9</v>
      </c>
      <c r="J158" s="153" t="s">
        <v>57</v>
      </c>
      <c r="K158" s="154" t="s">
        <v>37</v>
      </c>
      <c r="L158" s="158" t="s">
        <v>58</v>
      </c>
      <c r="M158" s="126"/>
      <c r="N158" s="125"/>
      <c r="O158" s="125"/>
      <c r="P158" s="125"/>
      <c r="Q158" s="125"/>
      <c r="R158" s="125"/>
    </row>
    <row r="159" spans="1:18" s="2" customFormat="1" ht="76.5" hidden="1" x14ac:dyDescent="0.25">
      <c r="A159" s="70">
        <v>3</v>
      </c>
      <c r="B159" s="143" t="s">
        <v>53</v>
      </c>
      <c r="C159" s="135" t="s">
        <v>55</v>
      </c>
      <c r="D159" s="156" t="s">
        <v>56</v>
      </c>
      <c r="E159" s="153">
        <v>1</v>
      </c>
      <c r="F159" s="153" t="s">
        <v>20</v>
      </c>
      <c r="G159" s="132"/>
      <c r="H159" s="151">
        <v>75000</v>
      </c>
      <c r="I159" s="34" t="s">
        <v>9</v>
      </c>
      <c r="J159" s="153" t="s">
        <v>57</v>
      </c>
      <c r="K159" s="154" t="s">
        <v>37</v>
      </c>
      <c r="L159" s="158" t="s">
        <v>58</v>
      </c>
      <c r="M159" s="126"/>
      <c r="N159" s="125"/>
      <c r="O159" s="125"/>
      <c r="P159" s="125"/>
      <c r="Q159" s="125"/>
      <c r="R159" s="125"/>
    </row>
    <row r="160" spans="1:18" s="2" customFormat="1" ht="63.75" hidden="1" x14ac:dyDescent="0.25">
      <c r="A160" s="70">
        <v>4</v>
      </c>
      <c r="B160" s="143" t="s">
        <v>54</v>
      </c>
      <c r="C160" s="135" t="s">
        <v>55</v>
      </c>
      <c r="D160" s="156" t="s">
        <v>56</v>
      </c>
      <c r="E160" s="153">
        <v>1</v>
      </c>
      <c r="F160" s="153" t="s">
        <v>20</v>
      </c>
      <c r="G160" s="132"/>
      <c r="H160" s="151">
        <v>2496000</v>
      </c>
      <c r="I160" s="34" t="s">
        <v>9</v>
      </c>
      <c r="J160" s="153" t="s">
        <v>57</v>
      </c>
      <c r="K160" s="154" t="s">
        <v>37</v>
      </c>
      <c r="L160" s="158" t="s">
        <v>58</v>
      </c>
      <c r="M160" s="126"/>
      <c r="N160" s="125"/>
      <c r="O160" s="125"/>
      <c r="P160" s="125"/>
      <c r="Q160" s="125"/>
      <c r="R160" s="125"/>
    </row>
    <row r="161" spans="1:18" s="2" customFormat="1" ht="63.75" hidden="1" x14ac:dyDescent="0.25">
      <c r="A161" s="70">
        <v>5</v>
      </c>
      <c r="B161" s="143" t="s">
        <v>67</v>
      </c>
      <c r="C161" s="135" t="s">
        <v>55</v>
      </c>
      <c r="D161" s="147" t="s">
        <v>24</v>
      </c>
      <c r="E161" s="153">
        <v>1</v>
      </c>
      <c r="F161" s="153" t="s">
        <v>20</v>
      </c>
      <c r="G161" s="132"/>
      <c r="H161" s="151">
        <v>12432000</v>
      </c>
      <c r="I161" s="34" t="s">
        <v>9</v>
      </c>
      <c r="J161" s="153" t="s">
        <v>57</v>
      </c>
      <c r="K161" s="154" t="s">
        <v>37</v>
      </c>
      <c r="L161" s="158" t="s">
        <v>71</v>
      </c>
      <c r="M161" s="126"/>
      <c r="N161" s="125"/>
      <c r="O161" s="125"/>
      <c r="P161" s="125"/>
      <c r="Q161" s="125"/>
      <c r="R161" s="125"/>
    </row>
    <row r="162" spans="1:18" s="2" customFormat="1" ht="75.75" hidden="1" x14ac:dyDescent="0.25">
      <c r="A162" s="70">
        <v>6</v>
      </c>
      <c r="B162" s="143" t="s">
        <v>68</v>
      </c>
      <c r="C162" s="135" t="s">
        <v>55</v>
      </c>
      <c r="D162" s="147" t="s">
        <v>24</v>
      </c>
      <c r="E162" s="153">
        <v>1</v>
      </c>
      <c r="F162" s="153" t="s">
        <v>20</v>
      </c>
      <c r="G162" s="132"/>
      <c r="H162" s="151">
        <v>98530000</v>
      </c>
      <c r="I162" s="34" t="s">
        <v>9</v>
      </c>
      <c r="J162" s="153" t="s">
        <v>57</v>
      </c>
      <c r="K162" s="154" t="s">
        <v>37</v>
      </c>
      <c r="L162" s="158" t="s">
        <v>71</v>
      </c>
      <c r="M162" s="126"/>
      <c r="N162" s="125"/>
      <c r="O162" s="125"/>
      <c r="P162" s="125"/>
      <c r="Q162" s="125"/>
      <c r="R162" s="125"/>
    </row>
    <row r="163" spans="1:18" s="2" customFormat="1" ht="76.5" hidden="1" x14ac:dyDescent="0.25">
      <c r="A163" s="70">
        <v>7</v>
      </c>
      <c r="B163" s="143" t="s">
        <v>69</v>
      </c>
      <c r="C163" s="135" t="s">
        <v>55</v>
      </c>
      <c r="D163" s="147" t="s">
        <v>24</v>
      </c>
      <c r="E163" s="153">
        <v>1</v>
      </c>
      <c r="F163" s="153" t="s">
        <v>20</v>
      </c>
      <c r="G163" s="132"/>
      <c r="H163" s="151">
        <v>1863000</v>
      </c>
      <c r="I163" s="34" t="s">
        <v>9</v>
      </c>
      <c r="J163" s="153" t="s">
        <v>57</v>
      </c>
      <c r="K163" s="154" t="s">
        <v>37</v>
      </c>
      <c r="L163" s="158" t="s">
        <v>71</v>
      </c>
      <c r="M163" s="126"/>
      <c r="N163" s="125"/>
      <c r="O163" s="125"/>
      <c r="P163" s="125"/>
      <c r="Q163" s="125"/>
      <c r="R163" s="125"/>
    </row>
    <row r="164" spans="1:18" s="2" customFormat="1" ht="66" hidden="1" customHeight="1" x14ac:dyDescent="0.25">
      <c r="A164" s="70">
        <v>8</v>
      </c>
      <c r="B164" s="182" t="s">
        <v>70</v>
      </c>
      <c r="C164" s="135" t="s">
        <v>55</v>
      </c>
      <c r="D164" s="147" t="s">
        <v>24</v>
      </c>
      <c r="E164" s="153">
        <v>1</v>
      </c>
      <c r="F164" s="153" t="s">
        <v>20</v>
      </c>
      <c r="G164" s="132"/>
      <c r="H164" s="151">
        <v>1960000</v>
      </c>
      <c r="I164" s="34" t="s">
        <v>9</v>
      </c>
      <c r="J164" s="153" t="s">
        <v>57</v>
      </c>
      <c r="K164" s="154" t="s">
        <v>37</v>
      </c>
      <c r="L164" s="158" t="s">
        <v>71</v>
      </c>
      <c r="M164" s="126"/>
      <c r="N164" s="125"/>
      <c r="O164" s="125"/>
      <c r="P164" s="125"/>
      <c r="Q164" s="125"/>
      <c r="R164" s="125"/>
    </row>
    <row r="165" spans="1:18" s="2" customFormat="1" ht="12.75" hidden="1" x14ac:dyDescent="0.25">
      <c r="A165" s="70">
        <v>9</v>
      </c>
      <c r="B165" s="143" t="s">
        <v>76</v>
      </c>
      <c r="C165" s="135" t="s">
        <v>77</v>
      </c>
      <c r="D165" s="147" t="s">
        <v>35</v>
      </c>
      <c r="E165" s="153">
        <v>1</v>
      </c>
      <c r="F165" s="153" t="s">
        <v>20</v>
      </c>
      <c r="G165" s="132"/>
      <c r="H165" s="134">
        <v>748725</v>
      </c>
      <c r="I165" s="34" t="s">
        <v>9</v>
      </c>
      <c r="J165" s="153" t="s">
        <v>32</v>
      </c>
      <c r="K165" s="154" t="s">
        <v>37</v>
      </c>
      <c r="L165" s="158" t="s">
        <v>78</v>
      </c>
      <c r="M165" s="126"/>
      <c r="N165" s="125"/>
      <c r="O165" s="125"/>
      <c r="P165" s="125"/>
      <c r="Q165" s="125"/>
      <c r="R165" s="125"/>
    </row>
    <row r="166" spans="1:18" s="2" customFormat="1" ht="25.5" hidden="1" x14ac:dyDescent="0.25">
      <c r="A166" s="70">
        <v>10</v>
      </c>
      <c r="B166" s="143" t="s">
        <v>87</v>
      </c>
      <c r="C166" s="153" t="s">
        <v>63</v>
      </c>
      <c r="D166" s="147" t="s">
        <v>85</v>
      </c>
      <c r="E166" s="153">
        <v>1</v>
      </c>
      <c r="F166" s="153" t="s">
        <v>20</v>
      </c>
      <c r="G166" s="132"/>
      <c r="H166" s="134">
        <v>39800</v>
      </c>
      <c r="I166" s="34" t="s">
        <v>9</v>
      </c>
      <c r="J166" s="153" t="s">
        <v>96</v>
      </c>
      <c r="K166" s="154" t="s">
        <v>37</v>
      </c>
      <c r="L166" s="158" t="s">
        <v>86</v>
      </c>
      <c r="M166" s="126"/>
      <c r="N166" s="125"/>
      <c r="O166" s="125"/>
      <c r="P166" s="125"/>
      <c r="Q166" s="125"/>
      <c r="R166" s="125"/>
    </row>
    <row r="167" spans="1:18" s="2" customFormat="1" ht="25.5" hidden="1" x14ac:dyDescent="0.25">
      <c r="A167" s="70">
        <v>11</v>
      </c>
      <c r="B167" s="143" t="s">
        <v>91</v>
      </c>
      <c r="C167" s="135" t="s">
        <v>93</v>
      </c>
      <c r="D167" s="147" t="s">
        <v>94</v>
      </c>
      <c r="E167" s="130">
        <v>1</v>
      </c>
      <c r="F167" s="153" t="s">
        <v>20</v>
      </c>
      <c r="G167" s="132"/>
      <c r="H167" s="134">
        <v>171428.58</v>
      </c>
      <c r="I167" s="34" t="s">
        <v>9</v>
      </c>
      <c r="J167" s="153" t="s">
        <v>96</v>
      </c>
      <c r="K167" s="154" t="s">
        <v>37</v>
      </c>
      <c r="L167" s="158" t="s">
        <v>97</v>
      </c>
      <c r="M167" s="126"/>
      <c r="N167" s="125"/>
      <c r="O167" s="125"/>
      <c r="P167" s="125"/>
      <c r="Q167" s="125"/>
      <c r="R167" s="125"/>
    </row>
    <row r="168" spans="1:18" s="2" customFormat="1" ht="25.5" hidden="1" x14ac:dyDescent="0.25">
      <c r="A168" s="70">
        <v>12</v>
      </c>
      <c r="B168" s="143" t="s">
        <v>92</v>
      </c>
      <c r="C168" s="135" t="s">
        <v>93</v>
      </c>
      <c r="D168" s="147" t="s">
        <v>95</v>
      </c>
      <c r="E168" s="130">
        <v>1</v>
      </c>
      <c r="F168" s="153" t="s">
        <v>20</v>
      </c>
      <c r="G168" s="132"/>
      <c r="H168" s="134">
        <v>135000</v>
      </c>
      <c r="I168" s="34" t="s">
        <v>9</v>
      </c>
      <c r="J168" s="153" t="s">
        <v>96</v>
      </c>
      <c r="K168" s="154" t="s">
        <v>37</v>
      </c>
      <c r="L168" s="158" t="s">
        <v>97</v>
      </c>
      <c r="M168" s="126"/>
      <c r="N168" s="125"/>
      <c r="O168" s="125"/>
      <c r="P168" s="125"/>
      <c r="Q168" s="125"/>
      <c r="R168" s="125"/>
    </row>
    <row r="169" spans="1:18" s="2" customFormat="1" ht="25.5" hidden="1" x14ac:dyDescent="0.25">
      <c r="A169" s="70">
        <v>13</v>
      </c>
      <c r="B169" s="143" t="s">
        <v>112</v>
      </c>
      <c r="C169" s="135" t="s">
        <v>101</v>
      </c>
      <c r="D169" s="156" t="s">
        <v>24</v>
      </c>
      <c r="E169" s="153">
        <v>1</v>
      </c>
      <c r="F169" s="153" t="s">
        <v>20</v>
      </c>
      <c r="G169" s="132"/>
      <c r="H169" s="134">
        <v>156579</v>
      </c>
      <c r="I169" s="34" t="s">
        <v>9</v>
      </c>
      <c r="J169" s="153" t="s">
        <v>32</v>
      </c>
      <c r="K169" s="154" t="s">
        <v>37</v>
      </c>
      <c r="L169" s="158" t="s">
        <v>113</v>
      </c>
      <c r="M169" s="126"/>
      <c r="N169" s="125"/>
      <c r="O169" s="125"/>
      <c r="P169" s="125"/>
      <c r="Q169" s="125"/>
      <c r="R169" s="125"/>
    </row>
    <row r="170" spans="1:18" s="2" customFormat="1" ht="25.5" hidden="1" x14ac:dyDescent="0.25">
      <c r="A170" s="70">
        <v>14</v>
      </c>
      <c r="B170" s="144" t="s">
        <v>163</v>
      </c>
      <c r="C170" s="135" t="s">
        <v>101</v>
      </c>
      <c r="D170" s="156" t="s">
        <v>24</v>
      </c>
      <c r="E170" s="153">
        <v>1</v>
      </c>
      <c r="F170" s="153" t="s">
        <v>20</v>
      </c>
      <c r="G170" s="132"/>
      <c r="H170" s="134">
        <v>158300</v>
      </c>
      <c r="I170" s="34" t="s">
        <v>9</v>
      </c>
      <c r="J170" s="153" t="s">
        <v>32</v>
      </c>
      <c r="K170" s="154" t="s">
        <v>137</v>
      </c>
      <c r="L170" s="158" t="s">
        <v>164</v>
      </c>
      <c r="M170" s="126"/>
      <c r="N170" s="125"/>
      <c r="O170" s="125"/>
      <c r="P170" s="125"/>
      <c r="Q170" s="125"/>
      <c r="R170" s="125"/>
    </row>
    <row r="171" spans="1:18" s="2" customFormat="1" ht="51" hidden="1" x14ac:dyDescent="0.25">
      <c r="A171" s="70">
        <v>15</v>
      </c>
      <c r="B171" s="144" t="s">
        <v>288</v>
      </c>
      <c r="C171" s="136" t="s">
        <v>289</v>
      </c>
      <c r="D171" s="143" t="s">
        <v>127</v>
      </c>
      <c r="E171" s="130">
        <v>1</v>
      </c>
      <c r="F171" s="130" t="s">
        <v>20</v>
      </c>
      <c r="G171" s="132"/>
      <c r="H171" s="134">
        <v>4332000</v>
      </c>
      <c r="I171" s="34" t="s">
        <v>9</v>
      </c>
      <c r="J171" s="153" t="s">
        <v>32</v>
      </c>
      <c r="K171" s="154" t="s">
        <v>137</v>
      </c>
      <c r="L171" s="158" t="s">
        <v>290</v>
      </c>
      <c r="M171" s="126"/>
      <c r="N171" s="125"/>
      <c r="O171" s="125"/>
      <c r="P171" s="125"/>
      <c r="Q171" s="125"/>
      <c r="R171" s="125"/>
    </row>
    <row r="172" spans="1:18" s="2" customFormat="1" ht="89.25" hidden="1" x14ac:dyDescent="0.25">
      <c r="A172" s="70">
        <v>16</v>
      </c>
      <c r="B172" s="144" t="s">
        <v>355</v>
      </c>
      <c r="C172" s="136" t="s">
        <v>101</v>
      </c>
      <c r="D172" s="143" t="s">
        <v>24</v>
      </c>
      <c r="E172" s="153">
        <v>1</v>
      </c>
      <c r="F172" s="153" t="s">
        <v>20</v>
      </c>
      <c r="G172" s="132"/>
      <c r="H172" s="134">
        <v>170000</v>
      </c>
      <c r="I172" s="34" t="s">
        <v>9</v>
      </c>
      <c r="J172" s="153" t="s">
        <v>32</v>
      </c>
      <c r="K172" s="154" t="s">
        <v>351</v>
      </c>
      <c r="L172" s="158" t="s">
        <v>362</v>
      </c>
      <c r="M172" s="126"/>
      <c r="N172" s="125"/>
      <c r="O172" s="125"/>
      <c r="P172" s="125"/>
      <c r="Q172" s="125"/>
      <c r="R172" s="125"/>
    </row>
    <row r="173" spans="1:18" s="2" customFormat="1" ht="114.75" hidden="1" x14ac:dyDescent="0.25">
      <c r="A173" s="70">
        <v>17</v>
      </c>
      <c r="B173" s="144" t="s">
        <v>356</v>
      </c>
      <c r="C173" s="135" t="s">
        <v>101</v>
      </c>
      <c r="D173" s="156" t="s">
        <v>24</v>
      </c>
      <c r="E173" s="153">
        <v>1</v>
      </c>
      <c r="F173" s="153" t="s">
        <v>20</v>
      </c>
      <c r="G173" s="132"/>
      <c r="H173" s="134">
        <v>200000</v>
      </c>
      <c r="I173" s="34" t="s">
        <v>9</v>
      </c>
      <c r="J173" s="153" t="s">
        <v>32</v>
      </c>
      <c r="K173" s="154" t="s">
        <v>351</v>
      </c>
      <c r="L173" s="158" t="s">
        <v>362</v>
      </c>
      <c r="M173" s="126"/>
      <c r="N173" s="125"/>
      <c r="O173" s="125"/>
      <c r="P173" s="125"/>
      <c r="Q173" s="125"/>
      <c r="R173" s="125"/>
    </row>
    <row r="174" spans="1:18" s="2" customFormat="1" ht="102" hidden="1" x14ac:dyDescent="0.25">
      <c r="A174" s="70">
        <v>18</v>
      </c>
      <c r="B174" s="144" t="s">
        <v>357</v>
      </c>
      <c r="C174" s="135" t="s">
        <v>101</v>
      </c>
      <c r="D174" s="156" t="s">
        <v>24</v>
      </c>
      <c r="E174" s="153">
        <v>1</v>
      </c>
      <c r="F174" s="153" t="s">
        <v>20</v>
      </c>
      <c r="G174" s="132"/>
      <c r="H174" s="134">
        <v>230000</v>
      </c>
      <c r="I174" s="34" t="s">
        <v>9</v>
      </c>
      <c r="J174" s="153" t="s">
        <v>32</v>
      </c>
      <c r="K174" s="154" t="s">
        <v>351</v>
      </c>
      <c r="L174" s="158" t="s">
        <v>362</v>
      </c>
      <c r="M174" s="126"/>
      <c r="N174" s="125"/>
      <c r="O174" s="125"/>
      <c r="P174" s="125"/>
      <c r="Q174" s="125"/>
      <c r="R174" s="125"/>
    </row>
    <row r="175" spans="1:18" s="2" customFormat="1" ht="76.5" hidden="1" x14ac:dyDescent="0.25">
      <c r="A175" s="70">
        <v>19</v>
      </c>
      <c r="B175" s="144" t="s">
        <v>358</v>
      </c>
      <c r="C175" s="135" t="s">
        <v>101</v>
      </c>
      <c r="D175" s="156" t="s">
        <v>24</v>
      </c>
      <c r="E175" s="153">
        <v>1</v>
      </c>
      <c r="F175" s="153" t="s">
        <v>20</v>
      </c>
      <c r="G175" s="132"/>
      <c r="H175" s="134">
        <v>250000</v>
      </c>
      <c r="I175" s="34" t="s">
        <v>9</v>
      </c>
      <c r="J175" s="153" t="s">
        <v>32</v>
      </c>
      <c r="K175" s="154" t="s">
        <v>351</v>
      </c>
      <c r="L175" s="158" t="s">
        <v>362</v>
      </c>
      <c r="M175" s="126"/>
      <c r="N175" s="125"/>
      <c r="O175" s="125"/>
      <c r="P175" s="125"/>
      <c r="Q175" s="125"/>
      <c r="R175" s="125"/>
    </row>
    <row r="176" spans="1:18" s="2" customFormat="1" ht="51" hidden="1" x14ac:dyDescent="0.25">
      <c r="A176" s="70">
        <v>20</v>
      </c>
      <c r="B176" s="144" t="s">
        <v>359</v>
      </c>
      <c r="C176" s="135" t="s">
        <v>101</v>
      </c>
      <c r="D176" s="156" t="s">
        <v>24</v>
      </c>
      <c r="E176" s="153">
        <v>1</v>
      </c>
      <c r="F176" s="153" t="s">
        <v>20</v>
      </c>
      <c r="G176" s="132"/>
      <c r="H176" s="134">
        <v>160000</v>
      </c>
      <c r="I176" s="34" t="s">
        <v>9</v>
      </c>
      <c r="J176" s="153" t="s">
        <v>32</v>
      </c>
      <c r="K176" s="154" t="s">
        <v>351</v>
      </c>
      <c r="L176" s="158" t="s">
        <v>362</v>
      </c>
      <c r="M176" s="126"/>
      <c r="N176" s="125"/>
      <c r="O176" s="125"/>
      <c r="P176" s="125"/>
      <c r="Q176" s="125"/>
      <c r="R176" s="125"/>
    </row>
    <row r="177" spans="1:18" s="2" customFormat="1" ht="140.25" hidden="1" x14ac:dyDescent="0.25">
      <c r="A177" s="70">
        <v>21</v>
      </c>
      <c r="B177" s="144" t="s">
        <v>360</v>
      </c>
      <c r="C177" s="135" t="s">
        <v>101</v>
      </c>
      <c r="D177" s="156" t="s">
        <v>24</v>
      </c>
      <c r="E177" s="153">
        <v>1</v>
      </c>
      <c r="F177" s="153" t="s">
        <v>20</v>
      </c>
      <c r="G177" s="132"/>
      <c r="H177" s="134">
        <v>240000</v>
      </c>
      <c r="I177" s="34" t="s">
        <v>9</v>
      </c>
      <c r="J177" s="153" t="s">
        <v>32</v>
      </c>
      <c r="K177" s="154" t="s">
        <v>351</v>
      </c>
      <c r="L177" s="158" t="s">
        <v>362</v>
      </c>
      <c r="M177" s="126"/>
      <c r="N177" s="125"/>
      <c r="O177" s="125"/>
      <c r="P177" s="125"/>
      <c r="Q177" s="125"/>
      <c r="R177" s="125"/>
    </row>
    <row r="178" spans="1:18" s="2" customFormat="1" ht="25.5" hidden="1" x14ac:dyDescent="0.25">
      <c r="A178" s="70">
        <v>22</v>
      </c>
      <c r="B178" s="144" t="s">
        <v>361</v>
      </c>
      <c r="C178" s="135" t="s">
        <v>101</v>
      </c>
      <c r="D178" s="156" t="s">
        <v>24</v>
      </c>
      <c r="E178" s="153">
        <v>1</v>
      </c>
      <c r="F178" s="153" t="s">
        <v>20</v>
      </c>
      <c r="G178" s="132"/>
      <c r="H178" s="134">
        <v>2548629</v>
      </c>
      <c r="I178" s="34" t="s">
        <v>9</v>
      </c>
      <c r="J178" s="153" t="s">
        <v>32</v>
      </c>
      <c r="K178" s="154" t="s">
        <v>351</v>
      </c>
      <c r="L178" s="158" t="s">
        <v>362</v>
      </c>
      <c r="M178" s="126"/>
      <c r="N178" s="125"/>
      <c r="O178" s="125"/>
      <c r="P178" s="125"/>
      <c r="Q178" s="125"/>
      <c r="R178" s="125"/>
    </row>
    <row r="179" spans="1:18" s="2" customFormat="1" ht="38.25" hidden="1" x14ac:dyDescent="0.25">
      <c r="A179" s="70">
        <v>23</v>
      </c>
      <c r="B179" s="144" t="s">
        <v>159</v>
      </c>
      <c r="C179" s="135" t="s">
        <v>101</v>
      </c>
      <c r="D179" s="156" t="s">
        <v>24</v>
      </c>
      <c r="E179" s="153">
        <v>1</v>
      </c>
      <c r="F179" s="153" t="s">
        <v>20</v>
      </c>
      <c r="G179" s="132"/>
      <c r="H179" s="134">
        <v>960000</v>
      </c>
      <c r="I179" s="34" t="s">
        <v>9</v>
      </c>
      <c r="J179" s="153" t="s">
        <v>32</v>
      </c>
      <c r="K179" s="154" t="s">
        <v>410</v>
      </c>
      <c r="L179" s="158" t="s">
        <v>503</v>
      </c>
      <c r="M179" s="126"/>
      <c r="N179" s="125"/>
      <c r="O179" s="125"/>
      <c r="P179" s="125"/>
      <c r="Q179" s="125"/>
      <c r="R179" s="125"/>
    </row>
    <row r="180" spans="1:18" s="2" customFormat="1" ht="23.25" hidden="1" customHeight="1" x14ac:dyDescent="0.25">
      <c r="A180" s="70">
        <v>24</v>
      </c>
      <c r="B180" s="144" t="s">
        <v>502</v>
      </c>
      <c r="C180" s="135" t="s">
        <v>101</v>
      </c>
      <c r="D180" s="156" t="s">
        <v>24</v>
      </c>
      <c r="E180" s="153">
        <v>1</v>
      </c>
      <c r="F180" s="153" t="s">
        <v>20</v>
      </c>
      <c r="G180" s="132"/>
      <c r="H180" s="134">
        <v>1920000</v>
      </c>
      <c r="I180" s="34" t="s">
        <v>9</v>
      </c>
      <c r="J180" s="153" t="s">
        <v>32</v>
      </c>
      <c r="K180" s="154" t="s">
        <v>410</v>
      </c>
      <c r="L180" s="158" t="s">
        <v>503</v>
      </c>
      <c r="M180" s="126"/>
      <c r="N180" s="125"/>
      <c r="O180" s="125"/>
      <c r="P180" s="125"/>
      <c r="Q180" s="125"/>
      <c r="R180" s="125"/>
    </row>
    <row r="181" spans="1:18" s="2" customFormat="1" ht="20.25" hidden="1" customHeight="1" x14ac:dyDescent="0.25">
      <c r="A181" s="40"/>
      <c r="B181" s="55"/>
      <c r="C181" s="35"/>
      <c r="D181" s="35"/>
      <c r="E181" s="35"/>
      <c r="F181" s="35"/>
      <c r="G181" s="45"/>
      <c r="H181" s="44">
        <f>SUM(H157:H180)</f>
        <v>131239461.58</v>
      </c>
      <c r="I181" s="40"/>
      <c r="J181" s="59"/>
      <c r="K181" s="78"/>
      <c r="L181" s="60"/>
      <c r="M181" s="29"/>
      <c r="N181" s="15"/>
      <c r="O181" s="15"/>
      <c r="P181" s="15"/>
      <c r="Q181" s="15"/>
      <c r="R181" s="15"/>
    </row>
    <row r="182" spans="1:18" s="2" customFormat="1" ht="20.25" hidden="1" customHeight="1" x14ac:dyDescent="0.25">
      <c r="A182" s="40"/>
      <c r="B182" s="55"/>
      <c r="C182" s="61"/>
      <c r="D182" s="61"/>
      <c r="E182" s="61"/>
      <c r="F182" s="61"/>
      <c r="G182" s="113"/>
      <c r="H182" s="62">
        <f>H152+H155+H181</f>
        <v>322888007.44</v>
      </c>
      <c r="I182" s="63"/>
      <c r="J182" s="58"/>
      <c r="K182" s="80"/>
      <c r="L182" s="60"/>
      <c r="M182" s="29"/>
      <c r="N182" s="15"/>
      <c r="O182" s="15"/>
      <c r="P182" s="15"/>
      <c r="Q182" s="15"/>
      <c r="R182" s="15"/>
    </row>
    <row r="183" spans="1:18" s="2" customFormat="1" ht="19.5" customHeight="1" x14ac:dyDescent="0.25">
      <c r="A183" s="46"/>
      <c r="B183" s="74" t="s">
        <v>22</v>
      </c>
      <c r="C183" s="36"/>
      <c r="D183" s="37"/>
      <c r="E183" s="36"/>
      <c r="F183" s="36"/>
      <c r="G183" s="114"/>
      <c r="H183" s="36"/>
      <c r="I183" s="36"/>
      <c r="J183" s="36"/>
      <c r="K183" s="81"/>
      <c r="L183" s="36"/>
      <c r="M183" s="28"/>
      <c r="N183" s="15"/>
      <c r="O183" s="15"/>
      <c r="P183" s="15"/>
      <c r="Q183" s="15"/>
      <c r="R183" s="15"/>
    </row>
    <row r="184" spans="1:18" s="15" customFormat="1" ht="20.100000000000001" customHeight="1" x14ac:dyDescent="0.25">
      <c r="A184" s="47"/>
      <c r="B184" s="49" t="s">
        <v>13</v>
      </c>
      <c r="C184" s="39"/>
      <c r="D184" s="39"/>
      <c r="E184" s="39"/>
      <c r="F184" s="39"/>
      <c r="G184" s="112"/>
      <c r="H184" s="39"/>
      <c r="I184" s="39"/>
      <c r="J184" s="50"/>
      <c r="K184" s="82"/>
      <c r="L184" s="51"/>
      <c r="M184" s="29"/>
    </row>
    <row r="185" spans="1:18" s="125" customFormat="1" ht="25.5" x14ac:dyDescent="0.25">
      <c r="A185" s="124">
        <v>1</v>
      </c>
      <c r="B185" s="143" t="s">
        <v>79</v>
      </c>
      <c r="C185" s="152" t="s">
        <v>23</v>
      </c>
      <c r="D185" s="156" t="s">
        <v>24</v>
      </c>
      <c r="E185" s="155">
        <v>2</v>
      </c>
      <c r="F185" s="155" t="s">
        <v>30</v>
      </c>
      <c r="G185" s="129">
        <v>787000</v>
      </c>
      <c r="H185" s="151">
        <f>E185*G185</f>
        <v>1574000</v>
      </c>
      <c r="I185" s="34" t="s">
        <v>9</v>
      </c>
      <c r="J185" s="153" t="s">
        <v>32</v>
      </c>
      <c r="K185" s="154" t="s">
        <v>37</v>
      </c>
      <c r="L185" s="158" t="s">
        <v>84</v>
      </c>
      <c r="M185" s="126"/>
    </row>
    <row r="186" spans="1:18" s="125" customFormat="1" ht="25.5" x14ac:dyDescent="0.25">
      <c r="A186" s="124">
        <v>2</v>
      </c>
      <c r="B186" s="127" t="s">
        <v>80</v>
      </c>
      <c r="C186" s="152" t="s">
        <v>23</v>
      </c>
      <c r="D186" s="156" t="s">
        <v>24</v>
      </c>
      <c r="E186" s="155">
        <v>1</v>
      </c>
      <c r="F186" s="155" t="s">
        <v>30</v>
      </c>
      <c r="G186" s="129">
        <v>1156000</v>
      </c>
      <c r="H186" s="151">
        <f>E186*G186</f>
        <v>1156000</v>
      </c>
      <c r="I186" s="34" t="s">
        <v>9</v>
      </c>
      <c r="J186" s="153" t="s">
        <v>32</v>
      </c>
      <c r="K186" s="154" t="s">
        <v>37</v>
      </c>
      <c r="L186" s="158" t="s">
        <v>84</v>
      </c>
      <c r="M186" s="126"/>
    </row>
    <row r="187" spans="1:18" s="125" customFormat="1" ht="25.5" x14ac:dyDescent="0.25">
      <c r="A187" s="124">
        <v>3</v>
      </c>
      <c r="B187" s="127" t="s">
        <v>98</v>
      </c>
      <c r="C187" s="152" t="s">
        <v>99</v>
      </c>
      <c r="D187" s="156" t="s">
        <v>24</v>
      </c>
      <c r="E187" s="155">
        <v>3</v>
      </c>
      <c r="F187" s="155" t="s">
        <v>30</v>
      </c>
      <c r="G187" s="129">
        <v>10758928</v>
      </c>
      <c r="H187" s="151">
        <f>E187*G187</f>
        <v>32276784</v>
      </c>
      <c r="I187" s="34" t="s">
        <v>9</v>
      </c>
      <c r="J187" s="153" t="s">
        <v>32</v>
      </c>
      <c r="K187" s="154" t="s">
        <v>37</v>
      </c>
      <c r="L187" s="158" t="s">
        <v>100</v>
      </c>
      <c r="M187" s="126"/>
    </row>
    <row r="188" spans="1:18" s="125" customFormat="1" ht="25.5" x14ac:dyDescent="0.25">
      <c r="A188" s="124">
        <v>4</v>
      </c>
      <c r="B188" s="127" t="s">
        <v>129</v>
      </c>
      <c r="C188" s="152" t="s">
        <v>23</v>
      </c>
      <c r="D188" s="156" t="s">
        <v>35</v>
      </c>
      <c r="E188" s="155">
        <v>3</v>
      </c>
      <c r="F188" s="155" t="s">
        <v>30</v>
      </c>
      <c r="G188" s="129">
        <v>0</v>
      </c>
      <c r="H188" s="151">
        <f t="shared" ref="H188:H193" si="4">E188*G188</f>
        <v>0</v>
      </c>
      <c r="I188" s="34" t="s">
        <v>9</v>
      </c>
      <c r="J188" s="153" t="s">
        <v>32</v>
      </c>
      <c r="K188" s="154" t="s">
        <v>137</v>
      </c>
      <c r="L188" s="158" t="s">
        <v>230</v>
      </c>
      <c r="M188" s="126"/>
    </row>
    <row r="189" spans="1:18" s="125" customFormat="1" ht="25.5" x14ac:dyDescent="0.25">
      <c r="A189" s="124">
        <v>5</v>
      </c>
      <c r="B189" s="127" t="s">
        <v>130</v>
      </c>
      <c r="C189" s="152" t="s">
        <v>23</v>
      </c>
      <c r="D189" s="156" t="s">
        <v>35</v>
      </c>
      <c r="E189" s="155">
        <v>97</v>
      </c>
      <c r="F189" s="155" t="s">
        <v>30</v>
      </c>
      <c r="G189" s="129">
        <v>0</v>
      </c>
      <c r="H189" s="151">
        <f t="shared" si="4"/>
        <v>0</v>
      </c>
      <c r="I189" s="34" t="s">
        <v>9</v>
      </c>
      <c r="J189" s="153" t="s">
        <v>32</v>
      </c>
      <c r="K189" s="154" t="s">
        <v>137</v>
      </c>
      <c r="L189" s="158" t="s">
        <v>230</v>
      </c>
      <c r="M189" s="126"/>
    </row>
    <row r="190" spans="1:18" s="125" customFormat="1" ht="25.5" x14ac:dyDescent="0.25">
      <c r="A190" s="124">
        <v>6</v>
      </c>
      <c r="B190" s="127" t="s">
        <v>131</v>
      </c>
      <c r="C190" s="152" t="s">
        <v>23</v>
      </c>
      <c r="D190" s="156" t="s">
        <v>35</v>
      </c>
      <c r="E190" s="155">
        <v>5</v>
      </c>
      <c r="F190" s="155" t="s">
        <v>132</v>
      </c>
      <c r="G190" s="129">
        <v>0</v>
      </c>
      <c r="H190" s="151">
        <f t="shared" si="4"/>
        <v>0</v>
      </c>
      <c r="I190" s="34" t="s">
        <v>9</v>
      </c>
      <c r="J190" s="153" t="s">
        <v>32</v>
      </c>
      <c r="K190" s="154" t="s">
        <v>137</v>
      </c>
      <c r="L190" s="158" t="s">
        <v>230</v>
      </c>
      <c r="M190" s="126"/>
    </row>
    <row r="191" spans="1:18" s="125" customFormat="1" ht="25.5" x14ac:dyDescent="0.25">
      <c r="A191" s="124">
        <v>7</v>
      </c>
      <c r="B191" s="127" t="s">
        <v>133</v>
      </c>
      <c r="C191" s="152" t="s">
        <v>23</v>
      </c>
      <c r="D191" s="156" t="s">
        <v>35</v>
      </c>
      <c r="E191" s="155">
        <v>5</v>
      </c>
      <c r="F191" s="155" t="s">
        <v>30</v>
      </c>
      <c r="G191" s="129">
        <v>0</v>
      </c>
      <c r="H191" s="151">
        <f t="shared" si="4"/>
        <v>0</v>
      </c>
      <c r="I191" s="34" t="s">
        <v>9</v>
      </c>
      <c r="J191" s="153" t="s">
        <v>32</v>
      </c>
      <c r="K191" s="154" t="s">
        <v>137</v>
      </c>
      <c r="L191" s="158" t="s">
        <v>230</v>
      </c>
      <c r="M191" s="126"/>
    </row>
    <row r="192" spans="1:18" s="125" customFormat="1" ht="25.5" x14ac:dyDescent="0.25">
      <c r="A192" s="124">
        <v>8</v>
      </c>
      <c r="B192" s="127" t="s">
        <v>134</v>
      </c>
      <c r="C192" s="152" t="s">
        <v>23</v>
      </c>
      <c r="D192" s="156" t="s">
        <v>35</v>
      </c>
      <c r="E192" s="155">
        <v>25</v>
      </c>
      <c r="F192" s="155" t="s">
        <v>30</v>
      </c>
      <c r="G192" s="129">
        <v>0</v>
      </c>
      <c r="H192" s="151">
        <f t="shared" si="4"/>
        <v>0</v>
      </c>
      <c r="I192" s="34" t="s">
        <v>9</v>
      </c>
      <c r="J192" s="153" t="s">
        <v>32</v>
      </c>
      <c r="K192" s="154" t="s">
        <v>137</v>
      </c>
      <c r="L192" s="158" t="s">
        <v>230</v>
      </c>
      <c r="M192" s="126"/>
    </row>
    <row r="193" spans="1:13" s="125" customFormat="1" ht="25.5" x14ac:dyDescent="0.25">
      <c r="A193" s="124">
        <v>9</v>
      </c>
      <c r="B193" s="127" t="s">
        <v>135</v>
      </c>
      <c r="C193" s="152" t="s">
        <v>23</v>
      </c>
      <c r="D193" s="156" t="s">
        <v>35</v>
      </c>
      <c r="E193" s="155">
        <v>50</v>
      </c>
      <c r="F193" s="155" t="s">
        <v>30</v>
      </c>
      <c r="G193" s="129">
        <v>0</v>
      </c>
      <c r="H193" s="151">
        <f t="shared" si="4"/>
        <v>0</v>
      </c>
      <c r="I193" s="34" t="s">
        <v>9</v>
      </c>
      <c r="J193" s="153" t="s">
        <v>32</v>
      </c>
      <c r="K193" s="154" t="s">
        <v>137</v>
      </c>
      <c r="L193" s="158" t="s">
        <v>230</v>
      </c>
      <c r="M193" s="126"/>
    </row>
    <row r="194" spans="1:13" s="125" customFormat="1" ht="25.5" x14ac:dyDescent="0.25">
      <c r="A194" s="124">
        <v>10</v>
      </c>
      <c r="B194" s="127" t="s">
        <v>136</v>
      </c>
      <c r="C194" s="152" t="s">
        <v>23</v>
      </c>
      <c r="D194" s="156" t="s">
        <v>35</v>
      </c>
      <c r="E194" s="155">
        <v>100</v>
      </c>
      <c r="F194" s="155" t="s">
        <v>105</v>
      </c>
      <c r="G194" s="129">
        <v>0</v>
      </c>
      <c r="H194" s="151">
        <f>E194*G194</f>
        <v>0</v>
      </c>
      <c r="I194" s="34" t="s">
        <v>9</v>
      </c>
      <c r="J194" s="153" t="s">
        <v>32</v>
      </c>
      <c r="K194" s="154" t="s">
        <v>137</v>
      </c>
      <c r="L194" s="158" t="s">
        <v>230</v>
      </c>
      <c r="M194" s="126"/>
    </row>
    <row r="195" spans="1:13" s="125" customFormat="1" ht="25.5" x14ac:dyDescent="0.25">
      <c r="A195" s="124">
        <v>11</v>
      </c>
      <c r="B195" s="127" t="s">
        <v>138</v>
      </c>
      <c r="C195" s="152" t="s">
        <v>23</v>
      </c>
      <c r="D195" s="156" t="s">
        <v>35</v>
      </c>
      <c r="E195" s="155">
        <v>2</v>
      </c>
      <c r="F195" s="155" t="s">
        <v>139</v>
      </c>
      <c r="G195" s="129">
        <v>0</v>
      </c>
      <c r="H195" s="151">
        <f>E195*G195</f>
        <v>0</v>
      </c>
      <c r="I195" s="34" t="s">
        <v>9</v>
      </c>
      <c r="J195" s="153" t="s">
        <v>32</v>
      </c>
      <c r="K195" s="154" t="s">
        <v>137</v>
      </c>
      <c r="L195" s="158" t="s">
        <v>500</v>
      </c>
      <c r="M195" s="126"/>
    </row>
    <row r="196" spans="1:13" s="125" customFormat="1" ht="25.5" x14ac:dyDescent="0.25">
      <c r="A196" s="124">
        <v>12</v>
      </c>
      <c r="B196" s="127" t="s">
        <v>140</v>
      </c>
      <c r="C196" s="152" t="s">
        <v>23</v>
      </c>
      <c r="D196" s="156" t="s">
        <v>35</v>
      </c>
      <c r="E196" s="155">
        <v>3</v>
      </c>
      <c r="F196" s="155" t="s">
        <v>141</v>
      </c>
      <c r="G196" s="129">
        <v>15071.43</v>
      </c>
      <c r="H196" s="151">
        <f t="shared" ref="H196:H210" si="5">E196*G196</f>
        <v>45214.29</v>
      </c>
      <c r="I196" s="34" t="s">
        <v>9</v>
      </c>
      <c r="J196" s="153" t="s">
        <v>32</v>
      </c>
      <c r="K196" s="154" t="s">
        <v>137</v>
      </c>
      <c r="L196" s="158" t="s">
        <v>158</v>
      </c>
      <c r="M196" s="126"/>
    </row>
    <row r="197" spans="1:13" s="125" customFormat="1" ht="25.5" x14ac:dyDescent="0.25">
      <c r="A197" s="124">
        <v>13</v>
      </c>
      <c r="B197" s="127" t="s">
        <v>142</v>
      </c>
      <c r="C197" s="152" t="s">
        <v>23</v>
      </c>
      <c r="D197" s="156" t="s">
        <v>35</v>
      </c>
      <c r="E197" s="155">
        <v>3</v>
      </c>
      <c r="F197" s="155" t="s">
        <v>141</v>
      </c>
      <c r="G197" s="129">
        <v>11607.14</v>
      </c>
      <c r="H197" s="151">
        <f t="shared" si="5"/>
        <v>34821.42</v>
      </c>
      <c r="I197" s="34" t="s">
        <v>9</v>
      </c>
      <c r="J197" s="153" t="s">
        <v>32</v>
      </c>
      <c r="K197" s="154" t="s">
        <v>137</v>
      </c>
      <c r="L197" s="158" t="s">
        <v>158</v>
      </c>
      <c r="M197" s="126"/>
    </row>
    <row r="198" spans="1:13" s="125" customFormat="1" ht="38.25" x14ac:dyDescent="0.25">
      <c r="A198" s="124">
        <v>14</v>
      </c>
      <c r="B198" s="127" t="s">
        <v>143</v>
      </c>
      <c r="C198" s="152" t="s">
        <v>23</v>
      </c>
      <c r="D198" s="156" t="s">
        <v>35</v>
      </c>
      <c r="E198" s="155">
        <v>1</v>
      </c>
      <c r="F198" s="155" t="s">
        <v>141</v>
      </c>
      <c r="G198" s="129">
        <v>0</v>
      </c>
      <c r="H198" s="151">
        <f t="shared" si="5"/>
        <v>0</v>
      </c>
      <c r="I198" s="34" t="s">
        <v>9</v>
      </c>
      <c r="J198" s="153" t="s">
        <v>32</v>
      </c>
      <c r="K198" s="154" t="s">
        <v>137</v>
      </c>
      <c r="L198" s="158" t="s">
        <v>500</v>
      </c>
      <c r="M198" s="126"/>
    </row>
    <row r="199" spans="1:13" s="125" customFormat="1" ht="38.25" x14ac:dyDescent="0.25">
      <c r="A199" s="124">
        <v>15</v>
      </c>
      <c r="B199" s="127" t="s">
        <v>144</v>
      </c>
      <c r="C199" s="152" t="s">
        <v>23</v>
      </c>
      <c r="D199" s="156" t="s">
        <v>35</v>
      </c>
      <c r="E199" s="155">
        <v>1</v>
      </c>
      <c r="F199" s="155" t="s">
        <v>141</v>
      </c>
      <c r="G199" s="129">
        <v>0</v>
      </c>
      <c r="H199" s="151">
        <f t="shared" si="5"/>
        <v>0</v>
      </c>
      <c r="I199" s="34" t="s">
        <v>9</v>
      </c>
      <c r="J199" s="153" t="s">
        <v>32</v>
      </c>
      <c r="K199" s="154" t="s">
        <v>137</v>
      </c>
      <c r="L199" s="158" t="s">
        <v>500</v>
      </c>
      <c r="M199" s="126"/>
    </row>
    <row r="200" spans="1:13" s="125" customFormat="1" ht="38.25" x14ac:dyDescent="0.25">
      <c r="A200" s="124">
        <v>16</v>
      </c>
      <c r="B200" s="127" t="s">
        <v>145</v>
      </c>
      <c r="C200" s="152" t="s">
        <v>23</v>
      </c>
      <c r="D200" s="156" t="s">
        <v>35</v>
      </c>
      <c r="E200" s="155">
        <v>1</v>
      </c>
      <c r="F200" s="155" t="s">
        <v>141</v>
      </c>
      <c r="G200" s="129">
        <v>0</v>
      </c>
      <c r="H200" s="151">
        <f t="shared" si="5"/>
        <v>0</v>
      </c>
      <c r="I200" s="34" t="s">
        <v>9</v>
      </c>
      <c r="J200" s="153" t="s">
        <v>32</v>
      </c>
      <c r="K200" s="154" t="s">
        <v>137</v>
      </c>
      <c r="L200" s="158" t="s">
        <v>500</v>
      </c>
      <c r="M200" s="126"/>
    </row>
    <row r="201" spans="1:13" s="125" customFormat="1" ht="38.25" x14ac:dyDescent="0.25">
      <c r="A201" s="124">
        <v>17</v>
      </c>
      <c r="B201" s="127" t="s">
        <v>146</v>
      </c>
      <c r="C201" s="152" t="s">
        <v>23</v>
      </c>
      <c r="D201" s="156" t="s">
        <v>35</v>
      </c>
      <c r="E201" s="155">
        <v>1</v>
      </c>
      <c r="F201" s="155" t="s">
        <v>141</v>
      </c>
      <c r="G201" s="129">
        <v>0</v>
      </c>
      <c r="H201" s="151">
        <f t="shared" si="5"/>
        <v>0</v>
      </c>
      <c r="I201" s="34" t="s">
        <v>9</v>
      </c>
      <c r="J201" s="153" t="s">
        <v>32</v>
      </c>
      <c r="K201" s="154" t="s">
        <v>137</v>
      </c>
      <c r="L201" s="158" t="s">
        <v>500</v>
      </c>
      <c r="M201" s="126"/>
    </row>
    <row r="202" spans="1:13" s="125" customFormat="1" ht="25.5" x14ac:dyDescent="0.25">
      <c r="A202" s="124">
        <v>18</v>
      </c>
      <c r="B202" s="127" t="s">
        <v>147</v>
      </c>
      <c r="C202" s="152" t="s">
        <v>23</v>
      </c>
      <c r="D202" s="156" t="s">
        <v>35</v>
      </c>
      <c r="E202" s="155">
        <v>1</v>
      </c>
      <c r="F202" s="155" t="s">
        <v>139</v>
      </c>
      <c r="G202" s="129">
        <v>0</v>
      </c>
      <c r="H202" s="151">
        <f t="shared" si="5"/>
        <v>0</v>
      </c>
      <c r="I202" s="34" t="s">
        <v>9</v>
      </c>
      <c r="J202" s="153" t="s">
        <v>32</v>
      </c>
      <c r="K202" s="154" t="s">
        <v>137</v>
      </c>
      <c r="L202" s="158" t="s">
        <v>500</v>
      </c>
      <c r="M202" s="126"/>
    </row>
    <row r="203" spans="1:13" s="125" customFormat="1" ht="25.5" x14ac:dyDescent="0.25">
      <c r="A203" s="124">
        <v>19</v>
      </c>
      <c r="B203" s="127" t="s">
        <v>148</v>
      </c>
      <c r="C203" s="152" t="s">
        <v>23</v>
      </c>
      <c r="D203" s="156" t="s">
        <v>35</v>
      </c>
      <c r="E203" s="155">
        <v>1</v>
      </c>
      <c r="F203" s="155" t="s">
        <v>139</v>
      </c>
      <c r="G203" s="129">
        <v>0</v>
      </c>
      <c r="H203" s="151">
        <f t="shared" si="5"/>
        <v>0</v>
      </c>
      <c r="I203" s="34" t="s">
        <v>9</v>
      </c>
      <c r="J203" s="153" t="s">
        <v>32</v>
      </c>
      <c r="K203" s="154" t="s">
        <v>137</v>
      </c>
      <c r="L203" s="158" t="s">
        <v>500</v>
      </c>
      <c r="M203" s="126"/>
    </row>
    <row r="204" spans="1:13" s="125" customFormat="1" ht="25.5" x14ac:dyDescent="0.25">
      <c r="A204" s="124">
        <v>20</v>
      </c>
      <c r="B204" s="127" t="s">
        <v>149</v>
      </c>
      <c r="C204" s="152" t="s">
        <v>23</v>
      </c>
      <c r="D204" s="156" t="s">
        <v>35</v>
      </c>
      <c r="E204" s="155">
        <v>550</v>
      </c>
      <c r="F204" s="155" t="s">
        <v>150</v>
      </c>
      <c r="G204" s="129">
        <v>2678.57</v>
      </c>
      <c r="H204" s="151">
        <f t="shared" si="5"/>
        <v>1473213.5</v>
      </c>
      <c r="I204" s="34" t="s">
        <v>9</v>
      </c>
      <c r="J204" s="153" t="s">
        <v>32</v>
      </c>
      <c r="K204" s="154" t="s">
        <v>137</v>
      </c>
      <c r="L204" s="158" t="s">
        <v>158</v>
      </c>
      <c r="M204" s="126"/>
    </row>
    <row r="205" spans="1:13" s="125" customFormat="1" ht="25.5" x14ac:dyDescent="0.25">
      <c r="A205" s="124">
        <v>21</v>
      </c>
      <c r="B205" s="127" t="s">
        <v>151</v>
      </c>
      <c r="C205" s="152" t="s">
        <v>23</v>
      </c>
      <c r="D205" s="156" t="s">
        <v>35</v>
      </c>
      <c r="E205" s="155">
        <v>825</v>
      </c>
      <c r="F205" s="155" t="s">
        <v>150</v>
      </c>
      <c r="G205" s="129">
        <v>4910.72</v>
      </c>
      <c r="H205" s="151">
        <f t="shared" si="5"/>
        <v>4051344</v>
      </c>
      <c r="I205" s="34" t="s">
        <v>9</v>
      </c>
      <c r="J205" s="153" t="s">
        <v>32</v>
      </c>
      <c r="K205" s="154" t="s">
        <v>137</v>
      </c>
      <c r="L205" s="158" t="s">
        <v>158</v>
      </c>
      <c r="M205" s="126"/>
    </row>
    <row r="206" spans="1:13" s="125" customFormat="1" ht="25.5" x14ac:dyDescent="0.25">
      <c r="A206" s="124">
        <v>22</v>
      </c>
      <c r="B206" s="127" t="s">
        <v>152</v>
      </c>
      <c r="C206" s="152" t="s">
        <v>23</v>
      </c>
      <c r="D206" s="156" t="s">
        <v>35</v>
      </c>
      <c r="E206" s="155">
        <v>75</v>
      </c>
      <c r="F206" s="155" t="s">
        <v>150</v>
      </c>
      <c r="G206" s="129">
        <v>4000</v>
      </c>
      <c r="H206" s="151">
        <f t="shared" si="5"/>
        <v>300000</v>
      </c>
      <c r="I206" s="34" t="s">
        <v>9</v>
      </c>
      <c r="J206" s="153" t="s">
        <v>32</v>
      </c>
      <c r="K206" s="154" t="s">
        <v>137</v>
      </c>
      <c r="L206" s="158" t="s">
        <v>158</v>
      </c>
      <c r="M206" s="126"/>
    </row>
    <row r="207" spans="1:13" s="125" customFormat="1" ht="25.5" x14ac:dyDescent="0.25">
      <c r="A207" s="124">
        <v>23</v>
      </c>
      <c r="B207" s="127" t="s">
        <v>153</v>
      </c>
      <c r="C207" s="152" t="s">
        <v>23</v>
      </c>
      <c r="D207" s="156" t="s">
        <v>35</v>
      </c>
      <c r="E207" s="155">
        <v>30</v>
      </c>
      <c r="F207" s="155" t="s">
        <v>150</v>
      </c>
      <c r="G207" s="129">
        <v>3800</v>
      </c>
      <c r="H207" s="151">
        <f t="shared" si="5"/>
        <v>114000</v>
      </c>
      <c r="I207" s="34" t="s">
        <v>9</v>
      </c>
      <c r="J207" s="153" t="s">
        <v>32</v>
      </c>
      <c r="K207" s="154" t="s">
        <v>137</v>
      </c>
      <c r="L207" s="158" t="s">
        <v>158</v>
      </c>
      <c r="M207" s="126"/>
    </row>
    <row r="208" spans="1:13" s="125" customFormat="1" ht="25.5" x14ac:dyDescent="0.25">
      <c r="A208" s="124">
        <v>24</v>
      </c>
      <c r="B208" s="127" t="s">
        <v>154</v>
      </c>
      <c r="C208" s="152" t="s">
        <v>23</v>
      </c>
      <c r="D208" s="156" t="s">
        <v>35</v>
      </c>
      <c r="E208" s="155">
        <v>240</v>
      </c>
      <c r="F208" s="155" t="s">
        <v>155</v>
      </c>
      <c r="G208" s="129">
        <v>1491.07</v>
      </c>
      <c r="H208" s="151">
        <f t="shared" si="5"/>
        <v>357856.8</v>
      </c>
      <c r="I208" s="34" t="s">
        <v>9</v>
      </c>
      <c r="J208" s="153" t="s">
        <v>32</v>
      </c>
      <c r="K208" s="154" t="s">
        <v>137</v>
      </c>
      <c r="L208" s="158" t="s">
        <v>158</v>
      </c>
      <c r="M208" s="126"/>
    </row>
    <row r="209" spans="1:13" s="125" customFormat="1" ht="25.5" x14ac:dyDescent="0.25">
      <c r="A209" s="124">
        <v>25</v>
      </c>
      <c r="B209" s="127" t="s">
        <v>156</v>
      </c>
      <c r="C209" s="152" t="s">
        <v>23</v>
      </c>
      <c r="D209" s="156" t="s">
        <v>35</v>
      </c>
      <c r="E209" s="155">
        <v>45</v>
      </c>
      <c r="F209" s="155" t="s">
        <v>155</v>
      </c>
      <c r="G209" s="129">
        <v>4015.71</v>
      </c>
      <c r="H209" s="151">
        <f t="shared" si="5"/>
        <v>180706.95</v>
      </c>
      <c r="I209" s="34" t="s">
        <v>9</v>
      </c>
      <c r="J209" s="153" t="s">
        <v>32</v>
      </c>
      <c r="K209" s="154" t="s">
        <v>137</v>
      </c>
      <c r="L209" s="158" t="s">
        <v>158</v>
      </c>
      <c r="M209" s="126"/>
    </row>
    <row r="210" spans="1:13" s="125" customFormat="1" ht="25.5" x14ac:dyDescent="0.25">
      <c r="A210" s="124">
        <v>26</v>
      </c>
      <c r="B210" s="127" t="s">
        <v>157</v>
      </c>
      <c r="C210" s="152" t="s">
        <v>23</v>
      </c>
      <c r="D210" s="156" t="s">
        <v>35</v>
      </c>
      <c r="E210" s="155">
        <v>15</v>
      </c>
      <c r="F210" s="155" t="s">
        <v>150</v>
      </c>
      <c r="G210" s="129">
        <v>0</v>
      </c>
      <c r="H210" s="151">
        <f t="shared" si="5"/>
        <v>0</v>
      </c>
      <c r="I210" s="34" t="s">
        <v>9</v>
      </c>
      <c r="J210" s="153" t="s">
        <v>32</v>
      </c>
      <c r="K210" s="154" t="s">
        <v>137</v>
      </c>
      <c r="L210" s="158" t="s">
        <v>500</v>
      </c>
      <c r="M210" s="126"/>
    </row>
    <row r="211" spans="1:13" s="125" customFormat="1" ht="25.5" x14ac:dyDescent="0.25">
      <c r="A211" s="124">
        <v>27</v>
      </c>
      <c r="B211" s="127" t="s">
        <v>102</v>
      </c>
      <c r="C211" s="152" t="s">
        <v>118</v>
      </c>
      <c r="D211" s="156" t="s">
        <v>24</v>
      </c>
      <c r="E211" s="155">
        <v>78000</v>
      </c>
      <c r="F211" s="155" t="s">
        <v>160</v>
      </c>
      <c r="G211" s="129">
        <v>0</v>
      </c>
      <c r="H211" s="151">
        <f>E211*G211</f>
        <v>0</v>
      </c>
      <c r="I211" s="34" t="s">
        <v>9</v>
      </c>
      <c r="J211" s="153" t="s">
        <v>32</v>
      </c>
      <c r="K211" s="154" t="s">
        <v>137</v>
      </c>
      <c r="L211" s="158" t="s">
        <v>263</v>
      </c>
      <c r="M211" s="126"/>
    </row>
    <row r="212" spans="1:13" s="125" customFormat="1" ht="25.5" x14ac:dyDescent="0.25">
      <c r="A212" s="124">
        <v>28</v>
      </c>
      <c r="B212" s="127" t="s">
        <v>161</v>
      </c>
      <c r="C212" s="152" t="s">
        <v>118</v>
      </c>
      <c r="D212" s="156" t="s">
        <v>24</v>
      </c>
      <c r="E212" s="155">
        <v>2140</v>
      </c>
      <c r="F212" s="155" t="s">
        <v>160</v>
      </c>
      <c r="G212" s="129">
        <v>0</v>
      </c>
      <c r="H212" s="151">
        <f t="shared" ref="H212:H215" si="6">E212*G212</f>
        <v>0</v>
      </c>
      <c r="I212" s="34" t="s">
        <v>9</v>
      </c>
      <c r="J212" s="153" t="s">
        <v>32</v>
      </c>
      <c r="K212" s="154" t="s">
        <v>137</v>
      </c>
      <c r="L212" s="158" t="s">
        <v>263</v>
      </c>
      <c r="M212" s="126"/>
    </row>
    <row r="213" spans="1:13" s="125" customFormat="1" ht="25.5" x14ac:dyDescent="0.25">
      <c r="A213" s="124">
        <v>29</v>
      </c>
      <c r="B213" s="127" t="s">
        <v>103</v>
      </c>
      <c r="C213" s="152" t="s">
        <v>118</v>
      </c>
      <c r="D213" s="156" t="s">
        <v>24</v>
      </c>
      <c r="E213" s="155">
        <v>60890</v>
      </c>
      <c r="F213" s="155" t="s">
        <v>160</v>
      </c>
      <c r="G213" s="129">
        <v>0</v>
      </c>
      <c r="H213" s="151">
        <f t="shared" si="6"/>
        <v>0</v>
      </c>
      <c r="I213" s="34" t="s">
        <v>9</v>
      </c>
      <c r="J213" s="153" t="s">
        <v>32</v>
      </c>
      <c r="K213" s="154" t="s">
        <v>137</v>
      </c>
      <c r="L213" s="158" t="s">
        <v>263</v>
      </c>
      <c r="M213" s="126"/>
    </row>
    <row r="214" spans="1:13" s="125" customFormat="1" ht="25.5" x14ac:dyDescent="0.25">
      <c r="A214" s="124">
        <v>30</v>
      </c>
      <c r="B214" s="127" t="s">
        <v>165</v>
      </c>
      <c r="C214" s="152" t="s">
        <v>23</v>
      </c>
      <c r="D214" s="156" t="s">
        <v>35</v>
      </c>
      <c r="E214" s="155">
        <v>1</v>
      </c>
      <c r="F214" s="155" t="s">
        <v>166</v>
      </c>
      <c r="G214" s="129">
        <v>7118071.8700000001</v>
      </c>
      <c r="H214" s="151">
        <f t="shared" si="6"/>
        <v>7118071.8700000001</v>
      </c>
      <c r="I214" s="34" t="s">
        <v>9</v>
      </c>
      <c r="J214" s="153" t="s">
        <v>32</v>
      </c>
      <c r="K214" s="154" t="s">
        <v>137</v>
      </c>
      <c r="L214" s="158" t="s">
        <v>167</v>
      </c>
      <c r="M214" s="126"/>
    </row>
    <row r="215" spans="1:13" s="125" customFormat="1" ht="25.5" x14ac:dyDescent="0.25">
      <c r="A215" s="124">
        <v>31</v>
      </c>
      <c r="B215" s="133" t="s">
        <v>168</v>
      </c>
      <c r="C215" s="153" t="s">
        <v>99</v>
      </c>
      <c r="D215" s="144" t="s">
        <v>35</v>
      </c>
      <c r="E215" s="176">
        <v>1</v>
      </c>
      <c r="F215" s="155" t="s">
        <v>166</v>
      </c>
      <c r="G215" s="177">
        <v>11731900</v>
      </c>
      <c r="H215" s="151">
        <f t="shared" si="6"/>
        <v>11731900</v>
      </c>
      <c r="I215" s="34" t="s">
        <v>9</v>
      </c>
      <c r="J215" s="153" t="s">
        <v>32</v>
      </c>
      <c r="K215" s="154" t="s">
        <v>137</v>
      </c>
      <c r="L215" s="158" t="s">
        <v>169</v>
      </c>
      <c r="M215" s="126"/>
    </row>
    <row r="216" spans="1:13" s="125" customFormat="1" ht="12.75" hidden="1" x14ac:dyDescent="0.25">
      <c r="A216" s="124">
        <v>32</v>
      </c>
      <c r="B216" s="133"/>
      <c r="C216" s="153"/>
      <c r="D216" s="144"/>
      <c r="E216" s="176"/>
      <c r="F216" s="155"/>
      <c r="G216" s="177"/>
      <c r="H216" s="134"/>
      <c r="I216" s="153"/>
      <c r="J216" s="153"/>
      <c r="K216" s="154"/>
      <c r="L216" s="131"/>
      <c r="M216" s="126"/>
    </row>
    <row r="217" spans="1:13" s="125" customFormat="1" ht="12.75" hidden="1" x14ac:dyDescent="0.25">
      <c r="A217" s="124">
        <v>33</v>
      </c>
      <c r="B217" s="133"/>
      <c r="C217" s="153"/>
      <c r="D217" s="144"/>
      <c r="E217" s="176"/>
      <c r="F217" s="155"/>
      <c r="G217" s="177"/>
      <c r="H217" s="134"/>
      <c r="I217" s="153"/>
      <c r="J217" s="153"/>
      <c r="K217" s="154"/>
      <c r="L217" s="131"/>
      <c r="M217" s="126"/>
    </row>
    <row r="218" spans="1:13" s="125" customFormat="1" ht="12.75" hidden="1" x14ac:dyDescent="0.25">
      <c r="A218" s="124">
        <v>34</v>
      </c>
      <c r="B218" s="133"/>
      <c r="C218" s="153"/>
      <c r="D218" s="144"/>
      <c r="E218" s="176"/>
      <c r="F218" s="155"/>
      <c r="G218" s="177"/>
      <c r="H218" s="134"/>
      <c r="I218" s="153"/>
      <c r="J218" s="153"/>
      <c r="K218" s="154"/>
      <c r="L218" s="131"/>
      <c r="M218" s="126"/>
    </row>
    <row r="219" spans="1:13" s="125" customFormat="1" ht="12.75" hidden="1" x14ac:dyDescent="0.25">
      <c r="A219" s="124">
        <v>35</v>
      </c>
      <c r="B219" s="178"/>
      <c r="C219" s="135"/>
      <c r="D219" s="143"/>
      <c r="E219" s="179"/>
      <c r="F219" s="152"/>
      <c r="G219" s="180"/>
      <c r="H219" s="134"/>
      <c r="I219" s="135"/>
      <c r="J219" s="153"/>
      <c r="K219" s="154"/>
      <c r="L219" s="158"/>
      <c r="M219" s="126"/>
    </row>
    <row r="220" spans="1:13" s="125" customFormat="1" ht="12.75" hidden="1" x14ac:dyDescent="0.25">
      <c r="A220" s="124">
        <v>36</v>
      </c>
      <c r="B220" s="127"/>
      <c r="C220" s="152"/>
      <c r="D220" s="156"/>
      <c r="E220" s="128"/>
      <c r="F220" s="152"/>
      <c r="G220" s="129"/>
      <c r="H220" s="134"/>
      <c r="I220" s="135"/>
      <c r="J220" s="153"/>
      <c r="K220" s="154"/>
      <c r="L220" s="158"/>
      <c r="M220" s="126"/>
    </row>
    <row r="221" spans="1:13" s="125" customFormat="1" ht="23.25" customHeight="1" x14ac:dyDescent="0.25">
      <c r="A221" s="124">
        <v>32</v>
      </c>
      <c r="B221" s="127" t="s">
        <v>174</v>
      </c>
      <c r="C221" s="152" t="s">
        <v>99</v>
      </c>
      <c r="D221" s="156" t="s">
        <v>35</v>
      </c>
      <c r="E221" s="128">
        <v>1</v>
      </c>
      <c r="F221" s="155" t="s">
        <v>30</v>
      </c>
      <c r="G221" s="129">
        <v>18270020</v>
      </c>
      <c r="H221" s="151">
        <f t="shared" ref="H221:H284" si="7">E221*G221</f>
        <v>18270020</v>
      </c>
      <c r="I221" s="34" t="s">
        <v>9</v>
      </c>
      <c r="J221" s="153" t="s">
        <v>32</v>
      </c>
      <c r="K221" s="154" t="s">
        <v>137</v>
      </c>
      <c r="L221" s="158" t="s">
        <v>175</v>
      </c>
      <c r="M221" s="126"/>
    </row>
    <row r="222" spans="1:13" s="125" customFormat="1" ht="26.25" customHeight="1" x14ac:dyDescent="0.25">
      <c r="A222" s="124">
        <v>33</v>
      </c>
      <c r="B222" s="127" t="s">
        <v>178</v>
      </c>
      <c r="C222" s="152" t="s">
        <v>23</v>
      </c>
      <c r="D222" s="156" t="s">
        <v>35</v>
      </c>
      <c r="E222" s="155">
        <v>1</v>
      </c>
      <c r="F222" s="155" t="s">
        <v>166</v>
      </c>
      <c r="G222" s="129">
        <v>5835958.0099999998</v>
      </c>
      <c r="H222" s="151">
        <f t="shared" si="7"/>
        <v>5835958.0099999998</v>
      </c>
      <c r="I222" s="34" t="s">
        <v>9</v>
      </c>
      <c r="J222" s="153" t="s">
        <v>32</v>
      </c>
      <c r="K222" s="154" t="s">
        <v>137</v>
      </c>
      <c r="L222" s="158" t="s">
        <v>179</v>
      </c>
      <c r="M222" s="126"/>
    </row>
    <row r="223" spans="1:13" s="125" customFormat="1" ht="30" customHeight="1" x14ac:dyDescent="0.25">
      <c r="A223" s="124">
        <v>34</v>
      </c>
      <c r="B223" s="127" t="s">
        <v>182</v>
      </c>
      <c r="C223" s="152" t="s">
        <v>23</v>
      </c>
      <c r="D223" s="156" t="s">
        <v>35</v>
      </c>
      <c r="E223" s="155">
        <v>1</v>
      </c>
      <c r="F223" s="155" t="s">
        <v>30</v>
      </c>
      <c r="G223" s="129">
        <v>2276786</v>
      </c>
      <c r="H223" s="151">
        <f t="shared" si="7"/>
        <v>2276786</v>
      </c>
      <c r="I223" s="34" t="s">
        <v>9</v>
      </c>
      <c r="J223" s="153" t="s">
        <v>32</v>
      </c>
      <c r="K223" s="154" t="s">
        <v>137</v>
      </c>
      <c r="L223" s="158" t="s">
        <v>183</v>
      </c>
      <c r="M223" s="126"/>
    </row>
    <row r="224" spans="1:13" s="125" customFormat="1" ht="30" customHeight="1" x14ac:dyDescent="0.25">
      <c r="A224" s="124">
        <v>35</v>
      </c>
      <c r="B224" s="127" t="s">
        <v>184</v>
      </c>
      <c r="C224" s="152" t="s">
        <v>23</v>
      </c>
      <c r="D224" s="156" t="s">
        <v>35</v>
      </c>
      <c r="E224" s="152">
        <v>50</v>
      </c>
      <c r="F224" s="152" t="s">
        <v>30</v>
      </c>
      <c r="G224" s="129">
        <v>0</v>
      </c>
      <c r="H224" s="151">
        <f t="shared" si="7"/>
        <v>0</v>
      </c>
      <c r="I224" s="34" t="s">
        <v>9</v>
      </c>
      <c r="J224" s="153" t="s">
        <v>32</v>
      </c>
      <c r="K224" s="154" t="s">
        <v>137</v>
      </c>
      <c r="L224" s="158" t="s">
        <v>305</v>
      </c>
      <c r="M224" s="126"/>
    </row>
    <row r="225" spans="1:13" s="125" customFormat="1" ht="30" customHeight="1" x14ac:dyDescent="0.25">
      <c r="A225" s="124">
        <v>36</v>
      </c>
      <c r="B225" s="127" t="s">
        <v>185</v>
      </c>
      <c r="C225" s="152" t="s">
        <v>23</v>
      </c>
      <c r="D225" s="156" t="s">
        <v>35</v>
      </c>
      <c r="E225" s="152">
        <v>50</v>
      </c>
      <c r="F225" s="152" t="s">
        <v>30</v>
      </c>
      <c r="G225" s="129">
        <v>0</v>
      </c>
      <c r="H225" s="151">
        <f t="shared" si="7"/>
        <v>0</v>
      </c>
      <c r="I225" s="34" t="s">
        <v>9</v>
      </c>
      <c r="J225" s="153" t="s">
        <v>32</v>
      </c>
      <c r="K225" s="154" t="s">
        <v>137</v>
      </c>
      <c r="L225" s="158" t="s">
        <v>305</v>
      </c>
      <c r="M225" s="126"/>
    </row>
    <row r="226" spans="1:13" s="125" customFormat="1" ht="30" customHeight="1" x14ac:dyDescent="0.25">
      <c r="A226" s="124">
        <v>37</v>
      </c>
      <c r="B226" s="127" t="s">
        <v>186</v>
      </c>
      <c r="C226" s="152" t="s">
        <v>23</v>
      </c>
      <c r="D226" s="156" t="s">
        <v>35</v>
      </c>
      <c r="E226" s="152">
        <v>10</v>
      </c>
      <c r="F226" s="152" t="s">
        <v>30</v>
      </c>
      <c r="G226" s="129">
        <v>0</v>
      </c>
      <c r="H226" s="151">
        <f t="shared" si="7"/>
        <v>0</v>
      </c>
      <c r="I226" s="34" t="s">
        <v>9</v>
      </c>
      <c r="J226" s="153" t="s">
        <v>32</v>
      </c>
      <c r="K226" s="154" t="s">
        <v>137</v>
      </c>
      <c r="L226" s="158" t="s">
        <v>305</v>
      </c>
      <c r="M226" s="126"/>
    </row>
    <row r="227" spans="1:13" s="125" customFormat="1" ht="30" customHeight="1" x14ac:dyDescent="0.25">
      <c r="A227" s="124">
        <v>38</v>
      </c>
      <c r="B227" s="127" t="s">
        <v>187</v>
      </c>
      <c r="C227" s="152" t="s">
        <v>23</v>
      </c>
      <c r="D227" s="156" t="s">
        <v>35</v>
      </c>
      <c r="E227" s="152">
        <v>10</v>
      </c>
      <c r="F227" s="152" t="s">
        <v>30</v>
      </c>
      <c r="G227" s="129">
        <v>0</v>
      </c>
      <c r="H227" s="151">
        <f t="shared" si="7"/>
        <v>0</v>
      </c>
      <c r="I227" s="34" t="s">
        <v>9</v>
      </c>
      <c r="J227" s="153" t="s">
        <v>32</v>
      </c>
      <c r="K227" s="154" t="s">
        <v>137</v>
      </c>
      <c r="L227" s="158" t="s">
        <v>305</v>
      </c>
      <c r="M227" s="126"/>
    </row>
    <row r="228" spans="1:13" s="125" customFormat="1" ht="30" customHeight="1" x14ac:dyDescent="0.25">
      <c r="A228" s="124">
        <v>39</v>
      </c>
      <c r="B228" s="127" t="s">
        <v>188</v>
      </c>
      <c r="C228" s="152" t="s">
        <v>23</v>
      </c>
      <c r="D228" s="156" t="s">
        <v>35</v>
      </c>
      <c r="E228" s="152">
        <v>120</v>
      </c>
      <c r="F228" s="152" t="s">
        <v>132</v>
      </c>
      <c r="G228" s="129">
        <v>0</v>
      </c>
      <c r="H228" s="151">
        <f t="shared" si="7"/>
        <v>0</v>
      </c>
      <c r="I228" s="34" t="s">
        <v>9</v>
      </c>
      <c r="J228" s="153" t="s">
        <v>32</v>
      </c>
      <c r="K228" s="154" t="s">
        <v>137</v>
      </c>
      <c r="L228" s="158" t="s">
        <v>305</v>
      </c>
      <c r="M228" s="126"/>
    </row>
    <row r="229" spans="1:13" s="125" customFormat="1" ht="30" customHeight="1" x14ac:dyDescent="0.25">
      <c r="A229" s="124">
        <v>40</v>
      </c>
      <c r="B229" s="127" t="s">
        <v>189</v>
      </c>
      <c r="C229" s="152" t="s">
        <v>23</v>
      </c>
      <c r="D229" s="156" t="s">
        <v>35</v>
      </c>
      <c r="E229" s="152">
        <v>10</v>
      </c>
      <c r="F229" s="152" t="s">
        <v>132</v>
      </c>
      <c r="G229" s="129">
        <v>0</v>
      </c>
      <c r="H229" s="151">
        <f t="shared" si="7"/>
        <v>0</v>
      </c>
      <c r="I229" s="34" t="s">
        <v>9</v>
      </c>
      <c r="J229" s="153" t="s">
        <v>32</v>
      </c>
      <c r="K229" s="154" t="s">
        <v>137</v>
      </c>
      <c r="L229" s="158" t="s">
        <v>305</v>
      </c>
      <c r="M229" s="126"/>
    </row>
    <row r="230" spans="1:13" s="125" customFormat="1" ht="30" customHeight="1" x14ac:dyDescent="0.25">
      <c r="A230" s="124">
        <v>41</v>
      </c>
      <c r="B230" s="127" t="s">
        <v>190</v>
      </c>
      <c r="C230" s="152" t="s">
        <v>23</v>
      </c>
      <c r="D230" s="156" t="s">
        <v>35</v>
      </c>
      <c r="E230" s="152">
        <v>10</v>
      </c>
      <c r="F230" s="152" t="s">
        <v>132</v>
      </c>
      <c r="G230" s="129">
        <v>0</v>
      </c>
      <c r="H230" s="151">
        <f t="shared" si="7"/>
        <v>0</v>
      </c>
      <c r="I230" s="34" t="s">
        <v>9</v>
      </c>
      <c r="J230" s="153" t="s">
        <v>32</v>
      </c>
      <c r="K230" s="154" t="s">
        <v>137</v>
      </c>
      <c r="L230" s="158" t="s">
        <v>305</v>
      </c>
      <c r="M230" s="126"/>
    </row>
    <row r="231" spans="1:13" s="125" customFormat="1" ht="30" customHeight="1" x14ac:dyDescent="0.25">
      <c r="A231" s="124">
        <v>42</v>
      </c>
      <c r="B231" s="127" t="s">
        <v>191</v>
      </c>
      <c r="C231" s="152" t="s">
        <v>23</v>
      </c>
      <c r="D231" s="156" t="s">
        <v>35</v>
      </c>
      <c r="E231" s="152">
        <v>10</v>
      </c>
      <c r="F231" s="152" t="s">
        <v>132</v>
      </c>
      <c r="G231" s="129">
        <v>0</v>
      </c>
      <c r="H231" s="151">
        <f t="shared" si="7"/>
        <v>0</v>
      </c>
      <c r="I231" s="34" t="s">
        <v>9</v>
      </c>
      <c r="J231" s="153" t="s">
        <v>32</v>
      </c>
      <c r="K231" s="154" t="s">
        <v>137</v>
      </c>
      <c r="L231" s="158" t="s">
        <v>305</v>
      </c>
      <c r="M231" s="126"/>
    </row>
    <row r="232" spans="1:13" s="125" customFormat="1" ht="30" customHeight="1" x14ac:dyDescent="0.25">
      <c r="A232" s="124">
        <v>43</v>
      </c>
      <c r="B232" s="127" t="s">
        <v>192</v>
      </c>
      <c r="C232" s="152" t="s">
        <v>23</v>
      </c>
      <c r="D232" s="156" t="s">
        <v>35</v>
      </c>
      <c r="E232" s="152">
        <v>25</v>
      </c>
      <c r="F232" s="152" t="s">
        <v>132</v>
      </c>
      <c r="G232" s="129">
        <v>0</v>
      </c>
      <c r="H232" s="151">
        <f t="shared" si="7"/>
        <v>0</v>
      </c>
      <c r="I232" s="34" t="s">
        <v>9</v>
      </c>
      <c r="J232" s="153" t="s">
        <v>32</v>
      </c>
      <c r="K232" s="154" t="s">
        <v>137</v>
      </c>
      <c r="L232" s="158" t="s">
        <v>305</v>
      </c>
      <c r="M232" s="126"/>
    </row>
    <row r="233" spans="1:13" s="125" customFormat="1" ht="30" customHeight="1" x14ac:dyDescent="0.25">
      <c r="A233" s="124">
        <v>44</v>
      </c>
      <c r="B233" s="127" t="s">
        <v>193</v>
      </c>
      <c r="C233" s="152" t="s">
        <v>23</v>
      </c>
      <c r="D233" s="156" t="s">
        <v>35</v>
      </c>
      <c r="E233" s="152">
        <v>20</v>
      </c>
      <c r="F233" s="152" t="s">
        <v>132</v>
      </c>
      <c r="G233" s="129">
        <v>0</v>
      </c>
      <c r="H233" s="151">
        <f t="shared" si="7"/>
        <v>0</v>
      </c>
      <c r="I233" s="34" t="s">
        <v>9</v>
      </c>
      <c r="J233" s="153" t="s">
        <v>32</v>
      </c>
      <c r="K233" s="154" t="s">
        <v>137</v>
      </c>
      <c r="L233" s="158" t="s">
        <v>305</v>
      </c>
      <c r="M233" s="126"/>
    </row>
    <row r="234" spans="1:13" s="125" customFormat="1" ht="30" customHeight="1" x14ac:dyDescent="0.25">
      <c r="A234" s="124">
        <v>45</v>
      </c>
      <c r="B234" s="127" t="s">
        <v>194</v>
      </c>
      <c r="C234" s="152" t="s">
        <v>23</v>
      </c>
      <c r="D234" s="156" t="s">
        <v>35</v>
      </c>
      <c r="E234" s="152">
        <v>25</v>
      </c>
      <c r="F234" s="152" t="s">
        <v>105</v>
      </c>
      <c r="G234" s="129">
        <v>0</v>
      </c>
      <c r="H234" s="151">
        <f t="shared" si="7"/>
        <v>0</v>
      </c>
      <c r="I234" s="34" t="s">
        <v>9</v>
      </c>
      <c r="J234" s="153" t="s">
        <v>32</v>
      </c>
      <c r="K234" s="154" t="s">
        <v>137</v>
      </c>
      <c r="L234" s="158" t="s">
        <v>305</v>
      </c>
      <c r="M234" s="126"/>
    </row>
    <row r="235" spans="1:13" s="125" customFormat="1" ht="30" customHeight="1" x14ac:dyDescent="0.25">
      <c r="A235" s="124">
        <v>46</v>
      </c>
      <c r="B235" s="127" t="s">
        <v>195</v>
      </c>
      <c r="C235" s="152" t="s">
        <v>23</v>
      </c>
      <c r="D235" s="156" t="s">
        <v>35</v>
      </c>
      <c r="E235" s="152">
        <v>10</v>
      </c>
      <c r="F235" s="152" t="s">
        <v>105</v>
      </c>
      <c r="G235" s="129">
        <v>0</v>
      </c>
      <c r="H235" s="151">
        <f t="shared" si="7"/>
        <v>0</v>
      </c>
      <c r="I235" s="34" t="s">
        <v>9</v>
      </c>
      <c r="J235" s="153" t="s">
        <v>32</v>
      </c>
      <c r="K235" s="154" t="s">
        <v>137</v>
      </c>
      <c r="L235" s="158" t="s">
        <v>305</v>
      </c>
      <c r="M235" s="126"/>
    </row>
    <row r="236" spans="1:13" s="125" customFormat="1" ht="30" customHeight="1" x14ac:dyDescent="0.25">
      <c r="A236" s="124">
        <v>47</v>
      </c>
      <c r="B236" s="127" t="s">
        <v>196</v>
      </c>
      <c r="C236" s="152" t="s">
        <v>23</v>
      </c>
      <c r="D236" s="156" t="s">
        <v>35</v>
      </c>
      <c r="E236" s="152">
        <v>40</v>
      </c>
      <c r="F236" s="152" t="s">
        <v>30</v>
      </c>
      <c r="G236" s="129">
        <v>0</v>
      </c>
      <c r="H236" s="151">
        <f t="shared" si="7"/>
        <v>0</v>
      </c>
      <c r="I236" s="34" t="s">
        <v>9</v>
      </c>
      <c r="J236" s="153" t="s">
        <v>32</v>
      </c>
      <c r="K236" s="154" t="s">
        <v>137</v>
      </c>
      <c r="L236" s="158" t="s">
        <v>304</v>
      </c>
      <c r="M236" s="126"/>
    </row>
    <row r="237" spans="1:13" s="125" customFormat="1" ht="30" customHeight="1" x14ac:dyDescent="0.25">
      <c r="A237" s="124">
        <v>48</v>
      </c>
      <c r="B237" s="127" t="s">
        <v>197</v>
      </c>
      <c r="C237" s="152" t="s">
        <v>23</v>
      </c>
      <c r="D237" s="156" t="s">
        <v>35</v>
      </c>
      <c r="E237" s="152">
        <v>10</v>
      </c>
      <c r="F237" s="152" t="s">
        <v>30</v>
      </c>
      <c r="G237" s="129">
        <v>0</v>
      </c>
      <c r="H237" s="151">
        <f t="shared" si="7"/>
        <v>0</v>
      </c>
      <c r="I237" s="34" t="s">
        <v>9</v>
      </c>
      <c r="J237" s="153" t="s">
        <v>32</v>
      </c>
      <c r="K237" s="154" t="s">
        <v>137</v>
      </c>
      <c r="L237" s="158" t="s">
        <v>304</v>
      </c>
      <c r="M237" s="126"/>
    </row>
    <row r="238" spans="1:13" s="125" customFormat="1" ht="30" customHeight="1" x14ac:dyDescent="0.25">
      <c r="A238" s="124">
        <v>49</v>
      </c>
      <c r="B238" s="127" t="s">
        <v>198</v>
      </c>
      <c r="C238" s="152" t="s">
        <v>23</v>
      </c>
      <c r="D238" s="156" t="s">
        <v>35</v>
      </c>
      <c r="E238" s="152">
        <v>4</v>
      </c>
      <c r="F238" s="152" t="s">
        <v>30</v>
      </c>
      <c r="G238" s="129">
        <v>0</v>
      </c>
      <c r="H238" s="151">
        <f t="shared" si="7"/>
        <v>0</v>
      </c>
      <c r="I238" s="34" t="s">
        <v>9</v>
      </c>
      <c r="J238" s="153" t="s">
        <v>32</v>
      </c>
      <c r="K238" s="154" t="s">
        <v>137</v>
      </c>
      <c r="L238" s="158" t="s">
        <v>304</v>
      </c>
      <c r="M238" s="126"/>
    </row>
    <row r="239" spans="1:13" s="125" customFormat="1" ht="30" customHeight="1" x14ac:dyDescent="0.25">
      <c r="A239" s="124">
        <v>50</v>
      </c>
      <c r="B239" s="127" t="s">
        <v>199</v>
      </c>
      <c r="C239" s="152" t="s">
        <v>23</v>
      </c>
      <c r="D239" s="156" t="s">
        <v>35</v>
      </c>
      <c r="E239" s="152">
        <v>4</v>
      </c>
      <c r="F239" s="152" t="s">
        <v>30</v>
      </c>
      <c r="G239" s="129">
        <v>0</v>
      </c>
      <c r="H239" s="151">
        <f t="shared" si="7"/>
        <v>0</v>
      </c>
      <c r="I239" s="34" t="s">
        <v>9</v>
      </c>
      <c r="J239" s="153" t="s">
        <v>32</v>
      </c>
      <c r="K239" s="154" t="s">
        <v>137</v>
      </c>
      <c r="L239" s="158" t="s">
        <v>304</v>
      </c>
      <c r="M239" s="126"/>
    </row>
    <row r="240" spans="1:13" s="125" customFormat="1" ht="30" customHeight="1" x14ac:dyDescent="0.25">
      <c r="A240" s="124">
        <v>51</v>
      </c>
      <c r="B240" s="127" t="s">
        <v>200</v>
      </c>
      <c r="C240" s="152" t="s">
        <v>23</v>
      </c>
      <c r="D240" s="156" t="s">
        <v>35</v>
      </c>
      <c r="E240" s="152">
        <v>20</v>
      </c>
      <c r="F240" s="152" t="s">
        <v>30</v>
      </c>
      <c r="G240" s="129">
        <v>0</v>
      </c>
      <c r="H240" s="151">
        <f t="shared" si="7"/>
        <v>0</v>
      </c>
      <c r="I240" s="34" t="s">
        <v>9</v>
      </c>
      <c r="J240" s="153" t="s">
        <v>32</v>
      </c>
      <c r="K240" s="154" t="s">
        <v>137</v>
      </c>
      <c r="L240" s="158" t="s">
        <v>304</v>
      </c>
      <c r="M240" s="126"/>
    </row>
    <row r="241" spans="1:13" s="125" customFormat="1" ht="30" customHeight="1" x14ac:dyDescent="0.25">
      <c r="A241" s="124">
        <v>52</v>
      </c>
      <c r="B241" s="127" t="s">
        <v>201</v>
      </c>
      <c r="C241" s="152" t="s">
        <v>23</v>
      </c>
      <c r="D241" s="156" t="s">
        <v>35</v>
      </c>
      <c r="E241" s="152">
        <v>3</v>
      </c>
      <c r="F241" s="152" t="s">
        <v>30</v>
      </c>
      <c r="G241" s="129">
        <v>0</v>
      </c>
      <c r="H241" s="151">
        <f t="shared" si="7"/>
        <v>0</v>
      </c>
      <c r="I241" s="34" t="s">
        <v>9</v>
      </c>
      <c r="J241" s="153" t="s">
        <v>32</v>
      </c>
      <c r="K241" s="154" t="s">
        <v>137</v>
      </c>
      <c r="L241" s="158" t="s">
        <v>304</v>
      </c>
      <c r="M241" s="126"/>
    </row>
    <row r="242" spans="1:13" s="125" customFormat="1" ht="30" customHeight="1" x14ac:dyDescent="0.25">
      <c r="A242" s="124">
        <v>53</v>
      </c>
      <c r="B242" s="127" t="s">
        <v>202</v>
      </c>
      <c r="C242" s="152" t="s">
        <v>23</v>
      </c>
      <c r="D242" s="156" t="s">
        <v>35</v>
      </c>
      <c r="E242" s="152">
        <v>3</v>
      </c>
      <c r="F242" s="152" t="s">
        <v>30</v>
      </c>
      <c r="G242" s="129">
        <v>0</v>
      </c>
      <c r="H242" s="151">
        <f t="shared" si="7"/>
        <v>0</v>
      </c>
      <c r="I242" s="34" t="s">
        <v>9</v>
      </c>
      <c r="J242" s="153" t="s">
        <v>32</v>
      </c>
      <c r="K242" s="154" t="s">
        <v>137</v>
      </c>
      <c r="L242" s="158" t="s">
        <v>304</v>
      </c>
      <c r="M242" s="126"/>
    </row>
    <row r="243" spans="1:13" s="125" customFormat="1" ht="30" customHeight="1" x14ac:dyDescent="0.25">
      <c r="A243" s="124">
        <v>54</v>
      </c>
      <c r="B243" s="127" t="s">
        <v>203</v>
      </c>
      <c r="C243" s="152" t="s">
        <v>23</v>
      </c>
      <c r="D243" s="156" t="s">
        <v>35</v>
      </c>
      <c r="E243" s="152">
        <v>1</v>
      </c>
      <c r="F243" s="152" t="s">
        <v>30</v>
      </c>
      <c r="G243" s="129">
        <v>0</v>
      </c>
      <c r="H243" s="151">
        <f t="shared" si="7"/>
        <v>0</v>
      </c>
      <c r="I243" s="34" t="s">
        <v>9</v>
      </c>
      <c r="J243" s="153" t="s">
        <v>32</v>
      </c>
      <c r="K243" s="154" t="s">
        <v>137</v>
      </c>
      <c r="L243" s="158" t="s">
        <v>304</v>
      </c>
      <c r="M243" s="126"/>
    </row>
    <row r="244" spans="1:13" s="125" customFormat="1" ht="30" customHeight="1" x14ac:dyDescent="0.25">
      <c r="A244" s="124">
        <v>55</v>
      </c>
      <c r="B244" s="127" t="s">
        <v>204</v>
      </c>
      <c r="C244" s="152" t="s">
        <v>23</v>
      </c>
      <c r="D244" s="156" t="s">
        <v>35</v>
      </c>
      <c r="E244" s="152">
        <v>1</v>
      </c>
      <c r="F244" s="152" t="s">
        <v>30</v>
      </c>
      <c r="G244" s="129">
        <v>0</v>
      </c>
      <c r="H244" s="151">
        <f t="shared" si="7"/>
        <v>0</v>
      </c>
      <c r="I244" s="34" t="s">
        <v>9</v>
      </c>
      <c r="J244" s="153" t="s">
        <v>32</v>
      </c>
      <c r="K244" s="154" t="s">
        <v>137</v>
      </c>
      <c r="L244" s="158" t="s">
        <v>304</v>
      </c>
      <c r="M244" s="126"/>
    </row>
    <row r="245" spans="1:13" s="125" customFormat="1" ht="30" customHeight="1" x14ac:dyDescent="0.25">
      <c r="A245" s="124">
        <v>56</v>
      </c>
      <c r="B245" s="127" t="s">
        <v>205</v>
      </c>
      <c r="C245" s="152" t="s">
        <v>23</v>
      </c>
      <c r="D245" s="156" t="s">
        <v>35</v>
      </c>
      <c r="E245" s="152">
        <v>20</v>
      </c>
      <c r="F245" s="152" t="s">
        <v>30</v>
      </c>
      <c r="G245" s="129">
        <v>0</v>
      </c>
      <c r="H245" s="151">
        <f t="shared" si="7"/>
        <v>0</v>
      </c>
      <c r="I245" s="34" t="s">
        <v>9</v>
      </c>
      <c r="J245" s="153" t="s">
        <v>32</v>
      </c>
      <c r="K245" s="154" t="s">
        <v>137</v>
      </c>
      <c r="L245" s="158" t="s">
        <v>304</v>
      </c>
      <c r="M245" s="126"/>
    </row>
    <row r="246" spans="1:13" s="125" customFormat="1" ht="30" customHeight="1" x14ac:dyDescent="0.25">
      <c r="A246" s="124">
        <v>57</v>
      </c>
      <c r="B246" s="127" t="s">
        <v>206</v>
      </c>
      <c r="C246" s="152" t="s">
        <v>23</v>
      </c>
      <c r="D246" s="156" t="s">
        <v>35</v>
      </c>
      <c r="E246" s="152">
        <v>20</v>
      </c>
      <c r="F246" s="152" t="s">
        <v>30</v>
      </c>
      <c r="G246" s="129">
        <v>0</v>
      </c>
      <c r="H246" s="151">
        <f t="shared" si="7"/>
        <v>0</v>
      </c>
      <c r="I246" s="34" t="s">
        <v>9</v>
      </c>
      <c r="J246" s="153" t="s">
        <v>32</v>
      </c>
      <c r="K246" s="154" t="s">
        <v>137</v>
      </c>
      <c r="L246" s="158" t="s">
        <v>304</v>
      </c>
      <c r="M246" s="126"/>
    </row>
    <row r="247" spans="1:13" s="125" customFormat="1" ht="30" customHeight="1" x14ac:dyDescent="0.25">
      <c r="A247" s="124">
        <v>58</v>
      </c>
      <c r="B247" s="127" t="s">
        <v>207</v>
      </c>
      <c r="C247" s="152" t="s">
        <v>23</v>
      </c>
      <c r="D247" s="156" t="s">
        <v>35</v>
      </c>
      <c r="E247" s="152">
        <v>20</v>
      </c>
      <c r="F247" s="152" t="s">
        <v>208</v>
      </c>
      <c r="G247" s="129">
        <v>0</v>
      </c>
      <c r="H247" s="151">
        <f t="shared" si="7"/>
        <v>0</v>
      </c>
      <c r="I247" s="34" t="s">
        <v>9</v>
      </c>
      <c r="J247" s="153" t="s">
        <v>32</v>
      </c>
      <c r="K247" s="154" t="s">
        <v>137</v>
      </c>
      <c r="L247" s="158" t="s">
        <v>304</v>
      </c>
      <c r="M247" s="126"/>
    </row>
    <row r="248" spans="1:13" s="125" customFormat="1" ht="30" customHeight="1" x14ac:dyDescent="0.25">
      <c r="A248" s="124">
        <v>59</v>
      </c>
      <c r="B248" s="127" t="s">
        <v>210</v>
      </c>
      <c r="C248" s="152" t="s">
        <v>23</v>
      </c>
      <c r="D248" s="156" t="s">
        <v>35</v>
      </c>
      <c r="E248" s="152">
        <v>25</v>
      </c>
      <c r="F248" s="152" t="s">
        <v>30</v>
      </c>
      <c r="G248" s="129">
        <v>0</v>
      </c>
      <c r="H248" s="151">
        <f t="shared" si="7"/>
        <v>0</v>
      </c>
      <c r="I248" s="34" t="s">
        <v>9</v>
      </c>
      <c r="J248" s="153" t="s">
        <v>32</v>
      </c>
      <c r="K248" s="154" t="s">
        <v>137</v>
      </c>
      <c r="L248" s="158" t="s">
        <v>303</v>
      </c>
      <c r="M248" s="126"/>
    </row>
    <row r="249" spans="1:13" s="125" customFormat="1" ht="30" customHeight="1" x14ac:dyDescent="0.25">
      <c r="A249" s="124">
        <v>60</v>
      </c>
      <c r="B249" s="127" t="s">
        <v>211</v>
      </c>
      <c r="C249" s="152" t="s">
        <v>23</v>
      </c>
      <c r="D249" s="156" t="s">
        <v>35</v>
      </c>
      <c r="E249" s="152">
        <v>25</v>
      </c>
      <c r="F249" s="152" t="s">
        <v>30</v>
      </c>
      <c r="G249" s="129">
        <v>0</v>
      </c>
      <c r="H249" s="151">
        <f t="shared" si="7"/>
        <v>0</v>
      </c>
      <c r="I249" s="34" t="s">
        <v>9</v>
      </c>
      <c r="J249" s="153" t="s">
        <v>32</v>
      </c>
      <c r="K249" s="154" t="s">
        <v>137</v>
      </c>
      <c r="L249" s="158" t="s">
        <v>303</v>
      </c>
      <c r="M249" s="126"/>
    </row>
    <row r="250" spans="1:13" s="125" customFormat="1" ht="30" customHeight="1" x14ac:dyDescent="0.25">
      <c r="A250" s="124">
        <v>61</v>
      </c>
      <c r="B250" s="127" t="s">
        <v>212</v>
      </c>
      <c r="C250" s="152" t="s">
        <v>23</v>
      </c>
      <c r="D250" s="156" t="s">
        <v>35</v>
      </c>
      <c r="E250" s="152">
        <v>25</v>
      </c>
      <c r="F250" s="152" t="s">
        <v>30</v>
      </c>
      <c r="G250" s="129">
        <v>0</v>
      </c>
      <c r="H250" s="151">
        <f t="shared" si="7"/>
        <v>0</v>
      </c>
      <c r="I250" s="34" t="s">
        <v>9</v>
      </c>
      <c r="J250" s="153" t="s">
        <v>32</v>
      </c>
      <c r="K250" s="154" t="s">
        <v>137</v>
      </c>
      <c r="L250" s="158" t="s">
        <v>303</v>
      </c>
      <c r="M250" s="126"/>
    </row>
    <row r="251" spans="1:13" s="125" customFormat="1" ht="30" customHeight="1" x14ac:dyDescent="0.25">
      <c r="A251" s="124">
        <v>62</v>
      </c>
      <c r="B251" s="127" t="s">
        <v>213</v>
      </c>
      <c r="C251" s="152" t="s">
        <v>23</v>
      </c>
      <c r="D251" s="156" t="s">
        <v>35</v>
      </c>
      <c r="E251" s="152">
        <v>75</v>
      </c>
      <c r="F251" s="152" t="s">
        <v>30</v>
      </c>
      <c r="G251" s="129">
        <v>0</v>
      </c>
      <c r="H251" s="151">
        <f t="shared" si="7"/>
        <v>0</v>
      </c>
      <c r="I251" s="34" t="s">
        <v>9</v>
      </c>
      <c r="J251" s="153" t="s">
        <v>32</v>
      </c>
      <c r="K251" s="154" t="s">
        <v>137</v>
      </c>
      <c r="L251" s="158" t="s">
        <v>303</v>
      </c>
      <c r="M251" s="126"/>
    </row>
    <row r="252" spans="1:13" s="125" customFormat="1" ht="30" customHeight="1" x14ac:dyDescent="0.25">
      <c r="A252" s="124">
        <v>63</v>
      </c>
      <c r="B252" s="127" t="s">
        <v>214</v>
      </c>
      <c r="C252" s="152" t="s">
        <v>23</v>
      </c>
      <c r="D252" s="156" t="s">
        <v>35</v>
      </c>
      <c r="E252" s="152">
        <v>2</v>
      </c>
      <c r="F252" s="152" t="s">
        <v>141</v>
      </c>
      <c r="G252" s="129">
        <v>0</v>
      </c>
      <c r="H252" s="151">
        <f t="shared" si="7"/>
        <v>0</v>
      </c>
      <c r="I252" s="34" t="s">
        <v>9</v>
      </c>
      <c r="J252" s="153" t="s">
        <v>32</v>
      </c>
      <c r="K252" s="154" t="s">
        <v>137</v>
      </c>
      <c r="L252" s="158" t="s">
        <v>303</v>
      </c>
      <c r="M252" s="126"/>
    </row>
    <row r="253" spans="1:13" s="125" customFormat="1" ht="30" customHeight="1" x14ac:dyDescent="0.25">
      <c r="A253" s="124">
        <v>64</v>
      </c>
      <c r="B253" s="127" t="s">
        <v>215</v>
      </c>
      <c r="C253" s="152" t="s">
        <v>23</v>
      </c>
      <c r="D253" s="156" t="s">
        <v>35</v>
      </c>
      <c r="E253" s="152">
        <v>10</v>
      </c>
      <c r="F253" s="152" t="s">
        <v>30</v>
      </c>
      <c r="G253" s="129">
        <v>0</v>
      </c>
      <c r="H253" s="151">
        <f t="shared" si="7"/>
        <v>0</v>
      </c>
      <c r="I253" s="34" t="s">
        <v>9</v>
      </c>
      <c r="J253" s="153" t="s">
        <v>32</v>
      </c>
      <c r="K253" s="154" t="s">
        <v>137</v>
      </c>
      <c r="L253" s="158" t="s">
        <v>303</v>
      </c>
      <c r="M253" s="126"/>
    </row>
    <row r="254" spans="1:13" s="125" customFormat="1" ht="30" customHeight="1" x14ac:dyDescent="0.25">
      <c r="A254" s="124">
        <v>65</v>
      </c>
      <c r="B254" s="127" t="s">
        <v>216</v>
      </c>
      <c r="C254" s="152" t="s">
        <v>23</v>
      </c>
      <c r="D254" s="156" t="s">
        <v>35</v>
      </c>
      <c r="E254" s="152">
        <v>50</v>
      </c>
      <c r="F254" s="152" t="s">
        <v>208</v>
      </c>
      <c r="G254" s="129">
        <v>0</v>
      </c>
      <c r="H254" s="151">
        <f t="shared" si="7"/>
        <v>0</v>
      </c>
      <c r="I254" s="34" t="s">
        <v>9</v>
      </c>
      <c r="J254" s="153" t="s">
        <v>32</v>
      </c>
      <c r="K254" s="154" t="s">
        <v>137</v>
      </c>
      <c r="L254" s="158" t="s">
        <v>303</v>
      </c>
      <c r="M254" s="126"/>
    </row>
    <row r="255" spans="1:13" s="125" customFormat="1" ht="30" customHeight="1" x14ac:dyDescent="0.25">
      <c r="A255" s="124">
        <v>66</v>
      </c>
      <c r="B255" s="127" t="s">
        <v>217</v>
      </c>
      <c r="C255" s="152" t="s">
        <v>23</v>
      </c>
      <c r="D255" s="156" t="s">
        <v>35</v>
      </c>
      <c r="E255" s="152">
        <v>100</v>
      </c>
      <c r="F255" s="152" t="s">
        <v>218</v>
      </c>
      <c r="G255" s="129">
        <v>0</v>
      </c>
      <c r="H255" s="151">
        <f t="shared" si="7"/>
        <v>0</v>
      </c>
      <c r="I255" s="34" t="s">
        <v>9</v>
      </c>
      <c r="J255" s="153" t="s">
        <v>32</v>
      </c>
      <c r="K255" s="154" t="s">
        <v>137</v>
      </c>
      <c r="L255" s="158" t="s">
        <v>303</v>
      </c>
      <c r="M255" s="126"/>
    </row>
    <row r="256" spans="1:13" s="125" customFormat="1" ht="30" customHeight="1" x14ac:dyDescent="0.25">
      <c r="A256" s="124">
        <v>67</v>
      </c>
      <c r="B256" s="127" t="s">
        <v>219</v>
      </c>
      <c r="C256" s="152" t="s">
        <v>23</v>
      </c>
      <c r="D256" s="156" t="s">
        <v>35</v>
      </c>
      <c r="E256" s="152">
        <v>144</v>
      </c>
      <c r="F256" s="152" t="s">
        <v>218</v>
      </c>
      <c r="G256" s="129">
        <v>0</v>
      </c>
      <c r="H256" s="151">
        <f t="shared" si="7"/>
        <v>0</v>
      </c>
      <c r="I256" s="34" t="s">
        <v>9</v>
      </c>
      <c r="J256" s="153" t="s">
        <v>32</v>
      </c>
      <c r="K256" s="154" t="s">
        <v>137</v>
      </c>
      <c r="L256" s="158" t="s">
        <v>303</v>
      </c>
      <c r="M256" s="126"/>
    </row>
    <row r="257" spans="1:13" s="125" customFormat="1" ht="30" customHeight="1" x14ac:dyDescent="0.25">
      <c r="A257" s="124">
        <v>68</v>
      </c>
      <c r="B257" s="127" t="s">
        <v>220</v>
      </c>
      <c r="C257" s="152" t="s">
        <v>23</v>
      </c>
      <c r="D257" s="156" t="s">
        <v>35</v>
      </c>
      <c r="E257" s="152">
        <v>2500</v>
      </c>
      <c r="F257" s="152" t="s">
        <v>30</v>
      </c>
      <c r="G257" s="129">
        <v>0</v>
      </c>
      <c r="H257" s="151">
        <f t="shared" si="7"/>
        <v>0</v>
      </c>
      <c r="I257" s="34" t="s">
        <v>9</v>
      </c>
      <c r="J257" s="153" t="s">
        <v>32</v>
      </c>
      <c r="K257" s="154" t="s">
        <v>137</v>
      </c>
      <c r="L257" s="158" t="s">
        <v>303</v>
      </c>
      <c r="M257" s="126"/>
    </row>
    <row r="258" spans="1:13" s="125" customFormat="1" ht="30" customHeight="1" x14ac:dyDescent="0.25">
      <c r="A258" s="124">
        <v>69</v>
      </c>
      <c r="B258" s="127" t="s">
        <v>221</v>
      </c>
      <c r="C258" s="152" t="s">
        <v>23</v>
      </c>
      <c r="D258" s="156" t="s">
        <v>35</v>
      </c>
      <c r="E258" s="152">
        <v>2500</v>
      </c>
      <c r="F258" s="152" t="s">
        <v>30</v>
      </c>
      <c r="G258" s="129">
        <v>0</v>
      </c>
      <c r="H258" s="151">
        <f t="shared" si="7"/>
        <v>0</v>
      </c>
      <c r="I258" s="34" t="s">
        <v>9</v>
      </c>
      <c r="J258" s="153" t="s">
        <v>32</v>
      </c>
      <c r="K258" s="154" t="s">
        <v>137</v>
      </c>
      <c r="L258" s="158" t="s">
        <v>303</v>
      </c>
      <c r="M258" s="126"/>
    </row>
    <row r="259" spans="1:13" s="125" customFormat="1" ht="30" customHeight="1" x14ac:dyDescent="0.25">
      <c r="A259" s="124">
        <v>70</v>
      </c>
      <c r="B259" s="127" t="s">
        <v>222</v>
      </c>
      <c r="C259" s="152" t="s">
        <v>23</v>
      </c>
      <c r="D259" s="156" t="s">
        <v>35</v>
      </c>
      <c r="E259" s="152">
        <v>1000</v>
      </c>
      <c r="F259" s="152" t="s">
        <v>30</v>
      </c>
      <c r="G259" s="129">
        <v>0</v>
      </c>
      <c r="H259" s="151">
        <f t="shared" si="7"/>
        <v>0</v>
      </c>
      <c r="I259" s="34" t="s">
        <v>9</v>
      </c>
      <c r="J259" s="153" t="s">
        <v>32</v>
      </c>
      <c r="K259" s="154" t="s">
        <v>137</v>
      </c>
      <c r="L259" s="158" t="s">
        <v>303</v>
      </c>
      <c r="M259" s="126"/>
    </row>
    <row r="260" spans="1:13" s="125" customFormat="1" ht="30" customHeight="1" x14ac:dyDescent="0.25">
      <c r="A260" s="124">
        <v>71</v>
      </c>
      <c r="B260" s="127" t="s">
        <v>223</v>
      </c>
      <c r="C260" s="152" t="s">
        <v>23</v>
      </c>
      <c r="D260" s="156" t="s">
        <v>35</v>
      </c>
      <c r="E260" s="152">
        <v>1000</v>
      </c>
      <c r="F260" s="152" t="s">
        <v>30</v>
      </c>
      <c r="G260" s="129">
        <v>0</v>
      </c>
      <c r="H260" s="151">
        <f t="shared" si="7"/>
        <v>0</v>
      </c>
      <c r="I260" s="34" t="s">
        <v>9</v>
      </c>
      <c r="J260" s="153" t="s">
        <v>32</v>
      </c>
      <c r="K260" s="154" t="s">
        <v>137</v>
      </c>
      <c r="L260" s="158" t="s">
        <v>303</v>
      </c>
      <c r="M260" s="126"/>
    </row>
    <row r="261" spans="1:13" s="125" customFormat="1" ht="30" customHeight="1" x14ac:dyDescent="0.25">
      <c r="A261" s="124">
        <v>72</v>
      </c>
      <c r="B261" s="127" t="s">
        <v>224</v>
      </c>
      <c r="C261" s="152" t="s">
        <v>23</v>
      </c>
      <c r="D261" s="156" t="s">
        <v>35</v>
      </c>
      <c r="E261" s="152">
        <v>500</v>
      </c>
      <c r="F261" s="152" t="s">
        <v>30</v>
      </c>
      <c r="G261" s="129">
        <v>0</v>
      </c>
      <c r="H261" s="151">
        <f t="shared" si="7"/>
        <v>0</v>
      </c>
      <c r="I261" s="34" t="s">
        <v>9</v>
      </c>
      <c r="J261" s="153" t="s">
        <v>32</v>
      </c>
      <c r="K261" s="154" t="s">
        <v>137</v>
      </c>
      <c r="L261" s="158" t="s">
        <v>303</v>
      </c>
      <c r="M261" s="126"/>
    </row>
    <row r="262" spans="1:13" s="125" customFormat="1" ht="30" customHeight="1" x14ac:dyDescent="0.25">
      <c r="A262" s="124">
        <v>73</v>
      </c>
      <c r="B262" s="127" t="s">
        <v>225</v>
      </c>
      <c r="C262" s="152" t="s">
        <v>23</v>
      </c>
      <c r="D262" s="156" t="s">
        <v>35</v>
      </c>
      <c r="E262" s="152">
        <v>50</v>
      </c>
      <c r="F262" s="152" t="s">
        <v>30</v>
      </c>
      <c r="G262" s="129">
        <v>0</v>
      </c>
      <c r="H262" s="151">
        <f t="shared" si="7"/>
        <v>0</v>
      </c>
      <c r="I262" s="34" t="s">
        <v>9</v>
      </c>
      <c r="J262" s="153" t="s">
        <v>32</v>
      </c>
      <c r="K262" s="154" t="s">
        <v>137</v>
      </c>
      <c r="L262" s="158" t="s">
        <v>303</v>
      </c>
      <c r="M262" s="126"/>
    </row>
    <row r="263" spans="1:13" s="125" customFormat="1" ht="30" customHeight="1" x14ac:dyDescent="0.25">
      <c r="A263" s="124">
        <v>74</v>
      </c>
      <c r="B263" s="127" t="s">
        <v>226</v>
      </c>
      <c r="C263" s="152" t="s">
        <v>23</v>
      </c>
      <c r="D263" s="156" t="s">
        <v>35</v>
      </c>
      <c r="E263" s="152">
        <v>50</v>
      </c>
      <c r="F263" s="152" t="s">
        <v>30</v>
      </c>
      <c r="G263" s="129">
        <v>0</v>
      </c>
      <c r="H263" s="151">
        <f t="shared" si="7"/>
        <v>0</v>
      </c>
      <c r="I263" s="34" t="s">
        <v>9</v>
      </c>
      <c r="J263" s="153" t="s">
        <v>32</v>
      </c>
      <c r="K263" s="154" t="s">
        <v>137</v>
      </c>
      <c r="L263" s="158" t="s">
        <v>303</v>
      </c>
      <c r="M263" s="126"/>
    </row>
    <row r="264" spans="1:13" s="125" customFormat="1" ht="30" customHeight="1" x14ac:dyDescent="0.25">
      <c r="A264" s="124">
        <v>75</v>
      </c>
      <c r="B264" s="127" t="s">
        <v>227</v>
      </c>
      <c r="C264" s="152" t="s">
        <v>23</v>
      </c>
      <c r="D264" s="156" t="s">
        <v>24</v>
      </c>
      <c r="E264" s="152">
        <v>5000</v>
      </c>
      <c r="F264" s="152" t="s">
        <v>228</v>
      </c>
      <c r="G264" s="129">
        <v>588</v>
      </c>
      <c r="H264" s="151">
        <f t="shared" si="7"/>
        <v>2940000</v>
      </c>
      <c r="I264" s="34" t="s">
        <v>9</v>
      </c>
      <c r="J264" s="153" t="s">
        <v>32</v>
      </c>
      <c r="K264" s="154" t="s">
        <v>137</v>
      </c>
      <c r="L264" s="158" t="s">
        <v>229</v>
      </c>
      <c r="M264" s="126"/>
    </row>
    <row r="265" spans="1:13" s="125" customFormat="1" ht="30" customHeight="1" x14ac:dyDescent="0.25">
      <c r="A265" s="124">
        <v>76</v>
      </c>
      <c r="B265" s="127" t="s">
        <v>234</v>
      </c>
      <c r="C265" s="152" t="s">
        <v>23</v>
      </c>
      <c r="D265" s="156" t="s">
        <v>35</v>
      </c>
      <c r="E265" s="152">
        <v>50</v>
      </c>
      <c r="F265" s="152" t="s">
        <v>235</v>
      </c>
      <c r="G265" s="129">
        <v>0</v>
      </c>
      <c r="H265" s="151">
        <f t="shared" si="7"/>
        <v>0</v>
      </c>
      <c r="I265" s="34" t="s">
        <v>9</v>
      </c>
      <c r="J265" s="153" t="s">
        <v>32</v>
      </c>
      <c r="K265" s="154" t="s">
        <v>238</v>
      </c>
      <c r="L265" s="158" t="s">
        <v>340</v>
      </c>
      <c r="M265" s="126"/>
    </row>
    <row r="266" spans="1:13" s="125" customFormat="1" ht="30" customHeight="1" x14ac:dyDescent="0.25">
      <c r="A266" s="124">
        <v>77</v>
      </c>
      <c r="B266" s="127" t="s">
        <v>236</v>
      </c>
      <c r="C266" s="152" t="s">
        <v>23</v>
      </c>
      <c r="D266" s="156" t="s">
        <v>35</v>
      </c>
      <c r="E266" s="152">
        <v>50</v>
      </c>
      <c r="F266" s="152" t="s">
        <v>30</v>
      </c>
      <c r="G266" s="129">
        <v>0</v>
      </c>
      <c r="H266" s="151">
        <f t="shared" si="7"/>
        <v>0</v>
      </c>
      <c r="I266" s="34" t="s">
        <v>9</v>
      </c>
      <c r="J266" s="153" t="s">
        <v>32</v>
      </c>
      <c r="K266" s="154" t="s">
        <v>238</v>
      </c>
      <c r="L266" s="158" t="s">
        <v>340</v>
      </c>
      <c r="M266" s="126"/>
    </row>
    <row r="267" spans="1:13" s="125" customFormat="1" ht="30" customHeight="1" x14ac:dyDescent="0.25">
      <c r="A267" s="124">
        <v>78</v>
      </c>
      <c r="B267" s="127" t="s">
        <v>237</v>
      </c>
      <c r="C267" s="152" t="s">
        <v>23</v>
      </c>
      <c r="D267" s="156" t="s">
        <v>35</v>
      </c>
      <c r="E267" s="152">
        <v>25</v>
      </c>
      <c r="F267" s="152" t="s">
        <v>235</v>
      </c>
      <c r="G267" s="129">
        <v>0</v>
      </c>
      <c r="H267" s="151">
        <f t="shared" si="7"/>
        <v>0</v>
      </c>
      <c r="I267" s="34" t="s">
        <v>9</v>
      </c>
      <c r="J267" s="153" t="s">
        <v>32</v>
      </c>
      <c r="K267" s="154" t="s">
        <v>238</v>
      </c>
      <c r="L267" s="158" t="s">
        <v>340</v>
      </c>
      <c r="M267" s="126"/>
    </row>
    <row r="268" spans="1:13" s="125" customFormat="1" ht="30" customHeight="1" x14ac:dyDescent="0.25">
      <c r="A268" s="124">
        <v>79</v>
      </c>
      <c r="B268" s="127" t="s">
        <v>239</v>
      </c>
      <c r="C268" s="152" t="s">
        <v>99</v>
      </c>
      <c r="D268" s="156" t="s">
        <v>35</v>
      </c>
      <c r="E268" s="128">
        <v>2</v>
      </c>
      <c r="F268" s="155" t="s">
        <v>30</v>
      </c>
      <c r="G268" s="129">
        <v>0</v>
      </c>
      <c r="H268" s="151">
        <f t="shared" si="7"/>
        <v>0</v>
      </c>
      <c r="I268" s="34" t="s">
        <v>9</v>
      </c>
      <c r="J268" s="153" t="s">
        <v>32</v>
      </c>
      <c r="K268" s="154" t="s">
        <v>557</v>
      </c>
      <c r="L268" s="158" t="s">
        <v>664</v>
      </c>
      <c r="M268" s="126"/>
    </row>
    <row r="269" spans="1:13" s="125" customFormat="1" ht="30" customHeight="1" x14ac:dyDescent="0.25">
      <c r="A269" s="124">
        <v>80</v>
      </c>
      <c r="B269" s="127" t="s">
        <v>240</v>
      </c>
      <c r="C269" s="152" t="s">
        <v>99</v>
      </c>
      <c r="D269" s="156" t="s">
        <v>35</v>
      </c>
      <c r="E269" s="128">
        <v>5</v>
      </c>
      <c r="F269" s="155" t="s">
        <v>30</v>
      </c>
      <c r="G269" s="129">
        <v>571310</v>
      </c>
      <c r="H269" s="151">
        <f t="shared" si="7"/>
        <v>2856550</v>
      </c>
      <c r="I269" s="34" t="s">
        <v>9</v>
      </c>
      <c r="J269" s="153" t="s">
        <v>32</v>
      </c>
      <c r="K269" s="225" t="s">
        <v>656</v>
      </c>
      <c r="L269" s="158" t="s">
        <v>657</v>
      </c>
      <c r="M269" s="126"/>
    </row>
    <row r="270" spans="1:13" s="125" customFormat="1" ht="30" customHeight="1" x14ac:dyDescent="0.25">
      <c r="A270" s="124">
        <v>81</v>
      </c>
      <c r="B270" s="127" t="s">
        <v>241</v>
      </c>
      <c r="C270" s="152" t="s">
        <v>99</v>
      </c>
      <c r="D270" s="156" t="s">
        <v>35</v>
      </c>
      <c r="E270" s="128">
        <v>4</v>
      </c>
      <c r="F270" s="155" t="s">
        <v>30</v>
      </c>
      <c r="G270" s="129">
        <v>571310</v>
      </c>
      <c r="H270" s="151">
        <f t="shared" si="7"/>
        <v>2285240</v>
      </c>
      <c r="I270" s="34" t="s">
        <v>9</v>
      </c>
      <c r="J270" s="153" t="s">
        <v>32</v>
      </c>
      <c r="K270" s="225" t="s">
        <v>656</v>
      </c>
      <c r="L270" s="158" t="s">
        <v>657</v>
      </c>
      <c r="M270" s="126"/>
    </row>
    <row r="271" spans="1:13" s="125" customFormat="1" ht="30" customHeight="1" x14ac:dyDescent="0.25">
      <c r="A271" s="124">
        <v>82</v>
      </c>
      <c r="B271" s="127" t="s">
        <v>242</v>
      </c>
      <c r="C271" s="152" t="s">
        <v>99</v>
      </c>
      <c r="D271" s="156" t="s">
        <v>35</v>
      </c>
      <c r="E271" s="128">
        <v>10</v>
      </c>
      <c r="F271" s="155" t="s">
        <v>30</v>
      </c>
      <c r="G271" s="129">
        <v>525235</v>
      </c>
      <c r="H271" s="151">
        <f t="shared" si="7"/>
        <v>5252350</v>
      </c>
      <c r="I271" s="34" t="s">
        <v>9</v>
      </c>
      <c r="J271" s="153" t="s">
        <v>32</v>
      </c>
      <c r="K271" s="225" t="s">
        <v>656</v>
      </c>
      <c r="L271" s="158" t="s">
        <v>657</v>
      </c>
      <c r="M271" s="126"/>
    </row>
    <row r="272" spans="1:13" s="125" customFormat="1" ht="30" customHeight="1" x14ac:dyDescent="0.25">
      <c r="A272" s="124">
        <v>83</v>
      </c>
      <c r="B272" s="127" t="s">
        <v>243</v>
      </c>
      <c r="C272" s="152" t="s">
        <v>99</v>
      </c>
      <c r="D272" s="156" t="s">
        <v>35</v>
      </c>
      <c r="E272" s="128">
        <v>6</v>
      </c>
      <c r="F272" s="155" t="s">
        <v>30</v>
      </c>
      <c r="G272" s="129">
        <v>2393772</v>
      </c>
      <c r="H272" s="151">
        <f t="shared" si="7"/>
        <v>14362632</v>
      </c>
      <c r="I272" s="34" t="s">
        <v>9</v>
      </c>
      <c r="J272" s="153" t="s">
        <v>32</v>
      </c>
      <c r="K272" s="154" t="s">
        <v>557</v>
      </c>
      <c r="L272" s="158" t="s">
        <v>575</v>
      </c>
      <c r="M272" s="126"/>
    </row>
    <row r="273" spans="1:13" s="125" customFormat="1" ht="30" customHeight="1" x14ac:dyDescent="0.25">
      <c r="A273" s="124">
        <v>84</v>
      </c>
      <c r="B273" s="127" t="s">
        <v>244</v>
      </c>
      <c r="C273" s="152" t="s">
        <v>23</v>
      </c>
      <c r="D273" s="156" t="s">
        <v>35</v>
      </c>
      <c r="E273" s="152">
        <v>1</v>
      </c>
      <c r="F273" s="152" t="s">
        <v>245</v>
      </c>
      <c r="G273" s="129">
        <v>2369314.2799999998</v>
      </c>
      <c r="H273" s="151">
        <f t="shared" si="7"/>
        <v>2369314.2799999998</v>
      </c>
      <c r="I273" s="34" t="s">
        <v>9</v>
      </c>
      <c r="J273" s="153" t="s">
        <v>32</v>
      </c>
      <c r="K273" s="154" t="s">
        <v>238</v>
      </c>
      <c r="L273" s="158" t="s">
        <v>246</v>
      </c>
      <c r="M273" s="126"/>
    </row>
    <row r="274" spans="1:13" s="125" customFormat="1" ht="30" customHeight="1" x14ac:dyDescent="0.25">
      <c r="A274" s="124">
        <v>85</v>
      </c>
      <c r="B274" s="127" t="s">
        <v>249</v>
      </c>
      <c r="C274" s="152" t="s">
        <v>23</v>
      </c>
      <c r="D274" s="156" t="s">
        <v>35</v>
      </c>
      <c r="E274" s="152">
        <v>9.7200000000000006</v>
      </c>
      <c r="F274" s="152" t="s">
        <v>218</v>
      </c>
      <c r="G274" s="129">
        <v>0</v>
      </c>
      <c r="H274" s="151">
        <f t="shared" si="7"/>
        <v>0</v>
      </c>
      <c r="I274" s="34" t="s">
        <v>9</v>
      </c>
      <c r="J274" s="153" t="s">
        <v>32</v>
      </c>
      <c r="K274" s="154" t="s">
        <v>238</v>
      </c>
      <c r="L274" s="158" t="s">
        <v>339</v>
      </c>
      <c r="M274" s="126"/>
    </row>
    <row r="275" spans="1:13" s="125" customFormat="1" ht="30" customHeight="1" x14ac:dyDescent="0.25">
      <c r="A275" s="124">
        <v>86</v>
      </c>
      <c r="B275" s="127" t="s">
        <v>250</v>
      </c>
      <c r="C275" s="152" t="s">
        <v>23</v>
      </c>
      <c r="D275" s="156" t="s">
        <v>35</v>
      </c>
      <c r="E275" s="152">
        <v>55</v>
      </c>
      <c r="F275" s="152" t="s">
        <v>218</v>
      </c>
      <c r="G275" s="129">
        <v>0</v>
      </c>
      <c r="H275" s="151">
        <f t="shared" si="7"/>
        <v>0</v>
      </c>
      <c r="I275" s="34" t="s">
        <v>9</v>
      </c>
      <c r="J275" s="153" t="s">
        <v>32</v>
      </c>
      <c r="K275" s="154" t="s">
        <v>238</v>
      </c>
      <c r="L275" s="158" t="s">
        <v>339</v>
      </c>
      <c r="M275" s="126"/>
    </row>
    <row r="276" spans="1:13" s="125" customFormat="1" ht="30" customHeight="1" x14ac:dyDescent="0.25">
      <c r="A276" s="124">
        <v>87</v>
      </c>
      <c r="B276" s="127" t="s">
        <v>251</v>
      </c>
      <c r="C276" s="152" t="s">
        <v>23</v>
      </c>
      <c r="D276" s="156" t="s">
        <v>35</v>
      </c>
      <c r="E276" s="152">
        <v>54.45</v>
      </c>
      <c r="F276" s="152" t="s">
        <v>218</v>
      </c>
      <c r="G276" s="129">
        <v>0</v>
      </c>
      <c r="H276" s="151">
        <f t="shared" si="7"/>
        <v>0</v>
      </c>
      <c r="I276" s="34" t="s">
        <v>9</v>
      </c>
      <c r="J276" s="153" t="s">
        <v>32</v>
      </c>
      <c r="K276" s="154" t="s">
        <v>238</v>
      </c>
      <c r="L276" s="158" t="s">
        <v>339</v>
      </c>
      <c r="M276" s="126"/>
    </row>
    <row r="277" spans="1:13" s="125" customFormat="1" ht="30" customHeight="1" x14ac:dyDescent="0.25">
      <c r="A277" s="124">
        <v>88</v>
      </c>
      <c r="B277" s="127" t="s">
        <v>252</v>
      </c>
      <c r="C277" s="152" t="s">
        <v>23</v>
      </c>
      <c r="D277" s="156" t="s">
        <v>35</v>
      </c>
      <c r="E277" s="152">
        <v>4.95</v>
      </c>
      <c r="F277" s="152" t="s">
        <v>218</v>
      </c>
      <c r="G277" s="129">
        <v>0</v>
      </c>
      <c r="H277" s="151">
        <f t="shared" si="7"/>
        <v>0</v>
      </c>
      <c r="I277" s="34" t="s">
        <v>9</v>
      </c>
      <c r="J277" s="153" t="s">
        <v>32</v>
      </c>
      <c r="K277" s="154" t="s">
        <v>238</v>
      </c>
      <c r="L277" s="158" t="s">
        <v>339</v>
      </c>
      <c r="M277" s="126"/>
    </row>
    <row r="278" spans="1:13" s="125" customFormat="1" ht="30" customHeight="1" x14ac:dyDescent="0.25">
      <c r="A278" s="124">
        <v>89</v>
      </c>
      <c r="B278" s="127" t="s">
        <v>253</v>
      </c>
      <c r="C278" s="152" t="s">
        <v>23</v>
      </c>
      <c r="D278" s="156" t="s">
        <v>35</v>
      </c>
      <c r="E278" s="152">
        <v>45</v>
      </c>
      <c r="F278" s="152" t="s">
        <v>218</v>
      </c>
      <c r="G278" s="129">
        <v>0</v>
      </c>
      <c r="H278" s="151">
        <f t="shared" si="7"/>
        <v>0</v>
      </c>
      <c r="I278" s="34" t="s">
        <v>9</v>
      </c>
      <c r="J278" s="153" t="s">
        <v>32</v>
      </c>
      <c r="K278" s="154" t="s">
        <v>238</v>
      </c>
      <c r="L278" s="158" t="s">
        <v>339</v>
      </c>
      <c r="M278" s="126"/>
    </row>
    <row r="279" spans="1:13" s="125" customFormat="1" ht="30" customHeight="1" x14ac:dyDescent="0.25">
      <c r="A279" s="124">
        <v>90</v>
      </c>
      <c r="B279" s="127" t="s">
        <v>254</v>
      </c>
      <c r="C279" s="152" t="s">
        <v>23</v>
      </c>
      <c r="D279" s="156" t="s">
        <v>35</v>
      </c>
      <c r="E279" s="152">
        <v>18</v>
      </c>
      <c r="F279" s="152" t="s">
        <v>218</v>
      </c>
      <c r="G279" s="129">
        <v>0</v>
      </c>
      <c r="H279" s="151">
        <f t="shared" si="7"/>
        <v>0</v>
      </c>
      <c r="I279" s="34" t="s">
        <v>9</v>
      </c>
      <c r="J279" s="153" t="s">
        <v>32</v>
      </c>
      <c r="K279" s="154" t="s">
        <v>238</v>
      </c>
      <c r="L279" s="158" t="s">
        <v>339</v>
      </c>
      <c r="M279" s="126"/>
    </row>
    <row r="280" spans="1:13" s="125" customFormat="1" ht="30" customHeight="1" x14ac:dyDescent="0.25">
      <c r="A280" s="124">
        <v>91</v>
      </c>
      <c r="B280" s="127" t="s">
        <v>255</v>
      </c>
      <c r="C280" s="152" t="s">
        <v>23</v>
      </c>
      <c r="D280" s="156" t="s">
        <v>35</v>
      </c>
      <c r="E280" s="152">
        <v>24.2</v>
      </c>
      <c r="F280" s="152" t="s">
        <v>208</v>
      </c>
      <c r="G280" s="129">
        <v>0</v>
      </c>
      <c r="H280" s="151">
        <f t="shared" si="7"/>
        <v>0</v>
      </c>
      <c r="I280" s="34" t="s">
        <v>9</v>
      </c>
      <c r="J280" s="153" t="s">
        <v>32</v>
      </c>
      <c r="K280" s="154" t="s">
        <v>238</v>
      </c>
      <c r="L280" s="158" t="s">
        <v>339</v>
      </c>
      <c r="M280" s="126"/>
    </row>
    <row r="281" spans="1:13" s="125" customFormat="1" ht="30" customHeight="1" x14ac:dyDescent="0.25">
      <c r="A281" s="124">
        <v>92</v>
      </c>
      <c r="B281" s="127" t="s">
        <v>256</v>
      </c>
      <c r="C281" s="152" t="s">
        <v>23</v>
      </c>
      <c r="D281" s="156" t="s">
        <v>35</v>
      </c>
      <c r="E281" s="152">
        <v>3</v>
      </c>
      <c r="F281" s="152" t="s">
        <v>30</v>
      </c>
      <c r="G281" s="129">
        <v>98100</v>
      </c>
      <c r="H281" s="151">
        <f t="shared" si="7"/>
        <v>294300</v>
      </c>
      <c r="I281" s="34" t="s">
        <v>9</v>
      </c>
      <c r="J281" s="153" t="s">
        <v>32</v>
      </c>
      <c r="K281" s="154" t="s">
        <v>557</v>
      </c>
      <c r="L281" s="158" t="s">
        <v>558</v>
      </c>
      <c r="M281" s="126"/>
    </row>
    <row r="282" spans="1:13" s="125" customFormat="1" ht="30" customHeight="1" x14ac:dyDescent="0.25">
      <c r="A282" s="124">
        <v>93</v>
      </c>
      <c r="B282" s="127" t="s">
        <v>257</v>
      </c>
      <c r="C282" s="152" t="s">
        <v>23</v>
      </c>
      <c r="D282" s="156" t="s">
        <v>35</v>
      </c>
      <c r="E282" s="152">
        <v>2</v>
      </c>
      <c r="F282" s="152" t="s">
        <v>30</v>
      </c>
      <c r="G282" s="129">
        <v>0</v>
      </c>
      <c r="H282" s="151">
        <f t="shared" si="7"/>
        <v>0</v>
      </c>
      <c r="I282" s="34" t="s">
        <v>9</v>
      </c>
      <c r="J282" s="153" t="s">
        <v>32</v>
      </c>
      <c r="K282" s="154" t="s">
        <v>557</v>
      </c>
      <c r="L282" s="158" t="s">
        <v>626</v>
      </c>
      <c r="M282" s="126"/>
    </row>
    <row r="283" spans="1:13" s="125" customFormat="1" ht="30" customHeight="1" x14ac:dyDescent="0.25">
      <c r="A283" s="124">
        <v>94</v>
      </c>
      <c r="B283" s="127" t="s">
        <v>258</v>
      </c>
      <c r="C283" s="152" t="s">
        <v>23</v>
      </c>
      <c r="D283" s="156" t="s">
        <v>35</v>
      </c>
      <c r="E283" s="152">
        <v>4</v>
      </c>
      <c r="F283" s="152" t="s">
        <v>30</v>
      </c>
      <c r="G283" s="129">
        <v>0</v>
      </c>
      <c r="H283" s="151">
        <f t="shared" si="7"/>
        <v>0</v>
      </c>
      <c r="I283" s="34" t="s">
        <v>9</v>
      </c>
      <c r="J283" s="153" t="s">
        <v>32</v>
      </c>
      <c r="K283" s="154" t="s">
        <v>557</v>
      </c>
      <c r="L283" s="158" t="s">
        <v>626</v>
      </c>
      <c r="M283" s="126"/>
    </row>
    <row r="284" spans="1:13" s="125" customFormat="1" ht="30" customHeight="1" x14ac:dyDescent="0.25">
      <c r="A284" s="124">
        <v>95</v>
      </c>
      <c r="B284" s="127" t="s">
        <v>259</v>
      </c>
      <c r="C284" s="152" t="s">
        <v>23</v>
      </c>
      <c r="D284" s="156" t="s">
        <v>35</v>
      </c>
      <c r="E284" s="152">
        <v>2</v>
      </c>
      <c r="F284" s="152" t="s">
        <v>30</v>
      </c>
      <c r="G284" s="129">
        <v>0</v>
      </c>
      <c r="H284" s="151">
        <f t="shared" si="7"/>
        <v>0</v>
      </c>
      <c r="I284" s="34" t="s">
        <v>9</v>
      </c>
      <c r="J284" s="153" t="s">
        <v>32</v>
      </c>
      <c r="K284" s="154" t="s">
        <v>557</v>
      </c>
      <c r="L284" s="158" t="s">
        <v>626</v>
      </c>
      <c r="M284" s="126"/>
    </row>
    <row r="285" spans="1:13" s="125" customFormat="1" ht="30" customHeight="1" x14ac:dyDescent="0.25">
      <c r="A285" s="124">
        <v>96</v>
      </c>
      <c r="B285" s="127" t="s">
        <v>260</v>
      </c>
      <c r="C285" s="152" t="s">
        <v>23</v>
      </c>
      <c r="D285" s="156" t="s">
        <v>35</v>
      </c>
      <c r="E285" s="152">
        <v>3</v>
      </c>
      <c r="F285" s="152" t="s">
        <v>30</v>
      </c>
      <c r="G285" s="129">
        <v>0</v>
      </c>
      <c r="H285" s="151">
        <f t="shared" ref="H285:H293" si="8">E285*G285</f>
        <v>0</v>
      </c>
      <c r="I285" s="34" t="s">
        <v>9</v>
      </c>
      <c r="J285" s="153" t="s">
        <v>32</v>
      </c>
      <c r="K285" s="154" t="s">
        <v>557</v>
      </c>
      <c r="L285" s="158" t="s">
        <v>626</v>
      </c>
      <c r="M285" s="126"/>
    </row>
    <row r="286" spans="1:13" s="125" customFormat="1" ht="30" customHeight="1" x14ac:dyDescent="0.25">
      <c r="A286" s="124">
        <v>97</v>
      </c>
      <c r="B286" s="127" t="s">
        <v>261</v>
      </c>
      <c r="C286" s="152" t="s">
        <v>23</v>
      </c>
      <c r="D286" s="156" t="s">
        <v>35</v>
      </c>
      <c r="E286" s="152">
        <v>3</v>
      </c>
      <c r="F286" s="152" t="s">
        <v>30</v>
      </c>
      <c r="G286" s="129">
        <v>0</v>
      </c>
      <c r="H286" s="151">
        <f t="shared" si="8"/>
        <v>0</v>
      </c>
      <c r="I286" s="34" t="s">
        <v>9</v>
      </c>
      <c r="J286" s="153" t="s">
        <v>32</v>
      </c>
      <c r="K286" s="154" t="s">
        <v>557</v>
      </c>
      <c r="L286" s="158" t="s">
        <v>626</v>
      </c>
      <c r="M286" s="126"/>
    </row>
    <row r="287" spans="1:13" s="125" customFormat="1" ht="30" customHeight="1" x14ac:dyDescent="0.25">
      <c r="A287" s="124">
        <v>98</v>
      </c>
      <c r="B287" s="127" t="s">
        <v>262</v>
      </c>
      <c r="C287" s="152" t="s">
        <v>23</v>
      </c>
      <c r="D287" s="156" t="s">
        <v>35</v>
      </c>
      <c r="E287" s="152">
        <v>3</v>
      </c>
      <c r="F287" s="152" t="s">
        <v>30</v>
      </c>
      <c r="G287" s="129">
        <v>0</v>
      </c>
      <c r="H287" s="151">
        <f t="shared" si="8"/>
        <v>0</v>
      </c>
      <c r="I287" s="34" t="s">
        <v>9</v>
      </c>
      <c r="J287" s="153" t="s">
        <v>32</v>
      </c>
      <c r="K287" s="154" t="s">
        <v>557</v>
      </c>
      <c r="L287" s="158" t="s">
        <v>626</v>
      </c>
      <c r="M287" s="126"/>
    </row>
    <row r="288" spans="1:13" s="125" customFormat="1" ht="30" customHeight="1" x14ac:dyDescent="0.25">
      <c r="A288" s="124">
        <v>99</v>
      </c>
      <c r="B288" s="127" t="s">
        <v>264</v>
      </c>
      <c r="C288" s="152" t="s">
        <v>23</v>
      </c>
      <c r="D288" s="156" t="s">
        <v>35</v>
      </c>
      <c r="E288" s="152">
        <v>9080</v>
      </c>
      <c r="F288" s="152" t="s">
        <v>265</v>
      </c>
      <c r="G288" s="129">
        <v>1800</v>
      </c>
      <c r="H288" s="151">
        <f t="shared" si="8"/>
        <v>16344000</v>
      </c>
      <c r="I288" s="34" t="s">
        <v>9</v>
      </c>
      <c r="J288" s="153" t="s">
        <v>32</v>
      </c>
      <c r="K288" s="154" t="s">
        <v>238</v>
      </c>
      <c r="L288" s="158" t="s">
        <v>266</v>
      </c>
      <c r="M288" s="126"/>
    </row>
    <row r="289" spans="1:13" s="125" customFormat="1" ht="30" customHeight="1" x14ac:dyDescent="0.25">
      <c r="A289" s="124">
        <v>100</v>
      </c>
      <c r="B289" s="127" t="s">
        <v>271</v>
      </c>
      <c r="C289" s="152" t="s">
        <v>99</v>
      </c>
      <c r="D289" s="156" t="s">
        <v>35</v>
      </c>
      <c r="E289" s="152">
        <v>49824</v>
      </c>
      <c r="F289" s="152" t="s">
        <v>272</v>
      </c>
      <c r="G289" s="129">
        <v>400</v>
      </c>
      <c r="H289" s="151">
        <f t="shared" si="8"/>
        <v>19929600</v>
      </c>
      <c r="I289" s="34" t="s">
        <v>9</v>
      </c>
      <c r="J289" s="153" t="s">
        <v>32</v>
      </c>
      <c r="K289" s="154" t="s">
        <v>238</v>
      </c>
      <c r="L289" s="158" t="s">
        <v>273</v>
      </c>
      <c r="M289" s="126"/>
    </row>
    <row r="290" spans="1:13" s="125" customFormat="1" ht="30" customHeight="1" x14ac:dyDescent="0.25">
      <c r="A290" s="124">
        <v>101</v>
      </c>
      <c r="B290" s="127" t="s">
        <v>274</v>
      </c>
      <c r="C290" s="152" t="s">
        <v>23</v>
      </c>
      <c r="D290" s="156" t="s">
        <v>24</v>
      </c>
      <c r="E290" s="152">
        <v>1</v>
      </c>
      <c r="F290" s="152" t="s">
        <v>166</v>
      </c>
      <c r="G290" s="129">
        <v>3800922</v>
      </c>
      <c r="H290" s="151">
        <f t="shared" si="8"/>
        <v>3800922</v>
      </c>
      <c r="I290" s="34" t="s">
        <v>9</v>
      </c>
      <c r="J290" s="135" t="s">
        <v>32</v>
      </c>
      <c r="K290" s="205" t="s">
        <v>238</v>
      </c>
      <c r="L290" s="158" t="s">
        <v>275</v>
      </c>
      <c r="M290" s="126"/>
    </row>
    <row r="291" spans="1:13" s="125" customFormat="1" ht="30" customHeight="1" x14ac:dyDescent="0.25">
      <c r="A291" s="124">
        <v>102</v>
      </c>
      <c r="B291" s="127" t="s">
        <v>276</v>
      </c>
      <c r="C291" s="152" t="s">
        <v>23</v>
      </c>
      <c r="D291" s="156" t="s">
        <v>24</v>
      </c>
      <c r="E291" s="152">
        <v>1</v>
      </c>
      <c r="F291" s="152" t="s">
        <v>166</v>
      </c>
      <c r="G291" s="129">
        <v>2794721</v>
      </c>
      <c r="H291" s="151">
        <f t="shared" si="8"/>
        <v>2794721</v>
      </c>
      <c r="I291" s="34" t="s">
        <v>9</v>
      </c>
      <c r="J291" s="135" t="s">
        <v>32</v>
      </c>
      <c r="K291" s="205" t="s">
        <v>238</v>
      </c>
      <c r="L291" s="158" t="s">
        <v>277</v>
      </c>
      <c r="M291" s="126"/>
    </row>
    <row r="292" spans="1:13" s="125" customFormat="1" ht="30" customHeight="1" x14ac:dyDescent="0.25">
      <c r="A292" s="124">
        <v>103</v>
      </c>
      <c r="B292" s="127" t="s">
        <v>278</v>
      </c>
      <c r="C292" s="152" t="s">
        <v>99</v>
      </c>
      <c r="D292" s="156" t="s">
        <v>35</v>
      </c>
      <c r="E292" s="152">
        <v>1</v>
      </c>
      <c r="F292" s="152" t="s">
        <v>281</v>
      </c>
      <c r="G292" s="129">
        <v>577700</v>
      </c>
      <c r="H292" s="151">
        <f t="shared" si="8"/>
        <v>577700</v>
      </c>
      <c r="I292" s="34" t="s">
        <v>9</v>
      </c>
      <c r="J292" s="135" t="s">
        <v>32</v>
      </c>
      <c r="K292" s="205" t="s">
        <v>238</v>
      </c>
      <c r="L292" s="158" t="s">
        <v>282</v>
      </c>
      <c r="M292" s="126"/>
    </row>
    <row r="293" spans="1:13" s="125" customFormat="1" ht="40.5" customHeight="1" x14ac:dyDescent="0.25">
      <c r="A293" s="124">
        <v>104</v>
      </c>
      <c r="B293" s="127" t="s">
        <v>279</v>
      </c>
      <c r="C293" s="152" t="s">
        <v>99</v>
      </c>
      <c r="D293" s="156" t="s">
        <v>35</v>
      </c>
      <c r="E293" s="152">
        <v>1</v>
      </c>
      <c r="F293" s="152" t="s">
        <v>281</v>
      </c>
      <c r="G293" s="129">
        <v>754403</v>
      </c>
      <c r="H293" s="151">
        <f t="shared" si="8"/>
        <v>754403</v>
      </c>
      <c r="I293" s="34" t="s">
        <v>9</v>
      </c>
      <c r="J293" s="135" t="s">
        <v>32</v>
      </c>
      <c r="K293" s="205" t="s">
        <v>238</v>
      </c>
      <c r="L293" s="158" t="s">
        <v>282</v>
      </c>
      <c r="M293" s="126"/>
    </row>
    <row r="294" spans="1:13" s="125" customFormat="1" ht="40.5" customHeight="1" x14ac:dyDescent="0.25">
      <c r="A294" s="124">
        <v>105</v>
      </c>
      <c r="B294" s="127" t="s">
        <v>280</v>
      </c>
      <c r="C294" s="152" t="s">
        <v>99</v>
      </c>
      <c r="D294" s="156" t="s">
        <v>35</v>
      </c>
      <c r="E294" s="152">
        <v>50</v>
      </c>
      <c r="F294" s="152" t="s">
        <v>281</v>
      </c>
      <c r="G294" s="129">
        <v>515160</v>
      </c>
      <c r="H294" s="151">
        <f>E294*G294</f>
        <v>25758000</v>
      </c>
      <c r="I294" s="34" t="s">
        <v>9</v>
      </c>
      <c r="J294" s="135" t="s">
        <v>32</v>
      </c>
      <c r="K294" s="205" t="s">
        <v>238</v>
      </c>
      <c r="L294" s="158" t="s">
        <v>282</v>
      </c>
      <c r="M294" s="126"/>
    </row>
    <row r="295" spans="1:13" s="125" customFormat="1" ht="40.5" customHeight="1" x14ac:dyDescent="0.25">
      <c r="A295" s="124">
        <v>106</v>
      </c>
      <c r="B295" s="127" t="s">
        <v>285</v>
      </c>
      <c r="C295" s="152" t="s">
        <v>23</v>
      </c>
      <c r="D295" s="156" t="s">
        <v>24</v>
      </c>
      <c r="E295" s="214">
        <v>1</v>
      </c>
      <c r="F295" s="200" t="s">
        <v>166</v>
      </c>
      <c r="G295" s="215">
        <v>4393000</v>
      </c>
      <c r="H295" s="151">
        <f t="shared" ref="H295" si="9">E295*G295</f>
        <v>4393000</v>
      </c>
      <c r="I295" s="34" t="s">
        <v>9</v>
      </c>
      <c r="J295" s="135" t="s">
        <v>32</v>
      </c>
      <c r="K295" s="205" t="s">
        <v>480</v>
      </c>
      <c r="L295" s="158" t="s">
        <v>481</v>
      </c>
      <c r="M295" s="126"/>
    </row>
    <row r="296" spans="1:13" s="125" customFormat="1" ht="40.5" customHeight="1" x14ac:dyDescent="0.25">
      <c r="A296" s="124">
        <v>107</v>
      </c>
      <c r="B296" s="127" t="s">
        <v>293</v>
      </c>
      <c r="C296" s="152" t="s">
        <v>23</v>
      </c>
      <c r="D296" s="156" t="s">
        <v>35</v>
      </c>
      <c r="E296" s="152">
        <v>1620</v>
      </c>
      <c r="F296" s="152" t="s">
        <v>30</v>
      </c>
      <c r="G296" s="129">
        <v>1178.57</v>
      </c>
      <c r="H296" s="151">
        <f t="shared" ref="H296:H313" si="10">E296*G296</f>
        <v>1909283.4</v>
      </c>
      <c r="I296" s="34" t="s">
        <v>9</v>
      </c>
      <c r="J296" s="135" t="s">
        <v>32</v>
      </c>
      <c r="K296" s="205" t="s">
        <v>238</v>
      </c>
      <c r="L296" s="158" t="s">
        <v>297</v>
      </c>
      <c r="M296" s="126"/>
    </row>
    <row r="297" spans="1:13" s="125" customFormat="1" ht="40.5" customHeight="1" x14ac:dyDescent="0.25">
      <c r="A297" s="124">
        <v>108</v>
      </c>
      <c r="B297" s="127" t="s">
        <v>294</v>
      </c>
      <c r="C297" s="152" t="s">
        <v>23</v>
      </c>
      <c r="D297" s="156" t="s">
        <v>35</v>
      </c>
      <c r="E297" s="152">
        <v>1</v>
      </c>
      <c r="F297" s="152" t="s">
        <v>166</v>
      </c>
      <c r="G297" s="129">
        <v>4052322.92</v>
      </c>
      <c r="H297" s="151">
        <f t="shared" si="10"/>
        <v>4052322.92</v>
      </c>
      <c r="I297" s="34" t="s">
        <v>9</v>
      </c>
      <c r="J297" s="135" t="s">
        <v>32</v>
      </c>
      <c r="K297" s="205" t="s">
        <v>238</v>
      </c>
      <c r="L297" s="158" t="s">
        <v>297</v>
      </c>
      <c r="M297" s="126"/>
    </row>
    <row r="298" spans="1:13" s="125" customFormat="1" ht="40.5" customHeight="1" x14ac:dyDescent="0.25">
      <c r="A298" s="124">
        <v>109</v>
      </c>
      <c r="B298" s="127" t="s">
        <v>295</v>
      </c>
      <c r="C298" s="152" t="s">
        <v>23</v>
      </c>
      <c r="D298" s="156" t="s">
        <v>35</v>
      </c>
      <c r="E298" s="152">
        <v>1</v>
      </c>
      <c r="F298" s="152" t="s">
        <v>166</v>
      </c>
      <c r="G298" s="129">
        <v>925601.16</v>
      </c>
      <c r="H298" s="151">
        <f t="shared" si="10"/>
        <v>925601.16</v>
      </c>
      <c r="I298" s="34" t="s">
        <v>9</v>
      </c>
      <c r="J298" s="135" t="s">
        <v>32</v>
      </c>
      <c r="K298" s="205" t="s">
        <v>238</v>
      </c>
      <c r="L298" s="158" t="s">
        <v>297</v>
      </c>
      <c r="M298" s="126"/>
    </row>
    <row r="299" spans="1:13" s="125" customFormat="1" ht="40.5" customHeight="1" x14ac:dyDescent="0.25">
      <c r="A299" s="124">
        <v>110</v>
      </c>
      <c r="B299" s="127" t="s">
        <v>296</v>
      </c>
      <c r="C299" s="152" t="s">
        <v>23</v>
      </c>
      <c r="D299" s="156" t="s">
        <v>35</v>
      </c>
      <c r="E299" s="152">
        <v>11</v>
      </c>
      <c r="F299" s="152" t="s">
        <v>30</v>
      </c>
      <c r="G299" s="129">
        <v>19196.43</v>
      </c>
      <c r="H299" s="151">
        <f t="shared" si="10"/>
        <v>211160.73</v>
      </c>
      <c r="I299" s="34" t="s">
        <v>9</v>
      </c>
      <c r="J299" s="135" t="s">
        <v>32</v>
      </c>
      <c r="K299" s="205" t="s">
        <v>238</v>
      </c>
      <c r="L299" s="158" t="s">
        <v>297</v>
      </c>
      <c r="M299" s="126"/>
    </row>
    <row r="300" spans="1:13" s="125" customFormat="1" ht="40.5" customHeight="1" x14ac:dyDescent="0.25">
      <c r="A300" s="124">
        <v>111</v>
      </c>
      <c r="B300" s="127" t="s">
        <v>298</v>
      </c>
      <c r="C300" s="152" t="s">
        <v>23</v>
      </c>
      <c r="D300" s="156" t="s">
        <v>35</v>
      </c>
      <c r="E300" s="152">
        <v>4</v>
      </c>
      <c r="F300" s="152" t="s">
        <v>30</v>
      </c>
      <c r="G300" s="129">
        <v>216000</v>
      </c>
      <c r="H300" s="151">
        <f t="shared" si="10"/>
        <v>864000</v>
      </c>
      <c r="I300" s="34" t="s">
        <v>9</v>
      </c>
      <c r="J300" s="135" t="s">
        <v>32</v>
      </c>
      <c r="K300" s="205" t="s">
        <v>238</v>
      </c>
      <c r="L300" s="158" t="s">
        <v>299</v>
      </c>
      <c r="M300" s="126"/>
    </row>
    <row r="301" spans="1:13" s="125" customFormat="1" ht="40.5" customHeight="1" x14ac:dyDescent="0.25">
      <c r="A301" s="124">
        <v>112</v>
      </c>
      <c r="B301" s="127" t="s">
        <v>306</v>
      </c>
      <c r="C301" s="152" t="s">
        <v>23</v>
      </c>
      <c r="D301" s="156" t="s">
        <v>35</v>
      </c>
      <c r="E301" s="152">
        <v>85</v>
      </c>
      <c r="F301" s="152" t="s">
        <v>312</v>
      </c>
      <c r="G301" s="129">
        <v>15531.25</v>
      </c>
      <c r="H301" s="151">
        <f t="shared" si="10"/>
        <v>1320156.25</v>
      </c>
      <c r="I301" s="34" t="s">
        <v>9</v>
      </c>
      <c r="J301" s="135" t="s">
        <v>32</v>
      </c>
      <c r="K301" s="205" t="s">
        <v>238</v>
      </c>
      <c r="L301" s="158" t="s">
        <v>313</v>
      </c>
      <c r="M301" s="126"/>
    </row>
    <row r="302" spans="1:13" s="125" customFormat="1" ht="40.5" customHeight="1" x14ac:dyDescent="0.25">
      <c r="A302" s="124">
        <v>113</v>
      </c>
      <c r="B302" s="127" t="s">
        <v>307</v>
      </c>
      <c r="C302" s="152" t="s">
        <v>23</v>
      </c>
      <c r="D302" s="156" t="s">
        <v>35</v>
      </c>
      <c r="E302" s="152">
        <v>2</v>
      </c>
      <c r="F302" s="152" t="s">
        <v>312</v>
      </c>
      <c r="G302" s="129">
        <v>25370</v>
      </c>
      <c r="H302" s="151">
        <f t="shared" si="10"/>
        <v>50740</v>
      </c>
      <c r="I302" s="34" t="s">
        <v>9</v>
      </c>
      <c r="J302" s="135" t="s">
        <v>32</v>
      </c>
      <c r="K302" s="205" t="s">
        <v>238</v>
      </c>
      <c r="L302" s="158" t="s">
        <v>313</v>
      </c>
      <c r="M302" s="126"/>
    </row>
    <row r="303" spans="1:13" s="125" customFormat="1" ht="40.5" customHeight="1" x14ac:dyDescent="0.25">
      <c r="A303" s="124">
        <v>114</v>
      </c>
      <c r="B303" s="127" t="s">
        <v>308</v>
      </c>
      <c r="C303" s="152" t="s">
        <v>23</v>
      </c>
      <c r="D303" s="156" t="s">
        <v>35</v>
      </c>
      <c r="E303" s="152">
        <v>2</v>
      </c>
      <c r="F303" s="152" t="s">
        <v>30</v>
      </c>
      <c r="G303" s="129">
        <v>39420</v>
      </c>
      <c r="H303" s="151">
        <f t="shared" si="10"/>
        <v>78840</v>
      </c>
      <c r="I303" s="34" t="s">
        <v>9</v>
      </c>
      <c r="J303" s="135" t="s">
        <v>32</v>
      </c>
      <c r="K303" s="205" t="s">
        <v>238</v>
      </c>
      <c r="L303" s="158" t="s">
        <v>313</v>
      </c>
      <c r="M303" s="126"/>
    </row>
    <row r="304" spans="1:13" s="125" customFormat="1" ht="40.5" customHeight="1" x14ac:dyDescent="0.25">
      <c r="A304" s="124">
        <v>115</v>
      </c>
      <c r="B304" s="127" t="s">
        <v>309</v>
      </c>
      <c r="C304" s="152" t="s">
        <v>23</v>
      </c>
      <c r="D304" s="156" t="s">
        <v>35</v>
      </c>
      <c r="E304" s="152">
        <v>130</v>
      </c>
      <c r="F304" s="152" t="s">
        <v>30</v>
      </c>
      <c r="G304" s="129">
        <v>21610</v>
      </c>
      <c r="H304" s="151">
        <f t="shared" si="10"/>
        <v>2809300</v>
      </c>
      <c r="I304" s="34" t="s">
        <v>9</v>
      </c>
      <c r="J304" s="135" t="s">
        <v>32</v>
      </c>
      <c r="K304" s="205" t="s">
        <v>238</v>
      </c>
      <c r="L304" s="158" t="s">
        <v>313</v>
      </c>
      <c r="M304" s="126"/>
    </row>
    <row r="305" spans="1:13" s="125" customFormat="1" ht="40.5" customHeight="1" x14ac:dyDescent="0.25">
      <c r="A305" s="124">
        <v>116</v>
      </c>
      <c r="B305" s="127" t="s">
        <v>310</v>
      </c>
      <c r="C305" s="152" t="s">
        <v>23</v>
      </c>
      <c r="D305" s="156" t="s">
        <v>35</v>
      </c>
      <c r="E305" s="152">
        <v>2</v>
      </c>
      <c r="F305" s="152" t="s">
        <v>30</v>
      </c>
      <c r="G305" s="129">
        <v>25230</v>
      </c>
      <c r="H305" s="151">
        <f t="shared" si="10"/>
        <v>50460</v>
      </c>
      <c r="I305" s="34" t="s">
        <v>9</v>
      </c>
      <c r="J305" s="135" t="s">
        <v>32</v>
      </c>
      <c r="K305" s="205" t="s">
        <v>238</v>
      </c>
      <c r="L305" s="158" t="s">
        <v>313</v>
      </c>
      <c r="M305" s="126"/>
    </row>
    <row r="306" spans="1:13" s="125" customFormat="1" ht="40.5" customHeight="1" x14ac:dyDescent="0.25">
      <c r="A306" s="124">
        <v>117</v>
      </c>
      <c r="B306" s="127" t="s">
        <v>311</v>
      </c>
      <c r="C306" s="152" t="s">
        <v>23</v>
      </c>
      <c r="D306" s="156" t="s">
        <v>35</v>
      </c>
      <c r="E306" s="152">
        <v>130</v>
      </c>
      <c r="F306" s="152" t="s">
        <v>30</v>
      </c>
      <c r="G306" s="129">
        <v>23980</v>
      </c>
      <c r="H306" s="151">
        <f t="shared" si="10"/>
        <v>3117400</v>
      </c>
      <c r="I306" s="34" t="s">
        <v>9</v>
      </c>
      <c r="J306" s="135" t="s">
        <v>32</v>
      </c>
      <c r="K306" s="205" t="s">
        <v>238</v>
      </c>
      <c r="L306" s="158" t="s">
        <v>313</v>
      </c>
      <c r="M306" s="126"/>
    </row>
    <row r="307" spans="1:13" s="125" customFormat="1" ht="40.5" customHeight="1" x14ac:dyDescent="0.25">
      <c r="A307" s="124">
        <v>118</v>
      </c>
      <c r="B307" s="127" t="s">
        <v>319</v>
      </c>
      <c r="C307" s="152" t="s">
        <v>23</v>
      </c>
      <c r="D307" s="156" t="s">
        <v>35</v>
      </c>
      <c r="E307" s="152">
        <v>1</v>
      </c>
      <c r="F307" s="152" t="s">
        <v>166</v>
      </c>
      <c r="G307" s="129">
        <v>7272265</v>
      </c>
      <c r="H307" s="151">
        <f t="shared" si="10"/>
        <v>7272265</v>
      </c>
      <c r="I307" s="34" t="s">
        <v>9</v>
      </c>
      <c r="J307" s="135" t="s">
        <v>32</v>
      </c>
      <c r="K307" s="205" t="s">
        <v>419</v>
      </c>
      <c r="L307" s="158" t="s">
        <v>420</v>
      </c>
      <c r="M307" s="126"/>
    </row>
    <row r="308" spans="1:13" s="125" customFormat="1" ht="40.5" customHeight="1" x14ac:dyDescent="0.25">
      <c r="A308" s="124">
        <v>119</v>
      </c>
      <c r="B308" s="127" t="s">
        <v>322</v>
      </c>
      <c r="C308" s="152" t="s">
        <v>23</v>
      </c>
      <c r="D308" s="156" t="s">
        <v>24</v>
      </c>
      <c r="E308" s="152">
        <v>1</v>
      </c>
      <c r="F308" s="152" t="s">
        <v>30</v>
      </c>
      <c r="G308" s="129">
        <v>1517857.14</v>
      </c>
      <c r="H308" s="151">
        <f t="shared" si="10"/>
        <v>1517857.14</v>
      </c>
      <c r="I308" s="34" t="s">
        <v>9</v>
      </c>
      <c r="J308" s="135" t="s">
        <v>32</v>
      </c>
      <c r="K308" s="205" t="s">
        <v>238</v>
      </c>
      <c r="L308" s="158" t="s">
        <v>323</v>
      </c>
      <c r="M308" s="126"/>
    </row>
    <row r="309" spans="1:13" s="125" customFormat="1" ht="40.5" customHeight="1" x14ac:dyDescent="0.25">
      <c r="A309" s="124">
        <v>120</v>
      </c>
      <c r="B309" s="127" t="s">
        <v>335</v>
      </c>
      <c r="C309" s="152" t="s">
        <v>336</v>
      </c>
      <c r="D309" s="156" t="s">
        <v>24</v>
      </c>
      <c r="E309" s="152">
        <v>1</v>
      </c>
      <c r="F309" s="152" t="s">
        <v>166</v>
      </c>
      <c r="G309" s="129">
        <v>6902728.8700000001</v>
      </c>
      <c r="H309" s="151">
        <f t="shared" si="10"/>
        <v>6902728.8700000001</v>
      </c>
      <c r="I309" s="34" t="s">
        <v>9</v>
      </c>
      <c r="J309" s="135" t="s">
        <v>32</v>
      </c>
      <c r="K309" s="205" t="s">
        <v>238</v>
      </c>
      <c r="L309" s="158" t="s">
        <v>337</v>
      </c>
      <c r="M309" s="126"/>
    </row>
    <row r="310" spans="1:13" s="125" customFormat="1" ht="40.5" customHeight="1" x14ac:dyDescent="0.25">
      <c r="A310" s="124">
        <v>121</v>
      </c>
      <c r="B310" s="127" t="s">
        <v>341</v>
      </c>
      <c r="C310" s="152" t="s">
        <v>342</v>
      </c>
      <c r="D310" s="156" t="s">
        <v>35</v>
      </c>
      <c r="E310" s="152">
        <v>1</v>
      </c>
      <c r="F310" s="152" t="s">
        <v>166</v>
      </c>
      <c r="G310" s="129">
        <v>6067420</v>
      </c>
      <c r="H310" s="151">
        <f t="shared" si="10"/>
        <v>6067420</v>
      </c>
      <c r="I310" s="34" t="s">
        <v>9</v>
      </c>
      <c r="J310" s="135" t="s">
        <v>32</v>
      </c>
      <c r="K310" s="205" t="s">
        <v>238</v>
      </c>
      <c r="L310" s="158" t="s">
        <v>347</v>
      </c>
      <c r="M310" s="126"/>
    </row>
    <row r="311" spans="1:13" s="125" customFormat="1" ht="40.5" customHeight="1" x14ac:dyDescent="0.25">
      <c r="A311" s="124">
        <v>122</v>
      </c>
      <c r="B311" s="127" t="s">
        <v>343</v>
      </c>
      <c r="C311" s="152" t="s">
        <v>342</v>
      </c>
      <c r="D311" s="156" t="s">
        <v>35</v>
      </c>
      <c r="E311" s="152">
        <v>1</v>
      </c>
      <c r="F311" s="152" t="s">
        <v>166</v>
      </c>
      <c r="G311" s="129">
        <v>11279178</v>
      </c>
      <c r="H311" s="151">
        <f t="shared" si="10"/>
        <v>11279178</v>
      </c>
      <c r="I311" s="34" t="s">
        <v>9</v>
      </c>
      <c r="J311" s="135" t="s">
        <v>32</v>
      </c>
      <c r="K311" s="205" t="s">
        <v>238</v>
      </c>
      <c r="L311" s="158" t="s">
        <v>347</v>
      </c>
      <c r="M311" s="126"/>
    </row>
    <row r="312" spans="1:13" s="125" customFormat="1" ht="40.5" customHeight="1" x14ac:dyDescent="0.25">
      <c r="A312" s="124">
        <v>123</v>
      </c>
      <c r="B312" s="127" t="s">
        <v>344</v>
      </c>
      <c r="C312" s="152" t="s">
        <v>342</v>
      </c>
      <c r="D312" s="156" t="s">
        <v>35</v>
      </c>
      <c r="E312" s="152">
        <v>1</v>
      </c>
      <c r="F312" s="152" t="s">
        <v>166</v>
      </c>
      <c r="G312" s="129">
        <v>1034970</v>
      </c>
      <c r="H312" s="151">
        <f t="shared" si="10"/>
        <v>1034970</v>
      </c>
      <c r="I312" s="34" t="s">
        <v>9</v>
      </c>
      <c r="J312" s="135" t="s">
        <v>32</v>
      </c>
      <c r="K312" s="205" t="s">
        <v>238</v>
      </c>
      <c r="L312" s="158" t="s">
        <v>347</v>
      </c>
      <c r="M312" s="126"/>
    </row>
    <row r="313" spans="1:13" s="125" customFormat="1" ht="40.5" customHeight="1" x14ac:dyDescent="0.25">
      <c r="A313" s="124">
        <v>124</v>
      </c>
      <c r="B313" s="127" t="s">
        <v>345</v>
      </c>
      <c r="C313" s="152" t="s">
        <v>342</v>
      </c>
      <c r="D313" s="156" t="s">
        <v>35</v>
      </c>
      <c r="E313" s="152">
        <v>1</v>
      </c>
      <c r="F313" s="152" t="s">
        <v>166</v>
      </c>
      <c r="G313" s="180">
        <v>1260640.42</v>
      </c>
      <c r="H313" s="142">
        <f t="shared" si="10"/>
        <v>1260640.42</v>
      </c>
      <c r="I313" s="34" t="s">
        <v>9</v>
      </c>
      <c r="J313" s="135" t="s">
        <v>32</v>
      </c>
      <c r="K313" s="205" t="s">
        <v>238</v>
      </c>
      <c r="L313" s="158" t="s">
        <v>485</v>
      </c>
      <c r="M313" s="126"/>
    </row>
    <row r="314" spans="1:13" s="125" customFormat="1" ht="40.5" customHeight="1" x14ac:dyDescent="0.25">
      <c r="A314" s="124">
        <v>125</v>
      </c>
      <c r="B314" s="127" t="s">
        <v>346</v>
      </c>
      <c r="C314" s="152" t="s">
        <v>342</v>
      </c>
      <c r="D314" s="156" t="s">
        <v>35</v>
      </c>
      <c r="E314" s="152">
        <v>35</v>
      </c>
      <c r="F314" s="152" t="s">
        <v>281</v>
      </c>
      <c r="G314" s="129">
        <v>0</v>
      </c>
      <c r="H314" s="151">
        <f>E314*G314</f>
        <v>0</v>
      </c>
      <c r="I314" s="34" t="s">
        <v>9</v>
      </c>
      <c r="J314" s="135" t="s">
        <v>32</v>
      </c>
      <c r="K314" s="205" t="s">
        <v>238</v>
      </c>
      <c r="L314" s="158" t="s">
        <v>486</v>
      </c>
      <c r="M314" s="126"/>
    </row>
    <row r="315" spans="1:13" s="125" customFormat="1" ht="40.5" customHeight="1" x14ac:dyDescent="0.25">
      <c r="A315" s="124">
        <v>126</v>
      </c>
      <c r="B315" s="127" t="s">
        <v>364</v>
      </c>
      <c r="C315" s="152" t="s">
        <v>23</v>
      </c>
      <c r="D315" s="156" t="s">
        <v>35</v>
      </c>
      <c r="E315" s="152">
        <v>2</v>
      </c>
      <c r="F315" s="152" t="s">
        <v>30</v>
      </c>
      <c r="G315" s="129">
        <v>0</v>
      </c>
      <c r="H315" s="151">
        <f>E315*G315</f>
        <v>0</v>
      </c>
      <c r="I315" s="34" t="s">
        <v>9</v>
      </c>
      <c r="J315" s="135" t="s">
        <v>32</v>
      </c>
      <c r="K315" s="205" t="s">
        <v>351</v>
      </c>
      <c r="L315" s="158" t="s">
        <v>408</v>
      </c>
      <c r="M315" s="126"/>
    </row>
    <row r="316" spans="1:13" s="125" customFormat="1" ht="40.5" customHeight="1" x14ac:dyDescent="0.25">
      <c r="A316" s="124">
        <v>127</v>
      </c>
      <c r="B316" s="127" t="s">
        <v>365</v>
      </c>
      <c r="C316" s="152" t="s">
        <v>23</v>
      </c>
      <c r="D316" s="156" t="s">
        <v>35</v>
      </c>
      <c r="E316" s="152">
        <v>1</v>
      </c>
      <c r="F316" s="152" t="s">
        <v>30</v>
      </c>
      <c r="G316" s="129">
        <v>0</v>
      </c>
      <c r="H316" s="151">
        <f>E316*G316</f>
        <v>0</v>
      </c>
      <c r="I316" s="34" t="s">
        <v>9</v>
      </c>
      <c r="J316" s="135" t="s">
        <v>32</v>
      </c>
      <c r="K316" s="205" t="s">
        <v>351</v>
      </c>
      <c r="L316" s="158" t="s">
        <v>408</v>
      </c>
      <c r="M316" s="126"/>
    </row>
    <row r="317" spans="1:13" s="125" customFormat="1" ht="40.5" customHeight="1" x14ac:dyDescent="0.25">
      <c r="A317" s="124">
        <v>128</v>
      </c>
      <c r="B317" s="127" t="s">
        <v>375</v>
      </c>
      <c r="C317" s="152" t="s">
        <v>23</v>
      </c>
      <c r="D317" s="156" t="s">
        <v>35</v>
      </c>
      <c r="E317" s="152">
        <v>1</v>
      </c>
      <c r="F317" s="152" t="s">
        <v>166</v>
      </c>
      <c r="G317" s="129">
        <v>7384115</v>
      </c>
      <c r="H317" s="151">
        <f>E317*G317</f>
        <v>7384115</v>
      </c>
      <c r="I317" s="34" t="s">
        <v>9</v>
      </c>
      <c r="J317" s="135" t="s">
        <v>32</v>
      </c>
      <c r="K317" s="205" t="s">
        <v>435</v>
      </c>
      <c r="L317" s="158" t="s">
        <v>436</v>
      </c>
      <c r="M317" s="126"/>
    </row>
    <row r="318" spans="1:13" s="125" customFormat="1" ht="40.5" customHeight="1" x14ac:dyDescent="0.25">
      <c r="A318" s="124">
        <v>129</v>
      </c>
      <c r="B318" s="127" t="s">
        <v>376</v>
      </c>
      <c r="C318" s="152" t="s">
        <v>23</v>
      </c>
      <c r="D318" s="156" t="s">
        <v>24</v>
      </c>
      <c r="E318" s="152">
        <v>2416</v>
      </c>
      <c r="F318" s="152" t="s">
        <v>30</v>
      </c>
      <c r="G318" s="129">
        <v>167.5</v>
      </c>
      <c r="H318" s="151">
        <f t="shared" ref="H318:H373" si="11">E318*G318</f>
        <v>404680</v>
      </c>
      <c r="I318" s="34" t="s">
        <v>9</v>
      </c>
      <c r="J318" s="135" t="s">
        <v>32</v>
      </c>
      <c r="K318" s="205" t="s">
        <v>351</v>
      </c>
      <c r="L318" s="158" t="s">
        <v>379</v>
      </c>
      <c r="M318" s="126"/>
    </row>
    <row r="319" spans="1:13" s="125" customFormat="1" ht="40.5" customHeight="1" x14ac:dyDescent="0.25">
      <c r="A319" s="124">
        <v>130</v>
      </c>
      <c r="B319" s="127" t="s">
        <v>377</v>
      </c>
      <c r="C319" s="152" t="s">
        <v>23</v>
      </c>
      <c r="D319" s="156" t="s">
        <v>24</v>
      </c>
      <c r="E319" s="152">
        <v>1324</v>
      </c>
      <c r="F319" s="152" t="s">
        <v>30</v>
      </c>
      <c r="G319" s="129">
        <v>405</v>
      </c>
      <c r="H319" s="151">
        <f t="shared" si="11"/>
        <v>536220</v>
      </c>
      <c r="I319" s="34" t="s">
        <v>9</v>
      </c>
      <c r="J319" s="135" t="s">
        <v>32</v>
      </c>
      <c r="K319" s="205" t="s">
        <v>351</v>
      </c>
      <c r="L319" s="158" t="s">
        <v>379</v>
      </c>
      <c r="M319" s="126"/>
    </row>
    <row r="320" spans="1:13" s="125" customFormat="1" ht="40.5" customHeight="1" x14ac:dyDescent="0.25">
      <c r="A320" s="124">
        <v>131</v>
      </c>
      <c r="B320" s="127" t="s">
        <v>378</v>
      </c>
      <c r="C320" s="152" t="s">
        <v>23</v>
      </c>
      <c r="D320" s="156" t="s">
        <v>24</v>
      </c>
      <c r="E320" s="152">
        <v>400</v>
      </c>
      <c r="F320" s="152" t="s">
        <v>30</v>
      </c>
      <c r="G320" s="129">
        <v>342.5</v>
      </c>
      <c r="H320" s="151">
        <f t="shared" si="11"/>
        <v>137000</v>
      </c>
      <c r="I320" s="34" t="s">
        <v>9</v>
      </c>
      <c r="J320" s="135" t="s">
        <v>32</v>
      </c>
      <c r="K320" s="205" t="s">
        <v>351</v>
      </c>
      <c r="L320" s="158" t="s">
        <v>379</v>
      </c>
      <c r="M320" s="126"/>
    </row>
    <row r="321" spans="1:13" s="125" customFormat="1" ht="40.5" customHeight="1" x14ac:dyDescent="0.25">
      <c r="A321" s="124">
        <v>132</v>
      </c>
      <c r="B321" s="127" t="s">
        <v>384</v>
      </c>
      <c r="C321" s="152" t="s">
        <v>99</v>
      </c>
      <c r="D321" s="156" t="s">
        <v>35</v>
      </c>
      <c r="E321" s="152">
        <v>1</v>
      </c>
      <c r="F321" s="152" t="s">
        <v>166</v>
      </c>
      <c r="G321" s="129">
        <v>20640000</v>
      </c>
      <c r="H321" s="151">
        <f t="shared" si="11"/>
        <v>20640000</v>
      </c>
      <c r="I321" s="34" t="s">
        <v>9</v>
      </c>
      <c r="J321" s="135" t="s">
        <v>32</v>
      </c>
      <c r="K321" s="205" t="s">
        <v>351</v>
      </c>
      <c r="L321" s="158" t="s">
        <v>385</v>
      </c>
      <c r="M321" s="126"/>
    </row>
    <row r="322" spans="1:13" s="125" customFormat="1" ht="40.5" customHeight="1" x14ac:dyDescent="0.25">
      <c r="A322" s="124">
        <v>133</v>
      </c>
      <c r="B322" s="127" t="s">
        <v>388</v>
      </c>
      <c r="C322" s="152" t="s">
        <v>342</v>
      </c>
      <c r="D322" s="156" t="s">
        <v>35</v>
      </c>
      <c r="E322" s="152">
        <v>30</v>
      </c>
      <c r="F322" s="152" t="s">
        <v>281</v>
      </c>
      <c r="G322" s="129">
        <v>10498</v>
      </c>
      <c r="H322" s="151">
        <f t="shared" si="11"/>
        <v>314940</v>
      </c>
      <c r="I322" s="34" t="s">
        <v>9</v>
      </c>
      <c r="J322" s="135" t="s">
        <v>32</v>
      </c>
      <c r="K322" s="205" t="s">
        <v>351</v>
      </c>
      <c r="L322" s="158" t="s">
        <v>397</v>
      </c>
      <c r="M322" s="126"/>
    </row>
    <row r="323" spans="1:13" s="125" customFormat="1" ht="40.5" customHeight="1" x14ac:dyDescent="0.25">
      <c r="A323" s="124">
        <v>134</v>
      </c>
      <c r="B323" s="127" t="s">
        <v>389</v>
      </c>
      <c r="C323" s="152" t="s">
        <v>342</v>
      </c>
      <c r="D323" s="156" t="s">
        <v>35</v>
      </c>
      <c r="E323" s="152">
        <v>30</v>
      </c>
      <c r="F323" s="152" t="s">
        <v>281</v>
      </c>
      <c r="G323" s="129">
        <v>6400</v>
      </c>
      <c r="H323" s="151">
        <f t="shared" si="11"/>
        <v>192000</v>
      </c>
      <c r="I323" s="34" t="s">
        <v>9</v>
      </c>
      <c r="J323" s="135" t="s">
        <v>32</v>
      </c>
      <c r="K323" s="205" t="s">
        <v>351</v>
      </c>
      <c r="L323" s="158" t="s">
        <v>397</v>
      </c>
      <c r="M323" s="126"/>
    </row>
    <row r="324" spans="1:13" s="125" customFormat="1" ht="40.5" customHeight="1" x14ac:dyDescent="0.25">
      <c r="A324" s="124">
        <v>135</v>
      </c>
      <c r="B324" s="127" t="s">
        <v>390</v>
      </c>
      <c r="C324" s="152" t="s">
        <v>342</v>
      </c>
      <c r="D324" s="156" t="s">
        <v>35</v>
      </c>
      <c r="E324" s="152">
        <v>919</v>
      </c>
      <c r="F324" s="152" t="s">
        <v>281</v>
      </c>
      <c r="G324" s="129">
        <v>764</v>
      </c>
      <c r="H324" s="151">
        <f t="shared" si="11"/>
        <v>702116</v>
      </c>
      <c r="I324" s="34" t="s">
        <v>9</v>
      </c>
      <c r="J324" s="135" t="s">
        <v>32</v>
      </c>
      <c r="K324" s="205" t="s">
        <v>351</v>
      </c>
      <c r="L324" s="158" t="s">
        <v>397</v>
      </c>
      <c r="M324" s="126"/>
    </row>
    <row r="325" spans="1:13" s="125" customFormat="1" ht="40.5" customHeight="1" x14ac:dyDescent="0.25">
      <c r="A325" s="124">
        <v>136</v>
      </c>
      <c r="B325" s="127" t="s">
        <v>391</v>
      </c>
      <c r="C325" s="152" t="s">
        <v>342</v>
      </c>
      <c r="D325" s="156" t="s">
        <v>35</v>
      </c>
      <c r="E325" s="152">
        <v>27</v>
      </c>
      <c r="F325" s="152" t="s">
        <v>281</v>
      </c>
      <c r="G325" s="129">
        <v>9800</v>
      </c>
      <c r="H325" s="151">
        <f t="shared" si="11"/>
        <v>264600</v>
      </c>
      <c r="I325" s="34" t="s">
        <v>9</v>
      </c>
      <c r="J325" s="135" t="s">
        <v>32</v>
      </c>
      <c r="K325" s="205" t="s">
        <v>351</v>
      </c>
      <c r="L325" s="158" t="s">
        <v>397</v>
      </c>
      <c r="M325" s="126"/>
    </row>
    <row r="326" spans="1:13" s="125" customFormat="1" ht="40.5" customHeight="1" x14ac:dyDescent="0.25">
      <c r="A326" s="124">
        <v>137</v>
      </c>
      <c r="B326" s="127" t="s">
        <v>392</v>
      </c>
      <c r="C326" s="152" t="s">
        <v>342</v>
      </c>
      <c r="D326" s="156" t="s">
        <v>35</v>
      </c>
      <c r="E326" s="152">
        <v>787</v>
      </c>
      <c r="F326" s="152" t="s">
        <v>281</v>
      </c>
      <c r="G326" s="129">
        <v>1498</v>
      </c>
      <c r="H326" s="151">
        <f t="shared" si="11"/>
        <v>1178926</v>
      </c>
      <c r="I326" s="34" t="s">
        <v>9</v>
      </c>
      <c r="J326" s="135" t="s">
        <v>32</v>
      </c>
      <c r="K326" s="205" t="s">
        <v>351</v>
      </c>
      <c r="L326" s="158" t="s">
        <v>397</v>
      </c>
      <c r="M326" s="126"/>
    </row>
    <row r="327" spans="1:13" s="125" customFormat="1" ht="40.5" customHeight="1" x14ac:dyDescent="0.25">
      <c r="A327" s="124">
        <v>138</v>
      </c>
      <c r="B327" s="127" t="s">
        <v>393</v>
      </c>
      <c r="C327" s="152" t="s">
        <v>342</v>
      </c>
      <c r="D327" s="156" t="s">
        <v>35</v>
      </c>
      <c r="E327" s="152">
        <v>30</v>
      </c>
      <c r="F327" s="152" t="s">
        <v>30</v>
      </c>
      <c r="G327" s="129">
        <v>21819</v>
      </c>
      <c r="H327" s="151">
        <f t="shared" si="11"/>
        <v>654570</v>
      </c>
      <c r="I327" s="34" t="s">
        <v>9</v>
      </c>
      <c r="J327" s="135" t="s">
        <v>32</v>
      </c>
      <c r="K327" s="205" t="s">
        <v>351</v>
      </c>
      <c r="L327" s="158" t="s">
        <v>397</v>
      </c>
      <c r="M327" s="126"/>
    </row>
    <row r="328" spans="1:13" s="125" customFormat="1" ht="40.5" customHeight="1" x14ac:dyDescent="0.25">
      <c r="A328" s="124">
        <v>139</v>
      </c>
      <c r="B328" s="127" t="s">
        <v>394</v>
      </c>
      <c r="C328" s="152" t="s">
        <v>342</v>
      </c>
      <c r="D328" s="156" t="s">
        <v>35</v>
      </c>
      <c r="E328" s="152">
        <v>791</v>
      </c>
      <c r="F328" s="152" t="s">
        <v>30</v>
      </c>
      <c r="G328" s="129">
        <v>5600</v>
      </c>
      <c r="H328" s="151">
        <f t="shared" si="11"/>
        <v>4429600</v>
      </c>
      <c r="I328" s="34" t="s">
        <v>9</v>
      </c>
      <c r="J328" s="135" t="s">
        <v>32</v>
      </c>
      <c r="K328" s="205" t="s">
        <v>351</v>
      </c>
      <c r="L328" s="158" t="s">
        <v>397</v>
      </c>
      <c r="M328" s="126"/>
    </row>
    <row r="329" spans="1:13" s="125" customFormat="1" ht="40.5" customHeight="1" x14ac:dyDescent="0.25">
      <c r="A329" s="124">
        <v>140</v>
      </c>
      <c r="B329" s="127" t="s">
        <v>395</v>
      </c>
      <c r="C329" s="152" t="s">
        <v>342</v>
      </c>
      <c r="D329" s="156" t="s">
        <v>35</v>
      </c>
      <c r="E329" s="152">
        <v>30</v>
      </c>
      <c r="F329" s="152" t="s">
        <v>30</v>
      </c>
      <c r="G329" s="129">
        <v>29800</v>
      </c>
      <c r="H329" s="151">
        <f t="shared" si="11"/>
        <v>894000</v>
      </c>
      <c r="I329" s="34" t="s">
        <v>9</v>
      </c>
      <c r="J329" s="135" t="s">
        <v>32</v>
      </c>
      <c r="K329" s="205" t="s">
        <v>351</v>
      </c>
      <c r="L329" s="158" t="s">
        <v>397</v>
      </c>
      <c r="M329" s="126"/>
    </row>
    <row r="330" spans="1:13" s="125" customFormat="1" ht="40.5" customHeight="1" x14ac:dyDescent="0.25">
      <c r="A330" s="124">
        <v>141</v>
      </c>
      <c r="B330" s="127" t="s">
        <v>396</v>
      </c>
      <c r="C330" s="152" t="s">
        <v>342</v>
      </c>
      <c r="D330" s="156" t="s">
        <v>35</v>
      </c>
      <c r="E330" s="152">
        <v>200</v>
      </c>
      <c r="F330" s="152" t="s">
        <v>281</v>
      </c>
      <c r="G330" s="129">
        <v>92800</v>
      </c>
      <c r="H330" s="151">
        <f t="shared" si="11"/>
        <v>18560000</v>
      </c>
      <c r="I330" s="34" t="s">
        <v>9</v>
      </c>
      <c r="J330" s="135" t="s">
        <v>32</v>
      </c>
      <c r="K330" s="205" t="s">
        <v>351</v>
      </c>
      <c r="L330" s="158" t="s">
        <v>397</v>
      </c>
      <c r="M330" s="126"/>
    </row>
    <row r="331" spans="1:13" s="125" customFormat="1" ht="40.5" customHeight="1" x14ac:dyDescent="0.25">
      <c r="A331" s="124">
        <v>142</v>
      </c>
      <c r="B331" s="209" t="s">
        <v>400</v>
      </c>
      <c r="C331" s="152" t="s">
        <v>342</v>
      </c>
      <c r="D331" s="206" t="s">
        <v>35</v>
      </c>
      <c r="E331" s="161">
        <v>50</v>
      </c>
      <c r="F331" s="161" t="s">
        <v>30</v>
      </c>
      <c r="G331" s="210">
        <v>12000</v>
      </c>
      <c r="H331" s="151">
        <f t="shared" si="11"/>
        <v>600000</v>
      </c>
      <c r="I331" s="34" t="s">
        <v>9</v>
      </c>
      <c r="J331" s="135" t="s">
        <v>32</v>
      </c>
      <c r="K331" s="205" t="s">
        <v>351</v>
      </c>
      <c r="L331" s="158" t="s">
        <v>402</v>
      </c>
      <c r="M331" s="126"/>
    </row>
    <row r="332" spans="1:13" s="125" customFormat="1" ht="40.5" customHeight="1" x14ac:dyDescent="0.25">
      <c r="A332" s="124">
        <v>143</v>
      </c>
      <c r="B332" s="209" t="s">
        <v>401</v>
      </c>
      <c r="C332" s="152" t="s">
        <v>342</v>
      </c>
      <c r="D332" s="206" t="s">
        <v>35</v>
      </c>
      <c r="E332" s="211">
        <v>50</v>
      </c>
      <c r="F332" s="161" t="s">
        <v>30</v>
      </c>
      <c r="G332" s="212">
        <v>11000</v>
      </c>
      <c r="H332" s="151">
        <f t="shared" si="11"/>
        <v>550000</v>
      </c>
      <c r="I332" s="34" t="s">
        <v>9</v>
      </c>
      <c r="J332" s="135" t="s">
        <v>32</v>
      </c>
      <c r="K332" s="205" t="s">
        <v>351</v>
      </c>
      <c r="L332" s="158" t="s">
        <v>402</v>
      </c>
      <c r="M332" s="126"/>
    </row>
    <row r="333" spans="1:13" s="125" customFormat="1" ht="40.5" customHeight="1" x14ac:dyDescent="0.25">
      <c r="A333" s="124">
        <v>144</v>
      </c>
      <c r="B333" s="213" t="s">
        <v>405</v>
      </c>
      <c r="C333" s="152" t="s">
        <v>99</v>
      </c>
      <c r="D333" s="207" t="s">
        <v>24</v>
      </c>
      <c r="E333" s="214">
        <v>3</v>
      </c>
      <c r="F333" s="200" t="s">
        <v>166</v>
      </c>
      <c r="G333" s="215">
        <v>4955357.1399999997</v>
      </c>
      <c r="H333" s="151">
        <f t="shared" si="11"/>
        <v>14866071.419999998</v>
      </c>
      <c r="I333" s="34" t="s">
        <v>9</v>
      </c>
      <c r="J333" s="135" t="s">
        <v>32</v>
      </c>
      <c r="K333" s="205" t="s">
        <v>435</v>
      </c>
      <c r="L333" s="158" t="s">
        <v>443</v>
      </c>
      <c r="M333" s="126"/>
    </row>
    <row r="334" spans="1:13" s="125" customFormat="1" ht="40.5" customHeight="1" x14ac:dyDescent="0.25">
      <c r="A334" s="124">
        <v>145</v>
      </c>
      <c r="B334" s="213" t="s">
        <v>406</v>
      </c>
      <c r="C334" s="152" t="s">
        <v>23</v>
      </c>
      <c r="D334" s="207" t="s">
        <v>24</v>
      </c>
      <c r="E334" s="214">
        <v>1</v>
      </c>
      <c r="F334" s="200" t="s">
        <v>166</v>
      </c>
      <c r="G334" s="215">
        <v>8660718.75</v>
      </c>
      <c r="H334" s="151">
        <f t="shared" si="11"/>
        <v>8660718.75</v>
      </c>
      <c r="I334" s="34" t="s">
        <v>9</v>
      </c>
      <c r="J334" s="135" t="s">
        <v>32</v>
      </c>
      <c r="K334" s="205" t="s">
        <v>351</v>
      </c>
      <c r="L334" s="158" t="s">
        <v>407</v>
      </c>
      <c r="M334" s="126"/>
    </row>
    <row r="335" spans="1:13" s="125" customFormat="1" ht="40.5" customHeight="1" x14ac:dyDescent="0.25">
      <c r="A335" s="124">
        <v>146</v>
      </c>
      <c r="B335" s="213" t="s">
        <v>409</v>
      </c>
      <c r="C335" s="152" t="s">
        <v>342</v>
      </c>
      <c r="D335" s="206" t="s">
        <v>35</v>
      </c>
      <c r="E335" s="214">
        <v>1</v>
      </c>
      <c r="F335" s="200" t="s">
        <v>166</v>
      </c>
      <c r="G335" s="215">
        <v>0</v>
      </c>
      <c r="H335" s="151">
        <f t="shared" si="11"/>
        <v>0</v>
      </c>
      <c r="I335" s="34" t="s">
        <v>9</v>
      </c>
      <c r="J335" s="135" t="s">
        <v>32</v>
      </c>
      <c r="K335" s="205" t="s">
        <v>410</v>
      </c>
      <c r="L335" s="158" t="s">
        <v>576</v>
      </c>
      <c r="M335" s="126"/>
    </row>
    <row r="336" spans="1:13" s="125" customFormat="1" ht="40.5" customHeight="1" x14ac:dyDescent="0.25">
      <c r="A336" s="124">
        <v>147</v>
      </c>
      <c r="B336" s="213" t="s">
        <v>413</v>
      </c>
      <c r="C336" s="152" t="s">
        <v>23</v>
      </c>
      <c r="D336" s="207" t="s">
        <v>24</v>
      </c>
      <c r="E336" s="214">
        <v>7</v>
      </c>
      <c r="F336" s="161" t="s">
        <v>30</v>
      </c>
      <c r="G336" s="215">
        <v>136160.72</v>
      </c>
      <c r="H336" s="151">
        <f t="shared" si="11"/>
        <v>953125.04</v>
      </c>
      <c r="I336" s="34" t="s">
        <v>9</v>
      </c>
      <c r="J336" s="135" t="s">
        <v>32</v>
      </c>
      <c r="K336" s="205" t="s">
        <v>410</v>
      </c>
      <c r="L336" s="158" t="s">
        <v>414</v>
      </c>
      <c r="M336" s="126"/>
    </row>
    <row r="337" spans="1:13" s="125" customFormat="1" ht="40.5" customHeight="1" x14ac:dyDescent="0.25">
      <c r="A337" s="124">
        <v>148</v>
      </c>
      <c r="B337" s="213" t="s">
        <v>415</v>
      </c>
      <c r="C337" s="152" t="s">
        <v>342</v>
      </c>
      <c r="D337" s="206" t="s">
        <v>35</v>
      </c>
      <c r="E337" s="214">
        <v>1</v>
      </c>
      <c r="F337" s="200" t="s">
        <v>166</v>
      </c>
      <c r="G337" s="215">
        <v>0</v>
      </c>
      <c r="H337" s="151">
        <f t="shared" si="11"/>
        <v>0</v>
      </c>
      <c r="I337" s="34" t="s">
        <v>9</v>
      </c>
      <c r="J337" s="135" t="s">
        <v>32</v>
      </c>
      <c r="K337" s="205" t="s">
        <v>410</v>
      </c>
      <c r="L337" s="158" t="s">
        <v>455</v>
      </c>
      <c r="M337" s="126"/>
    </row>
    <row r="338" spans="1:13" s="125" customFormat="1" ht="40.5" customHeight="1" x14ac:dyDescent="0.25">
      <c r="A338" s="124">
        <v>149</v>
      </c>
      <c r="B338" s="213" t="s">
        <v>416</v>
      </c>
      <c r="C338" s="152" t="s">
        <v>342</v>
      </c>
      <c r="D338" s="206" t="s">
        <v>35</v>
      </c>
      <c r="E338" s="214">
        <v>1</v>
      </c>
      <c r="F338" s="200" t="s">
        <v>166</v>
      </c>
      <c r="G338" s="215">
        <v>0</v>
      </c>
      <c r="H338" s="151">
        <v>0</v>
      </c>
      <c r="I338" s="34" t="s">
        <v>9</v>
      </c>
      <c r="J338" s="135" t="s">
        <v>32</v>
      </c>
      <c r="K338" s="205" t="s">
        <v>410</v>
      </c>
      <c r="L338" s="158" t="s">
        <v>455</v>
      </c>
      <c r="M338" s="126"/>
    </row>
    <row r="339" spans="1:13" s="125" customFormat="1" ht="40.5" customHeight="1" x14ac:dyDescent="0.25">
      <c r="A339" s="124">
        <v>150</v>
      </c>
      <c r="B339" s="213" t="s">
        <v>421</v>
      </c>
      <c r="C339" s="152" t="s">
        <v>422</v>
      </c>
      <c r="D339" s="207" t="s">
        <v>24</v>
      </c>
      <c r="E339" s="214">
        <v>1</v>
      </c>
      <c r="F339" s="200" t="s">
        <v>423</v>
      </c>
      <c r="G339" s="215">
        <v>2420000</v>
      </c>
      <c r="H339" s="151">
        <f t="shared" si="11"/>
        <v>2420000</v>
      </c>
      <c r="I339" s="34" t="s">
        <v>9</v>
      </c>
      <c r="J339" s="135" t="s">
        <v>32</v>
      </c>
      <c r="K339" s="205" t="s">
        <v>532</v>
      </c>
      <c r="L339" s="158" t="s">
        <v>533</v>
      </c>
      <c r="M339" s="126"/>
    </row>
    <row r="340" spans="1:13" s="125" customFormat="1" ht="40.5" customHeight="1" x14ac:dyDescent="0.25">
      <c r="A340" s="124">
        <v>151</v>
      </c>
      <c r="B340" s="213" t="s">
        <v>426</v>
      </c>
      <c r="C340" s="152" t="s">
        <v>23</v>
      </c>
      <c r="D340" s="207" t="s">
        <v>24</v>
      </c>
      <c r="E340" s="214">
        <v>2</v>
      </c>
      <c r="F340" s="161" t="s">
        <v>30</v>
      </c>
      <c r="G340" s="215">
        <v>95000</v>
      </c>
      <c r="H340" s="151">
        <f t="shared" si="11"/>
        <v>190000</v>
      </c>
      <c r="I340" s="34" t="s">
        <v>9</v>
      </c>
      <c r="J340" s="135" t="s">
        <v>32</v>
      </c>
      <c r="K340" s="205" t="s">
        <v>410</v>
      </c>
      <c r="L340" s="158" t="s">
        <v>434</v>
      </c>
      <c r="M340" s="126"/>
    </row>
    <row r="341" spans="1:13" s="125" customFormat="1" ht="40.5" customHeight="1" x14ac:dyDescent="0.25">
      <c r="A341" s="124">
        <v>152</v>
      </c>
      <c r="B341" s="213" t="s">
        <v>427</v>
      </c>
      <c r="C341" s="152" t="s">
        <v>23</v>
      </c>
      <c r="D341" s="207" t="s">
        <v>24</v>
      </c>
      <c r="E341" s="214">
        <v>1</v>
      </c>
      <c r="F341" s="200" t="s">
        <v>423</v>
      </c>
      <c r="G341" s="215">
        <v>911680</v>
      </c>
      <c r="H341" s="151">
        <f t="shared" si="11"/>
        <v>911680</v>
      </c>
      <c r="I341" s="34" t="s">
        <v>9</v>
      </c>
      <c r="J341" s="135" t="s">
        <v>32</v>
      </c>
      <c r="K341" s="205" t="s">
        <v>410</v>
      </c>
      <c r="L341" s="158" t="s">
        <v>434</v>
      </c>
      <c r="M341" s="126"/>
    </row>
    <row r="342" spans="1:13" s="125" customFormat="1" ht="40.5" customHeight="1" x14ac:dyDescent="0.25">
      <c r="A342" s="124">
        <v>153</v>
      </c>
      <c r="B342" s="213" t="s">
        <v>428</v>
      </c>
      <c r="C342" s="152" t="s">
        <v>23</v>
      </c>
      <c r="D342" s="207" t="s">
        <v>24</v>
      </c>
      <c r="E342" s="214">
        <v>25</v>
      </c>
      <c r="F342" s="200" t="s">
        <v>105</v>
      </c>
      <c r="G342" s="215">
        <v>3720</v>
      </c>
      <c r="H342" s="151">
        <f t="shared" si="11"/>
        <v>93000</v>
      </c>
      <c r="I342" s="34" t="s">
        <v>9</v>
      </c>
      <c r="J342" s="135" t="s">
        <v>32</v>
      </c>
      <c r="K342" s="205" t="s">
        <v>410</v>
      </c>
      <c r="L342" s="158" t="s">
        <v>434</v>
      </c>
      <c r="M342" s="126"/>
    </row>
    <row r="343" spans="1:13" s="125" customFormat="1" ht="40.5" customHeight="1" x14ac:dyDescent="0.25">
      <c r="A343" s="124">
        <v>154</v>
      </c>
      <c r="B343" s="213" t="s">
        <v>429</v>
      </c>
      <c r="C343" s="152" t="s">
        <v>23</v>
      </c>
      <c r="D343" s="207" t="s">
        <v>24</v>
      </c>
      <c r="E343" s="214">
        <v>5</v>
      </c>
      <c r="F343" s="200" t="s">
        <v>430</v>
      </c>
      <c r="G343" s="215">
        <v>2500</v>
      </c>
      <c r="H343" s="151">
        <f t="shared" si="11"/>
        <v>12500</v>
      </c>
      <c r="I343" s="34" t="s">
        <v>9</v>
      </c>
      <c r="J343" s="135" t="s">
        <v>32</v>
      </c>
      <c r="K343" s="205" t="s">
        <v>410</v>
      </c>
      <c r="L343" s="158" t="s">
        <v>434</v>
      </c>
      <c r="M343" s="126"/>
    </row>
    <row r="344" spans="1:13" s="125" customFormat="1" ht="40.5" customHeight="1" x14ac:dyDescent="0.25">
      <c r="A344" s="124">
        <v>155</v>
      </c>
      <c r="B344" s="213" t="s">
        <v>431</v>
      </c>
      <c r="C344" s="152" t="s">
        <v>23</v>
      </c>
      <c r="D344" s="207" t="s">
        <v>24</v>
      </c>
      <c r="E344" s="214">
        <v>1</v>
      </c>
      <c r="F344" s="161" t="s">
        <v>30</v>
      </c>
      <c r="G344" s="215">
        <v>900000</v>
      </c>
      <c r="H344" s="151">
        <f t="shared" si="11"/>
        <v>900000</v>
      </c>
      <c r="I344" s="34" t="s">
        <v>9</v>
      </c>
      <c r="J344" s="135" t="s">
        <v>32</v>
      </c>
      <c r="K344" s="205" t="s">
        <v>410</v>
      </c>
      <c r="L344" s="158" t="s">
        <v>434</v>
      </c>
      <c r="M344" s="126"/>
    </row>
    <row r="345" spans="1:13" s="125" customFormat="1" ht="40.5" customHeight="1" x14ac:dyDescent="0.25">
      <c r="A345" s="124">
        <v>156</v>
      </c>
      <c r="B345" s="213" t="s">
        <v>432</v>
      </c>
      <c r="C345" s="152" t="s">
        <v>23</v>
      </c>
      <c r="D345" s="207" t="s">
        <v>24</v>
      </c>
      <c r="E345" s="214">
        <v>1</v>
      </c>
      <c r="F345" s="161" t="s">
        <v>30</v>
      </c>
      <c r="G345" s="215">
        <v>45000</v>
      </c>
      <c r="H345" s="151">
        <f t="shared" si="11"/>
        <v>45000</v>
      </c>
      <c r="I345" s="34" t="s">
        <v>9</v>
      </c>
      <c r="J345" s="135" t="s">
        <v>32</v>
      </c>
      <c r="K345" s="205" t="s">
        <v>410</v>
      </c>
      <c r="L345" s="158" t="s">
        <v>434</v>
      </c>
      <c r="M345" s="126"/>
    </row>
    <row r="346" spans="1:13" s="125" customFormat="1" ht="40.5" customHeight="1" x14ac:dyDescent="0.25">
      <c r="A346" s="124">
        <v>157</v>
      </c>
      <c r="B346" s="213" t="s">
        <v>433</v>
      </c>
      <c r="C346" s="152" t="s">
        <v>23</v>
      </c>
      <c r="D346" s="207" t="s">
        <v>24</v>
      </c>
      <c r="E346" s="214">
        <v>2</v>
      </c>
      <c r="F346" s="161" t="s">
        <v>30</v>
      </c>
      <c r="G346" s="215">
        <v>600000</v>
      </c>
      <c r="H346" s="151">
        <f t="shared" si="11"/>
        <v>1200000</v>
      </c>
      <c r="I346" s="34" t="s">
        <v>9</v>
      </c>
      <c r="J346" s="135" t="s">
        <v>32</v>
      </c>
      <c r="K346" s="205" t="s">
        <v>410</v>
      </c>
      <c r="L346" s="158" t="s">
        <v>434</v>
      </c>
      <c r="M346" s="126"/>
    </row>
    <row r="347" spans="1:13" s="125" customFormat="1" ht="40.5" customHeight="1" x14ac:dyDescent="0.25">
      <c r="A347" s="124">
        <v>158</v>
      </c>
      <c r="B347" s="213" t="s">
        <v>437</v>
      </c>
      <c r="C347" s="152" t="s">
        <v>342</v>
      </c>
      <c r="D347" s="207" t="s">
        <v>35</v>
      </c>
      <c r="E347" s="214">
        <v>1</v>
      </c>
      <c r="F347" s="200" t="s">
        <v>166</v>
      </c>
      <c r="G347" s="215">
        <v>2659406</v>
      </c>
      <c r="H347" s="151">
        <f t="shared" si="11"/>
        <v>2659406</v>
      </c>
      <c r="I347" s="34" t="s">
        <v>9</v>
      </c>
      <c r="J347" s="135" t="s">
        <v>32</v>
      </c>
      <c r="K347" s="205" t="s">
        <v>410</v>
      </c>
      <c r="L347" s="158" t="s">
        <v>442</v>
      </c>
      <c r="M347" s="126"/>
    </row>
    <row r="348" spans="1:13" s="125" customFormat="1" ht="40.5" customHeight="1" x14ac:dyDescent="0.25">
      <c r="A348" s="124">
        <v>159</v>
      </c>
      <c r="B348" s="213" t="s">
        <v>438</v>
      </c>
      <c r="C348" s="152" t="s">
        <v>342</v>
      </c>
      <c r="D348" s="207" t="s">
        <v>35</v>
      </c>
      <c r="E348" s="214">
        <v>1</v>
      </c>
      <c r="F348" s="200" t="s">
        <v>166</v>
      </c>
      <c r="G348" s="215">
        <v>820890</v>
      </c>
      <c r="H348" s="151">
        <f t="shared" si="11"/>
        <v>820890</v>
      </c>
      <c r="I348" s="34" t="s">
        <v>9</v>
      </c>
      <c r="J348" s="135" t="s">
        <v>32</v>
      </c>
      <c r="K348" s="205" t="s">
        <v>410</v>
      </c>
      <c r="L348" s="158" t="s">
        <v>442</v>
      </c>
      <c r="M348" s="126"/>
    </row>
    <row r="349" spans="1:13" s="125" customFormat="1" ht="40.5" customHeight="1" x14ac:dyDescent="0.25">
      <c r="A349" s="124">
        <v>160</v>
      </c>
      <c r="B349" s="213" t="s">
        <v>439</v>
      </c>
      <c r="C349" s="152" t="s">
        <v>342</v>
      </c>
      <c r="D349" s="207" t="s">
        <v>35</v>
      </c>
      <c r="E349" s="214">
        <v>1</v>
      </c>
      <c r="F349" s="200" t="s">
        <v>166</v>
      </c>
      <c r="G349" s="215">
        <v>499195</v>
      </c>
      <c r="H349" s="151">
        <f t="shared" si="11"/>
        <v>499195</v>
      </c>
      <c r="I349" s="34" t="s">
        <v>9</v>
      </c>
      <c r="J349" s="135" t="s">
        <v>32</v>
      </c>
      <c r="K349" s="205" t="s">
        <v>410</v>
      </c>
      <c r="L349" s="158" t="s">
        <v>442</v>
      </c>
      <c r="M349" s="126"/>
    </row>
    <row r="350" spans="1:13" s="125" customFormat="1" ht="40.5" customHeight="1" x14ac:dyDescent="0.25">
      <c r="A350" s="124">
        <v>161</v>
      </c>
      <c r="B350" s="213" t="s">
        <v>440</v>
      </c>
      <c r="C350" s="152" t="s">
        <v>342</v>
      </c>
      <c r="D350" s="207" t="s">
        <v>35</v>
      </c>
      <c r="E350" s="214">
        <v>5</v>
      </c>
      <c r="F350" s="200" t="s">
        <v>281</v>
      </c>
      <c r="G350" s="215">
        <v>0</v>
      </c>
      <c r="H350" s="151">
        <f t="shared" si="11"/>
        <v>0</v>
      </c>
      <c r="I350" s="34" t="s">
        <v>9</v>
      </c>
      <c r="J350" s="135" t="s">
        <v>32</v>
      </c>
      <c r="K350" s="205" t="s">
        <v>410</v>
      </c>
      <c r="L350" s="158" t="s">
        <v>544</v>
      </c>
      <c r="M350" s="126"/>
    </row>
    <row r="351" spans="1:13" s="125" customFormat="1" ht="40.5" customHeight="1" x14ac:dyDescent="0.25">
      <c r="A351" s="124">
        <v>162</v>
      </c>
      <c r="B351" s="213" t="s">
        <v>441</v>
      </c>
      <c r="C351" s="152" t="s">
        <v>342</v>
      </c>
      <c r="D351" s="207" t="s">
        <v>35</v>
      </c>
      <c r="E351" s="214">
        <v>1</v>
      </c>
      <c r="F351" s="200" t="s">
        <v>166</v>
      </c>
      <c r="G351" s="215">
        <v>0</v>
      </c>
      <c r="H351" s="151">
        <f t="shared" si="11"/>
        <v>0</v>
      </c>
      <c r="I351" s="34" t="s">
        <v>9</v>
      </c>
      <c r="J351" s="135" t="s">
        <v>32</v>
      </c>
      <c r="K351" s="205" t="s">
        <v>410</v>
      </c>
      <c r="L351" s="158" t="s">
        <v>544</v>
      </c>
      <c r="M351" s="126"/>
    </row>
    <row r="352" spans="1:13" s="125" customFormat="1" ht="40.5" customHeight="1" x14ac:dyDescent="0.25">
      <c r="A352" s="124">
        <v>163</v>
      </c>
      <c r="B352" s="213" t="s">
        <v>444</v>
      </c>
      <c r="C352" s="152" t="s">
        <v>23</v>
      </c>
      <c r="D352" s="207" t="s">
        <v>24</v>
      </c>
      <c r="E352" s="214">
        <v>1</v>
      </c>
      <c r="F352" s="200" t="s">
        <v>423</v>
      </c>
      <c r="G352" s="215">
        <v>6000475</v>
      </c>
      <c r="H352" s="151">
        <f t="shared" si="11"/>
        <v>6000475</v>
      </c>
      <c r="I352" s="34" t="s">
        <v>9</v>
      </c>
      <c r="J352" s="135" t="s">
        <v>32</v>
      </c>
      <c r="K352" s="205" t="s">
        <v>410</v>
      </c>
      <c r="L352" s="158" t="s">
        <v>445</v>
      </c>
      <c r="M352" s="126"/>
    </row>
    <row r="353" spans="1:13" s="125" customFormat="1" ht="40.5" customHeight="1" x14ac:dyDescent="0.25">
      <c r="A353" s="124">
        <v>164</v>
      </c>
      <c r="B353" s="213" t="s">
        <v>446</v>
      </c>
      <c r="C353" s="152" t="s">
        <v>23</v>
      </c>
      <c r="D353" s="207" t="s">
        <v>24</v>
      </c>
      <c r="E353" s="214">
        <v>1</v>
      </c>
      <c r="F353" s="200" t="s">
        <v>423</v>
      </c>
      <c r="G353" s="215">
        <v>5634000</v>
      </c>
      <c r="H353" s="151">
        <f t="shared" si="11"/>
        <v>5634000</v>
      </c>
      <c r="I353" s="34" t="s">
        <v>9</v>
      </c>
      <c r="J353" s="135" t="s">
        <v>32</v>
      </c>
      <c r="K353" s="205" t="s">
        <v>410</v>
      </c>
      <c r="L353" s="158" t="s">
        <v>447</v>
      </c>
      <c r="M353" s="126"/>
    </row>
    <row r="354" spans="1:13" s="125" customFormat="1" ht="40.5" customHeight="1" x14ac:dyDescent="0.25">
      <c r="A354" s="124">
        <v>165</v>
      </c>
      <c r="B354" s="213" t="s">
        <v>448</v>
      </c>
      <c r="C354" s="152" t="s">
        <v>23</v>
      </c>
      <c r="D354" s="207" t="s">
        <v>35</v>
      </c>
      <c r="E354" s="214">
        <v>17</v>
      </c>
      <c r="F354" s="200" t="s">
        <v>166</v>
      </c>
      <c r="G354" s="215">
        <v>46180</v>
      </c>
      <c r="H354" s="151">
        <f t="shared" si="11"/>
        <v>785060</v>
      </c>
      <c r="I354" s="34" t="s">
        <v>9</v>
      </c>
      <c r="J354" s="135" t="s">
        <v>32</v>
      </c>
      <c r="K354" s="205" t="s">
        <v>410</v>
      </c>
      <c r="L354" s="158" t="s">
        <v>449</v>
      </c>
      <c r="M354" s="126"/>
    </row>
    <row r="355" spans="1:13" s="125" customFormat="1" ht="40.5" customHeight="1" x14ac:dyDescent="0.25">
      <c r="A355" s="124">
        <v>166</v>
      </c>
      <c r="B355" s="213" t="s">
        <v>452</v>
      </c>
      <c r="C355" s="152" t="s">
        <v>23</v>
      </c>
      <c r="D355" s="207" t="s">
        <v>24</v>
      </c>
      <c r="E355" s="214">
        <v>1</v>
      </c>
      <c r="F355" s="200" t="s">
        <v>30</v>
      </c>
      <c r="G355" s="215">
        <v>0</v>
      </c>
      <c r="H355" s="151">
        <f t="shared" si="11"/>
        <v>0</v>
      </c>
      <c r="I355" s="34" t="s">
        <v>9</v>
      </c>
      <c r="J355" s="135" t="s">
        <v>32</v>
      </c>
      <c r="K355" s="205" t="s">
        <v>410</v>
      </c>
      <c r="L355" s="158" t="s">
        <v>534</v>
      </c>
      <c r="M355" s="126"/>
    </row>
    <row r="356" spans="1:13" s="125" customFormat="1" ht="40.5" customHeight="1" x14ac:dyDescent="0.25">
      <c r="A356" s="124">
        <v>167</v>
      </c>
      <c r="B356" s="213" t="s">
        <v>453</v>
      </c>
      <c r="C356" s="152" t="s">
        <v>23</v>
      </c>
      <c r="D356" s="207" t="s">
        <v>24</v>
      </c>
      <c r="E356" s="214">
        <v>1</v>
      </c>
      <c r="F356" s="200" t="s">
        <v>30</v>
      </c>
      <c r="G356" s="215">
        <v>0</v>
      </c>
      <c r="H356" s="151">
        <f t="shared" si="11"/>
        <v>0</v>
      </c>
      <c r="I356" s="34" t="s">
        <v>9</v>
      </c>
      <c r="J356" s="135" t="s">
        <v>32</v>
      </c>
      <c r="K356" s="205" t="s">
        <v>410</v>
      </c>
      <c r="L356" s="158" t="s">
        <v>534</v>
      </c>
      <c r="M356" s="126"/>
    </row>
    <row r="357" spans="1:13" s="125" customFormat="1" ht="40.5" customHeight="1" x14ac:dyDescent="0.25">
      <c r="A357" s="124">
        <v>168</v>
      </c>
      <c r="B357" s="213" t="s">
        <v>456</v>
      </c>
      <c r="C357" s="152" t="s">
        <v>23</v>
      </c>
      <c r="D357" s="207" t="s">
        <v>24</v>
      </c>
      <c r="E357" s="214">
        <v>1</v>
      </c>
      <c r="F357" s="200" t="s">
        <v>423</v>
      </c>
      <c r="G357" s="215">
        <v>18285500</v>
      </c>
      <c r="H357" s="151">
        <f t="shared" si="11"/>
        <v>18285500</v>
      </c>
      <c r="I357" s="34" t="s">
        <v>9</v>
      </c>
      <c r="J357" s="135" t="s">
        <v>32</v>
      </c>
      <c r="K357" s="205" t="s">
        <v>410</v>
      </c>
      <c r="L357" s="158" t="s">
        <v>457</v>
      </c>
      <c r="M357" s="126"/>
    </row>
    <row r="358" spans="1:13" s="125" customFormat="1" ht="48.75" customHeight="1" x14ac:dyDescent="0.25">
      <c r="A358" s="124">
        <v>169</v>
      </c>
      <c r="B358" s="213" t="s">
        <v>458</v>
      </c>
      <c r="C358" s="152" t="s">
        <v>23</v>
      </c>
      <c r="D358" s="207" t="s">
        <v>24</v>
      </c>
      <c r="E358" s="214">
        <v>1</v>
      </c>
      <c r="F358" s="200" t="s">
        <v>423</v>
      </c>
      <c r="G358" s="215">
        <v>4064346.71</v>
      </c>
      <c r="H358" s="151">
        <f t="shared" si="11"/>
        <v>4064346.71</v>
      </c>
      <c r="I358" s="34" t="s">
        <v>9</v>
      </c>
      <c r="J358" s="135" t="s">
        <v>32</v>
      </c>
      <c r="K358" s="205" t="s">
        <v>410</v>
      </c>
      <c r="L358" s="158" t="s">
        <v>459</v>
      </c>
      <c r="M358" s="126"/>
    </row>
    <row r="359" spans="1:13" s="125" customFormat="1" ht="48.75" customHeight="1" x14ac:dyDescent="0.25">
      <c r="A359" s="124">
        <v>170</v>
      </c>
      <c r="B359" s="213" t="s">
        <v>464</v>
      </c>
      <c r="C359" s="152" t="s">
        <v>422</v>
      </c>
      <c r="D359" s="207" t="s">
        <v>24</v>
      </c>
      <c r="E359" s="214">
        <v>13</v>
      </c>
      <c r="F359" s="200" t="s">
        <v>30</v>
      </c>
      <c r="G359" s="215">
        <v>471602.5</v>
      </c>
      <c r="H359" s="151">
        <f t="shared" si="11"/>
        <v>6130832.5</v>
      </c>
      <c r="I359" s="34" t="s">
        <v>9</v>
      </c>
      <c r="J359" s="135" t="s">
        <v>32</v>
      </c>
      <c r="K359" s="224" t="s">
        <v>671</v>
      </c>
      <c r="L359" s="158" t="s">
        <v>672</v>
      </c>
      <c r="M359" s="126"/>
    </row>
    <row r="360" spans="1:13" s="125" customFormat="1" ht="48.75" customHeight="1" x14ac:dyDescent="0.25">
      <c r="A360" s="124">
        <v>171</v>
      </c>
      <c r="B360" s="213" t="s">
        <v>465</v>
      </c>
      <c r="C360" s="152" t="s">
        <v>422</v>
      </c>
      <c r="D360" s="207" t="s">
        <v>24</v>
      </c>
      <c r="E360" s="214">
        <v>4</v>
      </c>
      <c r="F360" s="200" t="s">
        <v>30</v>
      </c>
      <c r="G360" s="215">
        <v>131602.5</v>
      </c>
      <c r="H360" s="151">
        <f t="shared" si="11"/>
        <v>526410</v>
      </c>
      <c r="I360" s="34" t="s">
        <v>9</v>
      </c>
      <c r="J360" s="135" t="s">
        <v>32</v>
      </c>
      <c r="K360" s="224" t="s">
        <v>671</v>
      </c>
      <c r="L360" s="158" t="s">
        <v>672</v>
      </c>
      <c r="M360" s="126"/>
    </row>
    <row r="361" spans="1:13" s="125" customFormat="1" ht="48.75" customHeight="1" x14ac:dyDescent="0.25">
      <c r="A361" s="124">
        <v>172</v>
      </c>
      <c r="B361" s="213" t="s">
        <v>466</v>
      </c>
      <c r="C361" s="152" t="s">
        <v>422</v>
      </c>
      <c r="D361" s="207" t="s">
        <v>24</v>
      </c>
      <c r="E361" s="214">
        <v>4</v>
      </c>
      <c r="F361" s="200" t="s">
        <v>30</v>
      </c>
      <c r="G361" s="215">
        <v>500000</v>
      </c>
      <c r="H361" s="151">
        <f t="shared" si="11"/>
        <v>2000000</v>
      </c>
      <c r="I361" s="34" t="s">
        <v>9</v>
      </c>
      <c r="J361" s="135" t="s">
        <v>32</v>
      </c>
      <c r="K361" s="205" t="s">
        <v>410</v>
      </c>
      <c r="L361" s="158" t="s">
        <v>463</v>
      </c>
      <c r="M361" s="126"/>
    </row>
    <row r="362" spans="1:13" s="125" customFormat="1" ht="48.75" customHeight="1" x14ac:dyDescent="0.25">
      <c r="A362" s="124">
        <v>173</v>
      </c>
      <c r="B362" s="213" t="s">
        <v>467</v>
      </c>
      <c r="C362" s="152" t="s">
        <v>422</v>
      </c>
      <c r="D362" s="207" t="s">
        <v>24</v>
      </c>
      <c r="E362" s="214">
        <v>1</v>
      </c>
      <c r="F362" s="200" t="s">
        <v>30</v>
      </c>
      <c r="G362" s="215">
        <v>889741.25</v>
      </c>
      <c r="H362" s="151">
        <f t="shared" si="11"/>
        <v>889741.25</v>
      </c>
      <c r="I362" s="34" t="s">
        <v>9</v>
      </c>
      <c r="J362" s="135" t="s">
        <v>32</v>
      </c>
      <c r="K362" s="224" t="s">
        <v>671</v>
      </c>
      <c r="L362" s="158" t="s">
        <v>672</v>
      </c>
      <c r="M362" s="126"/>
    </row>
    <row r="363" spans="1:13" s="125" customFormat="1" ht="48.75" customHeight="1" x14ac:dyDescent="0.25">
      <c r="A363" s="124">
        <v>174</v>
      </c>
      <c r="B363" s="213" t="s">
        <v>468</v>
      </c>
      <c r="C363" s="152" t="s">
        <v>422</v>
      </c>
      <c r="D363" s="207" t="s">
        <v>24</v>
      </c>
      <c r="E363" s="214">
        <v>5</v>
      </c>
      <c r="F363" s="200" t="s">
        <v>30</v>
      </c>
      <c r="G363" s="215">
        <v>3000000</v>
      </c>
      <c r="H363" s="151">
        <f t="shared" si="11"/>
        <v>15000000</v>
      </c>
      <c r="I363" s="34" t="s">
        <v>9</v>
      </c>
      <c r="J363" s="135" t="s">
        <v>32</v>
      </c>
      <c r="K363" s="205" t="s">
        <v>410</v>
      </c>
      <c r="L363" s="158" t="s">
        <v>463</v>
      </c>
      <c r="M363" s="126"/>
    </row>
    <row r="364" spans="1:13" s="125" customFormat="1" ht="48.75" customHeight="1" x14ac:dyDescent="0.25">
      <c r="A364" s="124">
        <v>175</v>
      </c>
      <c r="B364" s="213" t="s">
        <v>469</v>
      </c>
      <c r="C364" s="152" t="s">
        <v>422</v>
      </c>
      <c r="D364" s="207" t="s">
        <v>24</v>
      </c>
      <c r="E364" s="214">
        <v>5</v>
      </c>
      <c r="F364" s="200" t="s">
        <v>30</v>
      </c>
      <c r="G364" s="215">
        <v>450000</v>
      </c>
      <c r="H364" s="151">
        <f t="shared" si="11"/>
        <v>2250000</v>
      </c>
      <c r="I364" s="34" t="s">
        <v>9</v>
      </c>
      <c r="J364" s="135" t="s">
        <v>32</v>
      </c>
      <c r="K364" s="205" t="s">
        <v>410</v>
      </c>
      <c r="L364" s="158" t="s">
        <v>463</v>
      </c>
      <c r="M364" s="126"/>
    </row>
    <row r="365" spans="1:13" s="125" customFormat="1" ht="48.75" customHeight="1" x14ac:dyDescent="0.25">
      <c r="A365" s="124">
        <v>176</v>
      </c>
      <c r="B365" s="213" t="s">
        <v>470</v>
      </c>
      <c r="C365" s="152" t="s">
        <v>422</v>
      </c>
      <c r="D365" s="207" t="s">
        <v>24</v>
      </c>
      <c r="E365" s="214">
        <v>1</v>
      </c>
      <c r="F365" s="200" t="s">
        <v>30</v>
      </c>
      <c r="G365" s="215">
        <v>2261250.4</v>
      </c>
      <c r="H365" s="151">
        <f t="shared" si="11"/>
        <v>2261250.4</v>
      </c>
      <c r="I365" s="34" t="s">
        <v>9</v>
      </c>
      <c r="J365" s="135" t="s">
        <v>32</v>
      </c>
      <c r="K365" s="224" t="s">
        <v>671</v>
      </c>
      <c r="L365" s="158" t="s">
        <v>672</v>
      </c>
      <c r="M365" s="126"/>
    </row>
    <row r="366" spans="1:13" s="125" customFormat="1" ht="48.75" customHeight="1" x14ac:dyDescent="0.25">
      <c r="A366" s="124">
        <v>177</v>
      </c>
      <c r="B366" s="213" t="s">
        <v>471</v>
      </c>
      <c r="C366" s="152" t="s">
        <v>422</v>
      </c>
      <c r="D366" s="207" t="s">
        <v>24</v>
      </c>
      <c r="E366" s="214">
        <v>1</v>
      </c>
      <c r="F366" s="200" t="s">
        <v>30</v>
      </c>
      <c r="G366" s="215">
        <v>2261250.25</v>
      </c>
      <c r="H366" s="151">
        <f t="shared" si="11"/>
        <v>2261250.25</v>
      </c>
      <c r="I366" s="34" t="s">
        <v>9</v>
      </c>
      <c r="J366" s="135" t="s">
        <v>32</v>
      </c>
      <c r="K366" s="224" t="s">
        <v>671</v>
      </c>
      <c r="L366" s="158" t="s">
        <v>672</v>
      </c>
      <c r="M366" s="126"/>
    </row>
    <row r="367" spans="1:13" s="125" customFormat="1" ht="48.75" customHeight="1" x14ac:dyDescent="0.25">
      <c r="A367" s="124">
        <v>178</v>
      </c>
      <c r="B367" s="213" t="s">
        <v>461</v>
      </c>
      <c r="C367" s="152" t="s">
        <v>422</v>
      </c>
      <c r="D367" s="207" t="s">
        <v>24</v>
      </c>
      <c r="E367" s="214">
        <v>5</v>
      </c>
      <c r="F367" s="200" t="s">
        <v>30</v>
      </c>
      <c r="G367" s="215">
        <v>325000</v>
      </c>
      <c r="H367" s="151">
        <f t="shared" si="11"/>
        <v>1625000</v>
      </c>
      <c r="I367" s="34" t="s">
        <v>9</v>
      </c>
      <c r="J367" s="135" t="s">
        <v>32</v>
      </c>
      <c r="K367" s="205" t="s">
        <v>410</v>
      </c>
      <c r="L367" s="158" t="s">
        <v>463</v>
      </c>
      <c r="M367" s="126"/>
    </row>
    <row r="368" spans="1:13" s="125" customFormat="1" ht="48.75" customHeight="1" x14ac:dyDescent="0.25">
      <c r="A368" s="124">
        <v>179</v>
      </c>
      <c r="B368" s="213" t="s">
        <v>462</v>
      </c>
      <c r="C368" s="152" t="s">
        <v>422</v>
      </c>
      <c r="D368" s="207" t="s">
        <v>24</v>
      </c>
      <c r="E368" s="214">
        <v>10</v>
      </c>
      <c r="F368" s="200" t="s">
        <v>30</v>
      </c>
      <c r="G368" s="215">
        <v>485000</v>
      </c>
      <c r="H368" s="151">
        <f t="shared" si="11"/>
        <v>4850000</v>
      </c>
      <c r="I368" s="34" t="s">
        <v>9</v>
      </c>
      <c r="J368" s="135" t="s">
        <v>32</v>
      </c>
      <c r="K368" s="205" t="s">
        <v>410</v>
      </c>
      <c r="L368" s="158" t="s">
        <v>463</v>
      </c>
      <c r="M368" s="126"/>
    </row>
    <row r="369" spans="1:13" s="125" customFormat="1" ht="48.75" customHeight="1" x14ac:dyDescent="0.25">
      <c r="A369" s="124">
        <v>180</v>
      </c>
      <c r="B369" s="213" t="s">
        <v>472</v>
      </c>
      <c r="C369" s="152" t="s">
        <v>422</v>
      </c>
      <c r="D369" s="207" t="s">
        <v>24</v>
      </c>
      <c r="E369" s="214">
        <v>3</v>
      </c>
      <c r="F369" s="200" t="s">
        <v>30</v>
      </c>
      <c r="G369" s="215">
        <v>1179312.5</v>
      </c>
      <c r="H369" s="151">
        <f t="shared" si="11"/>
        <v>3537937.5</v>
      </c>
      <c r="I369" s="34" t="s">
        <v>9</v>
      </c>
      <c r="J369" s="135" t="s">
        <v>32</v>
      </c>
      <c r="K369" s="224" t="s">
        <v>671</v>
      </c>
      <c r="L369" s="158" t="s">
        <v>672</v>
      </c>
      <c r="M369" s="126"/>
    </row>
    <row r="370" spans="1:13" s="125" customFormat="1" ht="48.75" customHeight="1" x14ac:dyDescent="0.25">
      <c r="A370" s="124">
        <v>181</v>
      </c>
      <c r="B370" s="213" t="s">
        <v>473</v>
      </c>
      <c r="C370" s="152" t="s">
        <v>422</v>
      </c>
      <c r="D370" s="207" t="s">
        <v>24</v>
      </c>
      <c r="E370" s="214">
        <v>2</v>
      </c>
      <c r="F370" s="200" t="s">
        <v>30</v>
      </c>
      <c r="G370" s="215">
        <v>1200000</v>
      </c>
      <c r="H370" s="151">
        <f t="shared" si="11"/>
        <v>2400000</v>
      </c>
      <c r="I370" s="34" t="s">
        <v>9</v>
      </c>
      <c r="J370" s="135" t="s">
        <v>32</v>
      </c>
      <c r="K370" s="205" t="s">
        <v>410</v>
      </c>
      <c r="L370" s="158" t="s">
        <v>463</v>
      </c>
      <c r="M370" s="126"/>
    </row>
    <row r="371" spans="1:13" s="125" customFormat="1" ht="48.75" customHeight="1" x14ac:dyDescent="0.25">
      <c r="A371" s="124">
        <v>182</v>
      </c>
      <c r="B371" s="213" t="s">
        <v>474</v>
      </c>
      <c r="C371" s="152" t="s">
        <v>422</v>
      </c>
      <c r="D371" s="207" t="s">
        <v>24</v>
      </c>
      <c r="E371" s="214">
        <v>10</v>
      </c>
      <c r="F371" s="200" t="s">
        <v>30</v>
      </c>
      <c r="G371" s="215">
        <v>650000</v>
      </c>
      <c r="H371" s="151">
        <f t="shared" si="11"/>
        <v>6500000</v>
      </c>
      <c r="I371" s="34" t="s">
        <v>9</v>
      </c>
      <c r="J371" s="135" t="s">
        <v>32</v>
      </c>
      <c r="K371" s="205" t="s">
        <v>410</v>
      </c>
      <c r="L371" s="158" t="s">
        <v>463</v>
      </c>
      <c r="M371" s="126"/>
    </row>
    <row r="372" spans="1:13" s="125" customFormat="1" ht="48.75" customHeight="1" x14ac:dyDescent="0.25">
      <c r="A372" s="124">
        <v>183</v>
      </c>
      <c r="B372" s="213" t="s">
        <v>475</v>
      </c>
      <c r="C372" s="152" t="s">
        <v>422</v>
      </c>
      <c r="D372" s="207" t="s">
        <v>24</v>
      </c>
      <c r="E372" s="214">
        <v>5</v>
      </c>
      <c r="F372" s="200" t="s">
        <v>30</v>
      </c>
      <c r="G372" s="215">
        <v>700000</v>
      </c>
      <c r="H372" s="151">
        <f t="shared" si="11"/>
        <v>3500000</v>
      </c>
      <c r="I372" s="34" t="s">
        <v>9</v>
      </c>
      <c r="J372" s="135" t="s">
        <v>32</v>
      </c>
      <c r="K372" s="205" t="s">
        <v>410</v>
      </c>
      <c r="L372" s="158" t="s">
        <v>463</v>
      </c>
      <c r="M372" s="126"/>
    </row>
    <row r="373" spans="1:13" s="125" customFormat="1" ht="48.75" customHeight="1" x14ac:dyDescent="0.25">
      <c r="A373" s="124">
        <v>184</v>
      </c>
      <c r="B373" s="213" t="s">
        <v>476</v>
      </c>
      <c r="C373" s="152" t="s">
        <v>422</v>
      </c>
      <c r="D373" s="207" t="s">
        <v>24</v>
      </c>
      <c r="E373" s="214">
        <v>1</v>
      </c>
      <c r="F373" s="200" t="s">
        <v>30</v>
      </c>
      <c r="G373" s="215">
        <v>3172996</v>
      </c>
      <c r="H373" s="151">
        <f t="shared" si="11"/>
        <v>3172996</v>
      </c>
      <c r="I373" s="34" t="s">
        <v>9</v>
      </c>
      <c r="J373" s="135" t="s">
        <v>32</v>
      </c>
      <c r="K373" s="224" t="s">
        <v>671</v>
      </c>
      <c r="L373" s="158" t="s">
        <v>672</v>
      </c>
      <c r="M373" s="126"/>
    </row>
    <row r="374" spans="1:13" s="125" customFormat="1" ht="48.75" customHeight="1" x14ac:dyDescent="0.25">
      <c r="A374" s="124">
        <v>185</v>
      </c>
      <c r="B374" s="213" t="s">
        <v>477</v>
      </c>
      <c r="C374" s="152" t="s">
        <v>422</v>
      </c>
      <c r="D374" s="207" t="s">
        <v>24</v>
      </c>
      <c r="E374" s="214">
        <v>4</v>
      </c>
      <c r="F374" s="200" t="s">
        <v>30</v>
      </c>
      <c r="G374" s="215">
        <v>1200000</v>
      </c>
      <c r="H374" s="151">
        <f t="shared" ref="H374:H409" si="12">E374*G374</f>
        <v>4800000</v>
      </c>
      <c r="I374" s="34" t="s">
        <v>9</v>
      </c>
      <c r="J374" s="135" t="s">
        <v>32</v>
      </c>
      <c r="K374" s="205" t="s">
        <v>410</v>
      </c>
      <c r="L374" s="158" t="s">
        <v>463</v>
      </c>
      <c r="M374" s="126"/>
    </row>
    <row r="375" spans="1:13" s="125" customFormat="1" ht="48.75" customHeight="1" x14ac:dyDescent="0.25">
      <c r="A375" s="124">
        <v>186</v>
      </c>
      <c r="B375" s="213" t="s">
        <v>478</v>
      </c>
      <c r="C375" s="152" t="s">
        <v>23</v>
      </c>
      <c r="D375" s="207" t="s">
        <v>35</v>
      </c>
      <c r="E375" s="214">
        <v>1</v>
      </c>
      <c r="F375" s="200" t="s">
        <v>166</v>
      </c>
      <c r="G375" s="215">
        <v>2513780</v>
      </c>
      <c r="H375" s="151">
        <f t="shared" si="12"/>
        <v>2513780</v>
      </c>
      <c r="I375" s="34" t="s">
        <v>9</v>
      </c>
      <c r="J375" s="135" t="s">
        <v>32</v>
      </c>
      <c r="K375" s="205" t="s">
        <v>532</v>
      </c>
      <c r="L375" s="158" t="s">
        <v>572</v>
      </c>
      <c r="M375" s="126"/>
    </row>
    <row r="376" spans="1:13" s="125" customFormat="1" ht="33" customHeight="1" x14ac:dyDescent="0.25">
      <c r="A376" s="124">
        <v>187</v>
      </c>
      <c r="B376" s="213" t="s">
        <v>479</v>
      </c>
      <c r="C376" s="152" t="s">
        <v>23</v>
      </c>
      <c r="D376" s="207" t="s">
        <v>24</v>
      </c>
      <c r="E376" s="214">
        <v>1</v>
      </c>
      <c r="F376" s="200" t="s">
        <v>166</v>
      </c>
      <c r="G376" s="215">
        <v>4520037.01</v>
      </c>
      <c r="H376" s="151">
        <f t="shared" si="12"/>
        <v>4520037.01</v>
      </c>
      <c r="I376" s="34" t="s">
        <v>9</v>
      </c>
      <c r="J376" s="135" t="s">
        <v>32</v>
      </c>
      <c r="K376" s="205" t="s">
        <v>665</v>
      </c>
      <c r="L376" s="158" t="s">
        <v>666</v>
      </c>
      <c r="M376" s="126"/>
    </row>
    <row r="377" spans="1:13" s="125" customFormat="1" ht="33" customHeight="1" x14ac:dyDescent="0.25">
      <c r="A377" s="124">
        <v>188</v>
      </c>
      <c r="B377" s="213" t="s">
        <v>482</v>
      </c>
      <c r="C377" s="152" t="s">
        <v>23</v>
      </c>
      <c r="D377" s="207" t="s">
        <v>24</v>
      </c>
      <c r="E377" s="214">
        <v>1</v>
      </c>
      <c r="F377" s="200" t="s">
        <v>166</v>
      </c>
      <c r="G377" s="215">
        <v>2340000</v>
      </c>
      <c r="H377" s="151">
        <f t="shared" si="12"/>
        <v>2340000</v>
      </c>
      <c r="I377" s="34" t="s">
        <v>9</v>
      </c>
      <c r="J377" s="135" t="s">
        <v>32</v>
      </c>
      <c r="K377" s="205" t="s">
        <v>410</v>
      </c>
      <c r="L377" s="158" t="s">
        <v>483</v>
      </c>
      <c r="M377" s="126"/>
    </row>
    <row r="378" spans="1:13" s="125" customFormat="1" ht="33" customHeight="1" x14ac:dyDescent="0.25">
      <c r="A378" s="124">
        <v>189</v>
      </c>
      <c r="B378" s="213" t="s">
        <v>490</v>
      </c>
      <c r="C378" s="152" t="s">
        <v>23</v>
      </c>
      <c r="D378" s="207" t="s">
        <v>24</v>
      </c>
      <c r="E378" s="214">
        <v>1</v>
      </c>
      <c r="F378" s="200" t="s">
        <v>166</v>
      </c>
      <c r="G378" s="215">
        <v>2550000</v>
      </c>
      <c r="H378" s="151">
        <f t="shared" si="12"/>
        <v>2550000</v>
      </c>
      <c r="I378" s="34" t="s">
        <v>9</v>
      </c>
      <c r="J378" s="135" t="s">
        <v>32</v>
      </c>
      <c r="K378" s="205" t="s">
        <v>410</v>
      </c>
      <c r="L378" s="158" t="s">
        <v>491</v>
      </c>
      <c r="M378" s="126"/>
    </row>
    <row r="379" spans="1:13" s="125" customFormat="1" ht="33" customHeight="1" x14ac:dyDescent="0.25">
      <c r="A379" s="124">
        <v>190</v>
      </c>
      <c r="B379" s="213" t="s">
        <v>494</v>
      </c>
      <c r="C379" s="152" t="s">
        <v>23</v>
      </c>
      <c r="D379" s="207" t="s">
        <v>24</v>
      </c>
      <c r="E379" s="214">
        <v>5</v>
      </c>
      <c r="F379" s="200" t="s">
        <v>30</v>
      </c>
      <c r="G379" s="215">
        <v>29203.57</v>
      </c>
      <c r="H379" s="151">
        <f t="shared" si="12"/>
        <v>146017.85</v>
      </c>
      <c r="I379" s="34" t="s">
        <v>9</v>
      </c>
      <c r="J379" s="135" t="s">
        <v>32</v>
      </c>
      <c r="K379" s="205" t="s">
        <v>410</v>
      </c>
      <c r="L379" s="158" t="s">
        <v>497</v>
      </c>
      <c r="M379" s="126"/>
    </row>
    <row r="380" spans="1:13" s="125" customFormat="1" ht="33" customHeight="1" x14ac:dyDescent="0.25">
      <c r="A380" s="124">
        <v>191</v>
      </c>
      <c r="B380" s="213" t="s">
        <v>566</v>
      </c>
      <c r="C380" s="152" t="s">
        <v>23</v>
      </c>
      <c r="D380" s="207" t="s">
        <v>24</v>
      </c>
      <c r="E380" s="214">
        <v>4</v>
      </c>
      <c r="F380" s="200" t="s">
        <v>496</v>
      </c>
      <c r="G380" s="215">
        <v>0</v>
      </c>
      <c r="H380" s="151">
        <f t="shared" si="12"/>
        <v>0</v>
      </c>
      <c r="I380" s="34" t="s">
        <v>9</v>
      </c>
      <c r="J380" s="135" t="s">
        <v>32</v>
      </c>
      <c r="K380" s="205" t="s">
        <v>410</v>
      </c>
      <c r="L380" s="158" t="s">
        <v>567</v>
      </c>
      <c r="M380" s="126"/>
    </row>
    <row r="381" spans="1:13" s="125" customFormat="1" ht="33" customHeight="1" x14ac:dyDescent="0.25">
      <c r="A381" s="124">
        <v>192</v>
      </c>
      <c r="B381" s="213" t="s">
        <v>495</v>
      </c>
      <c r="C381" s="152" t="s">
        <v>23</v>
      </c>
      <c r="D381" s="207" t="s">
        <v>24</v>
      </c>
      <c r="E381" s="214">
        <v>3</v>
      </c>
      <c r="F381" s="200" t="s">
        <v>30</v>
      </c>
      <c r="G381" s="215">
        <v>0</v>
      </c>
      <c r="H381" s="151">
        <f t="shared" si="12"/>
        <v>0</v>
      </c>
      <c r="I381" s="34" t="s">
        <v>9</v>
      </c>
      <c r="J381" s="135" t="s">
        <v>32</v>
      </c>
      <c r="K381" s="205" t="s">
        <v>410</v>
      </c>
      <c r="L381" s="158" t="s">
        <v>567</v>
      </c>
      <c r="M381" s="126"/>
    </row>
    <row r="382" spans="1:13" s="125" customFormat="1" ht="51" x14ac:dyDescent="0.25">
      <c r="A382" s="153">
        <v>193</v>
      </c>
      <c r="B382" s="218" t="s">
        <v>538</v>
      </c>
      <c r="C382" s="152" t="s">
        <v>23</v>
      </c>
      <c r="D382" s="143" t="s">
        <v>24</v>
      </c>
      <c r="E382" s="219">
        <v>1</v>
      </c>
      <c r="F382" s="135" t="s">
        <v>423</v>
      </c>
      <c r="G382" s="215">
        <v>0</v>
      </c>
      <c r="H382" s="151">
        <f t="shared" si="12"/>
        <v>0</v>
      </c>
      <c r="I382" s="34" t="s">
        <v>9</v>
      </c>
      <c r="J382" s="135" t="s">
        <v>32</v>
      </c>
      <c r="K382" s="205" t="s">
        <v>536</v>
      </c>
      <c r="L382" s="158" t="s">
        <v>645</v>
      </c>
      <c r="M382" s="126"/>
    </row>
    <row r="383" spans="1:13" s="125" customFormat="1" ht="63.75" x14ac:dyDescent="0.25">
      <c r="A383" s="153">
        <v>194</v>
      </c>
      <c r="B383" s="218" t="s">
        <v>539</v>
      </c>
      <c r="C383" s="152" t="s">
        <v>23</v>
      </c>
      <c r="D383" s="143" t="s">
        <v>24</v>
      </c>
      <c r="E383" s="219">
        <v>1</v>
      </c>
      <c r="F383" s="135" t="s">
        <v>423</v>
      </c>
      <c r="G383" s="215">
        <v>3604800</v>
      </c>
      <c r="H383" s="151">
        <f t="shared" si="12"/>
        <v>3604800</v>
      </c>
      <c r="I383" s="34" t="s">
        <v>9</v>
      </c>
      <c r="J383" s="135" t="s">
        <v>32</v>
      </c>
      <c r="K383" s="224" t="s">
        <v>654</v>
      </c>
      <c r="L383" s="158" t="s">
        <v>655</v>
      </c>
      <c r="M383" s="126"/>
    </row>
    <row r="384" spans="1:13" s="125" customFormat="1" ht="63.75" x14ac:dyDescent="0.25">
      <c r="A384" s="153">
        <v>195</v>
      </c>
      <c r="B384" s="218" t="s">
        <v>540</v>
      </c>
      <c r="C384" s="152" t="s">
        <v>23</v>
      </c>
      <c r="D384" s="143" t="s">
        <v>24</v>
      </c>
      <c r="E384" s="219">
        <v>1</v>
      </c>
      <c r="F384" s="135" t="s">
        <v>423</v>
      </c>
      <c r="G384" s="215">
        <v>2100600</v>
      </c>
      <c r="H384" s="151">
        <f t="shared" si="12"/>
        <v>2100600</v>
      </c>
      <c r="I384" s="34" t="s">
        <v>9</v>
      </c>
      <c r="J384" s="135" t="s">
        <v>32</v>
      </c>
      <c r="K384" s="224" t="s">
        <v>654</v>
      </c>
      <c r="L384" s="158" t="s">
        <v>655</v>
      </c>
      <c r="M384" s="126"/>
    </row>
    <row r="385" spans="1:13" s="125" customFormat="1" ht="51" x14ac:dyDescent="0.25">
      <c r="A385" s="124">
        <v>196</v>
      </c>
      <c r="B385" s="213" t="s">
        <v>543</v>
      </c>
      <c r="C385" s="152" t="s">
        <v>23</v>
      </c>
      <c r="D385" s="207" t="s">
        <v>35</v>
      </c>
      <c r="E385" s="214">
        <v>1</v>
      </c>
      <c r="F385" s="200" t="s">
        <v>30</v>
      </c>
      <c r="G385" s="180">
        <v>0</v>
      </c>
      <c r="H385" s="142">
        <f t="shared" si="12"/>
        <v>0</v>
      </c>
      <c r="I385" s="135" t="s">
        <v>9</v>
      </c>
      <c r="J385" s="135" t="s">
        <v>32</v>
      </c>
      <c r="K385" s="205" t="s">
        <v>536</v>
      </c>
      <c r="L385" s="158" t="s">
        <v>653</v>
      </c>
      <c r="M385" s="126"/>
    </row>
    <row r="386" spans="1:13" s="125" customFormat="1" ht="33" customHeight="1" x14ac:dyDescent="0.25">
      <c r="A386" s="124">
        <v>197</v>
      </c>
      <c r="B386" s="213" t="s">
        <v>545</v>
      </c>
      <c r="C386" s="152" t="s">
        <v>23</v>
      </c>
      <c r="D386" s="207" t="s">
        <v>35</v>
      </c>
      <c r="E386" s="214">
        <v>1</v>
      </c>
      <c r="F386" s="200" t="s">
        <v>546</v>
      </c>
      <c r="G386" s="215">
        <v>2931575.28</v>
      </c>
      <c r="H386" s="151">
        <f t="shared" si="12"/>
        <v>2931575.28</v>
      </c>
      <c r="I386" s="34" t="s">
        <v>9</v>
      </c>
      <c r="J386" s="135" t="s">
        <v>32</v>
      </c>
      <c r="K386" s="205" t="s">
        <v>536</v>
      </c>
      <c r="L386" s="158" t="s">
        <v>549</v>
      </c>
      <c r="M386" s="126"/>
    </row>
    <row r="387" spans="1:13" s="125" customFormat="1" ht="33" customHeight="1" x14ac:dyDescent="0.25">
      <c r="A387" s="124">
        <v>198</v>
      </c>
      <c r="B387" s="213" t="s">
        <v>547</v>
      </c>
      <c r="C387" s="152" t="s">
        <v>23</v>
      </c>
      <c r="D387" s="207" t="s">
        <v>35</v>
      </c>
      <c r="E387" s="214">
        <v>1</v>
      </c>
      <c r="F387" s="200" t="s">
        <v>546</v>
      </c>
      <c r="G387" s="215">
        <v>853303.25</v>
      </c>
      <c r="H387" s="151">
        <f t="shared" si="12"/>
        <v>853303.25</v>
      </c>
      <c r="I387" s="34" t="s">
        <v>9</v>
      </c>
      <c r="J387" s="135" t="s">
        <v>32</v>
      </c>
      <c r="K387" s="205" t="s">
        <v>536</v>
      </c>
      <c r="L387" s="158" t="s">
        <v>549</v>
      </c>
      <c r="M387" s="126"/>
    </row>
    <row r="388" spans="1:13" s="125" customFormat="1" ht="33" customHeight="1" x14ac:dyDescent="0.25">
      <c r="A388" s="124">
        <v>199</v>
      </c>
      <c r="B388" s="213" t="s">
        <v>548</v>
      </c>
      <c r="C388" s="152" t="s">
        <v>23</v>
      </c>
      <c r="D388" s="207" t="s">
        <v>35</v>
      </c>
      <c r="E388" s="214">
        <v>1</v>
      </c>
      <c r="F388" s="200" t="s">
        <v>546</v>
      </c>
      <c r="G388" s="215">
        <v>2243822.04</v>
      </c>
      <c r="H388" s="151">
        <f t="shared" si="12"/>
        <v>2243822.04</v>
      </c>
      <c r="I388" s="34" t="s">
        <v>9</v>
      </c>
      <c r="J388" s="135" t="s">
        <v>32</v>
      </c>
      <c r="K388" s="205" t="s">
        <v>536</v>
      </c>
      <c r="L388" s="158" t="s">
        <v>549</v>
      </c>
      <c r="M388" s="126"/>
    </row>
    <row r="389" spans="1:13" s="125" customFormat="1" ht="33" customHeight="1" x14ac:dyDescent="0.25">
      <c r="A389" s="124">
        <v>200</v>
      </c>
      <c r="B389" s="213" t="s">
        <v>550</v>
      </c>
      <c r="C389" s="152" t="s">
        <v>23</v>
      </c>
      <c r="D389" s="207" t="s">
        <v>35</v>
      </c>
      <c r="E389" s="214">
        <v>1</v>
      </c>
      <c r="F389" s="200" t="s">
        <v>30</v>
      </c>
      <c r="G389" s="215">
        <v>296719</v>
      </c>
      <c r="H389" s="151">
        <f>E389*G389</f>
        <v>296719</v>
      </c>
      <c r="I389" s="34" t="s">
        <v>9</v>
      </c>
      <c r="J389" s="135" t="s">
        <v>32</v>
      </c>
      <c r="K389" s="205" t="s">
        <v>536</v>
      </c>
      <c r="L389" s="158" t="s">
        <v>552</v>
      </c>
      <c r="M389" s="126"/>
    </row>
    <row r="390" spans="1:13" s="125" customFormat="1" ht="33" customHeight="1" x14ac:dyDescent="0.25">
      <c r="A390" s="124">
        <v>201</v>
      </c>
      <c r="B390" s="213" t="s">
        <v>551</v>
      </c>
      <c r="C390" s="152" t="s">
        <v>23</v>
      </c>
      <c r="D390" s="207" t="s">
        <v>35</v>
      </c>
      <c r="E390" s="214">
        <v>1</v>
      </c>
      <c r="F390" s="200" t="s">
        <v>30</v>
      </c>
      <c r="G390" s="215">
        <v>1897321</v>
      </c>
      <c r="H390" s="151">
        <f t="shared" si="12"/>
        <v>1897321</v>
      </c>
      <c r="I390" s="34" t="s">
        <v>9</v>
      </c>
      <c r="J390" s="135" t="s">
        <v>32</v>
      </c>
      <c r="K390" s="205" t="s">
        <v>536</v>
      </c>
      <c r="L390" s="158" t="s">
        <v>552</v>
      </c>
      <c r="M390" s="126"/>
    </row>
    <row r="391" spans="1:13" s="125" customFormat="1" ht="33" customHeight="1" x14ac:dyDescent="0.25">
      <c r="A391" s="124">
        <v>202</v>
      </c>
      <c r="B391" s="213" t="s">
        <v>555</v>
      </c>
      <c r="C391" s="152" t="s">
        <v>23</v>
      </c>
      <c r="D391" s="207" t="s">
        <v>35</v>
      </c>
      <c r="E391" s="214">
        <v>1</v>
      </c>
      <c r="F391" s="200" t="s">
        <v>546</v>
      </c>
      <c r="G391" s="215">
        <v>10700000</v>
      </c>
      <c r="H391" s="151">
        <f t="shared" si="12"/>
        <v>10700000</v>
      </c>
      <c r="I391" s="34" t="s">
        <v>9</v>
      </c>
      <c r="J391" s="135" t="s">
        <v>32</v>
      </c>
      <c r="K391" s="205" t="s">
        <v>536</v>
      </c>
      <c r="L391" s="158" t="s">
        <v>556</v>
      </c>
      <c r="M391" s="126"/>
    </row>
    <row r="392" spans="1:13" s="125" customFormat="1" ht="33" customHeight="1" x14ac:dyDescent="0.25">
      <c r="A392" s="124">
        <v>203</v>
      </c>
      <c r="B392" s="213" t="s">
        <v>561</v>
      </c>
      <c r="C392" s="152" t="s">
        <v>23</v>
      </c>
      <c r="D392" s="207" t="s">
        <v>24</v>
      </c>
      <c r="E392" s="214">
        <v>1</v>
      </c>
      <c r="F392" s="200" t="s">
        <v>546</v>
      </c>
      <c r="G392" s="215">
        <v>2605000</v>
      </c>
      <c r="H392" s="151">
        <f t="shared" si="12"/>
        <v>2605000</v>
      </c>
      <c r="I392" s="34" t="s">
        <v>9</v>
      </c>
      <c r="J392" s="135" t="s">
        <v>32</v>
      </c>
      <c r="K392" s="205" t="s">
        <v>536</v>
      </c>
      <c r="L392" s="158" t="s">
        <v>563</v>
      </c>
      <c r="M392" s="126"/>
    </row>
    <row r="393" spans="1:13" s="125" customFormat="1" ht="33" customHeight="1" x14ac:dyDescent="0.25">
      <c r="A393" s="124">
        <v>204</v>
      </c>
      <c r="B393" s="213" t="s">
        <v>562</v>
      </c>
      <c r="C393" s="152" t="s">
        <v>23</v>
      </c>
      <c r="D393" s="207" t="s">
        <v>24</v>
      </c>
      <c r="E393" s="214">
        <v>1</v>
      </c>
      <c r="F393" s="200" t="s">
        <v>546</v>
      </c>
      <c r="G393" s="215">
        <v>615000</v>
      </c>
      <c r="H393" s="151">
        <f t="shared" si="12"/>
        <v>615000</v>
      </c>
      <c r="I393" s="34" t="s">
        <v>9</v>
      </c>
      <c r="J393" s="135" t="s">
        <v>32</v>
      </c>
      <c r="K393" s="205" t="s">
        <v>536</v>
      </c>
      <c r="L393" s="158" t="s">
        <v>563</v>
      </c>
      <c r="M393" s="126"/>
    </row>
    <row r="394" spans="1:13" s="125" customFormat="1" ht="33" customHeight="1" x14ac:dyDescent="0.25">
      <c r="A394" s="124">
        <v>205</v>
      </c>
      <c r="B394" s="213" t="s">
        <v>568</v>
      </c>
      <c r="C394" s="152" t="s">
        <v>99</v>
      </c>
      <c r="D394" s="207" t="s">
        <v>24</v>
      </c>
      <c r="E394" s="214">
        <v>1</v>
      </c>
      <c r="F394" s="200" t="s">
        <v>166</v>
      </c>
      <c r="G394" s="215">
        <v>20170712.609999999</v>
      </c>
      <c r="H394" s="151">
        <f t="shared" si="12"/>
        <v>20170712.609999999</v>
      </c>
      <c r="I394" s="34" t="s">
        <v>9</v>
      </c>
      <c r="J394" s="135" t="s">
        <v>32</v>
      </c>
      <c r="K394" s="205" t="s">
        <v>536</v>
      </c>
      <c r="L394" s="158" t="s">
        <v>569</v>
      </c>
      <c r="M394" s="126"/>
    </row>
    <row r="395" spans="1:13" s="125" customFormat="1" ht="33" customHeight="1" x14ac:dyDescent="0.2">
      <c r="A395" s="124">
        <v>206</v>
      </c>
      <c r="B395" s="216" t="s">
        <v>621</v>
      </c>
      <c r="C395" s="152" t="s">
        <v>99</v>
      </c>
      <c r="D395" s="207" t="s">
        <v>24</v>
      </c>
      <c r="E395" s="214">
        <v>1</v>
      </c>
      <c r="F395" s="200" t="s">
        <v>30</v>
      </c>
      <c r="G395" s="215">
        <v>20700000</v>
      </c>
      <c r="H395" s="151">
        <f t="shared" si="12"/>
        <v>20700000</v>
      </c>
      <c r="I395" s="34" t="s">
        <v>9</v>
      </c>
      <c r="J395" s="135" t="s">
        <v>32</v>
      </c>
      <c r="K395" s="205" t="s">
        <v>622</v>
      </c>
      <c r="L395" s="158" t="s">
        <v>623</v>
      </c>
      <c r="M395" s="126"/>
    </row>
    <row r="396" spans="1:13" s="125" customFormat="1" ht="33" customHeight="1" x14ac:dyDescent="0.25">
      <c r="A396" s="153">
        <v>207</v>
      </c>
      <c r="B396" s="223" t="s">
        <v>631</v>
      </c>
      <c r="C396" s="152" t="s">
        <v>23</v>
      </c>
      <c r="D396" s="207" t="s">
        <v>24</v>
      </c>
      <c r="E396" s="214">
        <v>1</v>
      </c>
      <c r="F396" s="214" t="s">
        <v>166</v>
      </c>
      <c r="G396" s="215">
        <v>0</v>
      </c>
      <c r="H396" s="151">
        <f t="shared" si="12"/>
        <v>0</v>
      </c>
      <c r="I396" s="34" t="s">
        <v>9</v>
      </c>
      <c r="J396" s="135" t="s">
        <v>32</v>
      </c>
      <c r="K396" s="205" t="s">
        <v>622</v>
      </c>
      <c r="L396" s="158" t="s">
        <v>647</v>
      </c>
      <c r="M396" s="126"/>
    </row>
    <row r="397" spans="1:13" s="125" customFormat="1" ht="33" customHeight="1" x14ac:dyDescent="0.25">
      <c r="A397" s="153">
        <v>208</v>
      </c>
      <c r="B397" s="223" t="s">
        <v>632</v>
      </c>
      <c r="C397" s="152" t="s">
        <v>23</v>
      </c>
      <c r="D397" s="207" t="s">
        <v>24</v>
      </c>
      <c r="E397" s="214">
        <v>1</v>
      </c>
      <c r="F397" s="214" t="s">
        <v>166</v>
      </c>
      <c r="G397" s="215">
        <v>0</v>
      </c>
      <c r="H397" s="151">
        <f t="shared" si="12"/>
        <v>0</v>
      </c>
      <c r="I397" s="34" t="s">
        <v>9</v>
      </c>
      <c r="J397" s="135" t="s">
        <v>32</v>
      </c>
      <c r="K397" s="205" t="s">
        <v>622</v>
      </c>
      <c r="L397" s="158" t="s">
        <v>647</v>
      </c>
      <c r="M397" s="126"/>
    </row>
    <row r="398" spans="1:13" s="125" customFormat="1" ht="33" customHeight="1" x14ac:dyDescent="0.25">
      <c r="A398" s="153">
        <v>209</v>
      </c>
      <c r="B398" s="223" t="s">
        <v>633</v>
      </c>
      <c r="C398" s="152" t="s">
        <v>23</v>
      </c>
      <c r="D398" s="207" t="s">
        <v>24</v>
      </c>
      <c r="E398" s="214">
        <v>1</v>
      </c>
      <c r="F398" s="214" t="s">
        <v>166</v>
      </c>
      <c r="G398" s="215">
        <v>0</v>
      </c>
      <c r="H398" s="151">
        <f t="shared" si="12"/>
        <v>0</v>
      </c>
      <c r="I398" s="34" t="s">
        <v>9</v>
      </c>
      <c r="J398" s="135" t="s">
        <v>32</v>
      </c>
      <c r="K398" s="205" t="s">
        <v>622</v>
      </c>
      <c r="L398" s="158" t="s">
        <v>647</v>
      </c>
      <c r="M398" s="126"/>
    </row>
    <row r="399" spans="1:13" s="125" customFormat="1" ht="33" customHeight="1" x14ac:dyDescent="0.25">
      <c r="A399" s="153">
        <v>210</v>
      </c>
      <c r="B399" s="223" t="s">
        <v>634</v>
      </c>
      <c r="C399" s="152" t="s">
        <v>23</v>
      </c>
      <c r="D399" s="207" t="s">
        <v>24</v>
      </c>
      <c r="E399" s="214">
        <v>1</v>
      </c>
      <c r="F399" s="214" t="s">
        <v>166</v>
      </c>
      <c r="G399" s="215">
        <v>0</v>
      </c>
      <c r="H399" s="151">
        <f t="shared" si="12"/>
        <v>0</v>
      </c>
      <c r="I399" s="34" t="s">
        <v>9</v>
      </c>
      <c r="J399" s="135" t="s">
        <v>32</v>
      </c>
      <c r="K399" s="205" t="s">
        <v>622</v>
      </c>
      <c r="L399" s="158" t="s">
        <v>647</v>
      </c>
      <c r="M399" s="126"/>
    </row>
    <row r="400" spans="1:13" s="125" customFormat="1" ht="33" customHeight="1" x14ac:dyDescent="0.25">
      <c r="A400" s="153">
        <v>211</v>
      </c>
      <c r="B400" s="223" t="s">
        <v>635</v>
      </c>
      <c r="C400" s="152" t="s">
        <v>23</v>
      </c>
      <c r="D400" s="207" t="s">
        <v>24</v>
      </c>
      <c r="E400" s="214">
        <v>1</v>
      </c>
      <c r="F400" s="214" t="s">
        <v>166</v>
      </c>
      <c r="G400" s="215">
        <v>0</v>
      </c>
      <c r="H400" s="151">
        <f t="shared" si="12"/>
        <v>0</v>
      </c>
      <c r="I400" s="34" t="s">
        <v>9</v>
      </c>
      <c r="J400" s="135" t="s">
        <v>32</v>
      </c>
      <c r="K400" s="205" t="s">
        <v>622</v>
      </c>
      <c r="L400" s="158" t="s">
        <v>647</v>
      </c>
      <c r="M400" s="126"/>
    </row>
    <row r="401" spans="1:18" s="125" customFormat="1" ht="33" customHeight="1" x14ac:dyDescent="0.25">
      <c r="A401" s="153">
        <v>212</v>
      </c>
      <c r="B401" s="223" t="s">
        <v>636</v>
      </c>
      <c r="C401" s="152" t="s">
        <v>23</v>
      </c>
      <c r="D401" s="207" t="s">
        <v>24</v>
      </c>
      <c r="E401" s="214">
        <v>1</v>
      </c>
      <c r="F401" s="214" t="s">
        <v>166</v>
      </c>
      <c r="G401" s="215">
        <v>0</v>
      </c>
      <c r="H401" s="151">
        <f t="shared" si="12"/>
        <v>0</v>
      </c>
      <c r="I401" s="34" t="s">
        <v>9</v>
      </c>
      <c r="J401" s="135" t="s">
        <v>32</v>
      </c>
      <c r="K401" s="205" t="s">
        <v>622</v>
      </c>
      <c r="L401" s="158" t="s">
        <v>647</v>
      </c>
      <c r="M401" s="126"/>
    </row>
    <row r="402" spans="1:18" s="125" customFormat="1" ht="33" customHeight="1" x14ac:dyDescent="0.25">
      <c r="A402" s="153">
        <v>213</v>
      </c>
      <c r="B402" s="223" t="s">
        <v>637</v>
      </c>
      <c r="C402" s="152" t="s">
        <v>23</v>
      </c>
      <c r="D402" s="207" t="s">
        <v>24</v>
      </c>
      <c r="E402" s="214">
        <v>1</v>
      </c>
      <c r="F402" s="214" t="s">
        <v>166</v>
      </c>
      <c r="G402" s="215">
        <v>0</v>
      </c>
      <c r="H402" s="151">
        <f t="shared" si="12"/>
        <v>0</v>
      </c>
      <c r="I402" s="34" t="s">
        <v>9</v>
      </c>
      <c r="J402" s="135" t="s">
        <v>32</v>
      </c>
      <c r="K402" s="205" t="s">
        <v>622</v>
      </c>
      <c r="L402" s="158" t="s">
        <v>647</v>
      </c>
      <c r="M402" s="126"/>
    </row>
    <row r="403" spans="1:18" s="125" customFormat="1" ht="33" customHeight="1" x14ac:dyDescent="0.25">
      <c r="A403" s="153">
        <v>214</v>
      </c>
      <c r="B403" s="223" t="s">
        <v>638</v>
      </c>
      <c r="C403" s="152" t="s">
        <v>23</v>
      </c>
      <c r="D403" s="207" t="s">
        <v>24</v>
      </c>
      <c r="E403" s="214">
        <v>1</v>
      </c>
      <c r="F403" s="214" t="s">
        <v>166</v>
      </c>
      <c r="G403" s="215">
        <v>537500</v>
      </c>
      <c r="H403" s="151">
        <f t="shared" si="12"/>
        <v>537500</v>
      </c>
      <c r="I403" s="34" t="s">
        <v>9</v>
      </c>
      <c r="J403" s="135" t="s">
        <v>32</v>
      </c>
      <c r="K403" s="205" t="s">
        <v>622</v>
      </c>
      <c r="L403" s="158" t="s">
        <v>640</v>
      </c>
      <c r="M403" s="126"/>
    </row>
    <row r="404" spans="1:18" s="125" customFormat="1" ht="33" customHeight="1" x14ac:dyDescent="0.25">
      <c r="A404" s="153">
        <v>215</v>
      </c>
      <c r="B404" s="223" t="s">
        <v>639</v>
      </c>
      <c r="C404" s="152" t="s">
        <v>23</v>
      </c>
      <c r="D404" s="207" t="s">
        <v>24</v>
      </c>
      <c r="E404" s="214">
        <v>1</v>
      </c>
      <c r="F404" s="214" t="s">
        <v>166</v>
      </c>
      <c r="G404" s="215">
        <v>0</v>
      </c>
      <c r="H404" s="151">
        <f t="shared" si="12"/>
        <v>0</v>
      </c>
      <c r="I404" s="34" t="s">
        <v>9</v>
      </c>
      <c r="J404" s="135" t="s">
        <v>32</v>
      </c>
      <c r="K404" s="205" t="s">
        <v>622</v>
      </c>
      <c r="L404" s="158" t="s">
        <v>647</v>
      </c>
      <c r="M404" s="126"/>
    </row>
    <row r="405" spans="1:18" s="125" customFormat="1" ht="33" customHeight="1" x14ac:dyDescent="0.25">
      <c r="A405" s="124">
        <v>216</v>
      </c>
      <c r="B405" s="217" t="s">
        <v>641</v>
      </c>
      <c r="C405" s="152" t="s">
        <v>23</v>
      </c>
      <c r="D405" s="148" t="s">
        <v>35</v>
      </c>
      <c r="E405" s="214">
        <v>2</v>
      </c>
      <c r="F405" s="200" t="s">
        <v>30</v>
      </c>
      <c r="G405" s="215">
        <v>3191964.5</v>
      </c>
      <c r="H405" s="151">
        <f t="shared" si="12"/>
        <v>6383929</v>
      </c>
      <c r="I405" s="34" t="s">
        <v>9</v>
      </c>
      <c r="J405" s="135" t="s">
        <v>32</v>
      </c>
      <c r="K405" s="205" t="s">
        <v>673</v>
      </c>
      <c r="L405" s="158" t="s">
        <v>674</v>
      </c>
      <c r="M405" s="126"/>
    </row>
    <row r="406" spans="1:18" s="125" customFormat="1" ht="33" customHeight="1" x14ac:dyDescent="0.25">
      <c r="A406" s="124">
        <v>217</v>
      </c>
      <c r="B406" s="217" t="s">
        <v>642</v>
      </c>
      <c r="C406" s="152" t="s">
        <v>99</v>
      </c>
      <c r="D406" s="220" t="s">
        <v>35</v>
      </c>
      <c r="E406" s="214">
        <v>300</v>
      </c>
      <c r="F406" s="200" t="s">
        <v>30</v>
      </c>
      <c r="G406" s="215">
        <v>81174</v>
      </c>
      <c r="H406" s="151">
        <f t="shared" si="12"/>
        <v>24352200</v>
      </c>
      <c r="I406" s="34" t="s">
        <v>9</v>
      </c>
      <c r="J406" s="135" t="s">
        <v>32</v>
      </c>
      <c r="K406" s="205" t="s">
        <v>622</v>
      </c>
      <c r="L406" s="158" t="s">
        <v>643</v>
      </c>
      <c r="M406" s="126"/>
    </row>
    <row r="407" spans="1:18" s="125" customFormat="1" ht="33" customHeight="1" x14ac:dyDescent="0.25">
      <c r="A407" s="124">
        <v>218</v>
      </c>
      <c r="B407" s="217" t="s">
        <v>651</v>
      </c>
      <c r="C407" s="152" t="s">
        <v>23</v>
      </c>
      <c r="D407" s="220" t="s">
        <v>24</v>
      </c>
      <c r="E407" s="214">
        <v>1</v>
      </c>
      <c r="F407" s="214" t="s">
        <v>166</v>
      </c>
      <c r="G407" s="215">
        <v>239758.46</v>
      </c>
      <c r="H407" s="151">
        <f t="shared" si="12"/>
        <v>239758.46</v>
      </c>
      <c r="I407" s="34" t="s">
        <v>9</v>
      </c>
      <c r="J407" s="135" t="s">
        <v>32</v>
      </c>
      <c r="K407" s="205" t="s">
        <v>649</v>
      </c>
      <c r="L407" s="158" t="s">
        <v>652</v>
      </c>
      <c r="M407" s="126"/>
    </row>
    <row r="408" spans="1:18" s="125" customFormat="1" ht="48.75" customHeight="1" x14ac:dyDescent="0.25">
      <c r="A408" s="124">
        <v>219</v>
      </c>
      <c r="B408" s="217" t="s">
        <v>667</v>
      </c>
      <c r="C408" s="152" t="s">
        <v>99</v>
      </c>
      <c r="D408" s="207" t="s">
        <v>24</v>
      </c>
      <c r="E408" s="214">
        <v>1</v>
      </c>
      <c r="F408" s="214" t="s">
        <v>166</v>
      </c>
      <c r="G408" s="215">
        <v>90098320</v>
      </c>
      <c r="H408" s="151">
        <f t="shared" si="12"/>
        <v>90098320</v>
      </c>
      <c r="I408" s="34" t="s">
        <v>9</v>
      </c>
      <c r="J408" s="135" t="s">
        <v>32</v>
      </c>
      <c r="K408" s="205" t="s">
        <v>649</v>
      </c>
      <c r="L408" s="158" t="s">
        <v>668</v>
      </c>
      <c r="M408" s="126"/>
    </row>
    <row r="409" spans="1:18" s="125" customFormat="1" ht="48.75" customHeight="1" x14ac:dyDescent="0.25">
      <c r="A409" s="124">
        <v>220</v>
      </c>
      <c r="B409" s="217" t="s">
        <v>669</v>
      </c>
      <c r="C409" s="152" t="s">
        <v>23</v>
      </c>
      <c r="D409" s="220" t="s">
        <v>24</v>
      </c>
      <c r="E409" s="214">
        <v>1</v>
      </c>
      <c r="F409" s="214" t="s">
        <v>30</v>
      </c>
      <c r="G409" s="215">
        <v>494647.5</v>
      </c>
      <c r="H409" s="151">
        <f t="shared" si="12"/>
        <v>494647.5</v>
      </c>
      <c r="I409" s="34" t="s">
        <v>9</v>
      </c>
      <c r="J409" s="135" t="s">
        <v>32</v>
      </c>
      <c r="K409" s="205" t="s">
        <v>649</v>
      </c>
      <c r="L409" s="158" t="s">
        <v>670</v>
      </c>
      <c r="M409" s="126"/>
    </row>
    <row r="410" spans="1:18" s="3" customFormat="1" ht="20.100000000000001" customHeight="1" x14ac:dyDescent="0.25">
      <c r="A410" s="40"/>
      <c r="B410" s="67" t="s">
        <v>18</v>
      </c>
      <c r="C410" s="41"/>
      <c r="D410" s="41"/>
      <c r="E410" s="41"/>
      <c r="F410" s="41"/>
      <c r="G410" s="115"/>
      <c r="H410" s="42">
        <f>SUM(H185:H409)</f>
        <v>633277928.83000004</v>
      </c>
      <c r="I410" s="43"/>
      <c r="J410" s="43"/>
      <c r="K410" s="83"/>
      <c r="L410" s="122"/>
      <c r="M410" s="30"/>
      <c r="N410" s="10"/>
      <c r="O410" s="10"/>
      <c r="P410" s="10"/>
      <c r="Q410" s="10"/>
      <c r="R410" s="10"/>
    </row>
    <row r="411" spans="1:18" s="3" customFormat="1" ht="20.100000000000001" customHeight="1" x14ac:dyDescent="0.25">
      <c r="A411" s="47"/>
      <c r="B411" s="56" t="s">
        <v>8</v>
      </c>
      <c r="C411" s="48"/>
      <c r="D411" s="48"/>
      <c r="E411" s="48"/>
      <c r="F411" s="48"/>
      <c r="G411" s="116"/>
      <c r="H411" s="48"/>
      <c r="I411" s="48"/>
      <c r="J411" s="48"/>
      <c r="K411" s="84"/>
      <c r="L411" s="48"/>
      <c r="M411" s="30"/>
      <c r="N411" s="10"/>
      <c r="O411" s="10"/>
      <c r="P411" s="10"/>
      <c r="Q411" s="10"/>
      <c r="R411" s="10"/>
    </row>
    <row r="412" spans="1:18" s="139" customFormat="1" ht="25.5" x14ac:dyDescent="0.25">
      <c r="A412" s="70">
        <v>1</v>
      </c>
      <c r="B412" s="170" t="s">
        <v>114</v>
      </c>
      <c r="C412" s="171" t="s">
        <v>23</v>
      </c>
      <c r="D412" s="172" t="s">
        <v>35</v>
      </c>
      <c r="E412" s="173">
        <v>1</v>
      </c>
      <c r="F412" s="174" t="s">
        <v>115</v>
      </c>
      <c r="G412" s="175"/>
      <c r="H412" s="175">
        <v>892857.14</v>
      </c>
      <c r="I412" s="34" t="s">
        <v>9</v>
      </c>
      <c r="J412" s="153" t="s">
        <v>32</v>
      </c>
      <c r="K412" s="154" t="s">
        <v>37</v>
      </c>
      <c r="L412" s="158" t="s">
        <v>116</v>
      </c>
      <c r="M412" s="138"/>
    </row>
    <row r="413" spans="1:18" s="139" customFormat="1" ht="38.25" x14ac:dyDescent="0.25">
      <c r="A413" s="70">
        <v>2</v>
      </c>
      <c r="B413" s="170" t="s">
        <v>117</v>
      </c>
      <c r="C413" s="171" t="s">
        <v>118</v>
      </c>
      <c r="D413" s="172" t="s">
        <v>35</v>
      </c>
      <c r="E413" s="173">
        <v>1</v>
      </c>
      <c r="F413" s="174" t="s">
        <v>115</v>
      </c>
      <c r="G413" s="175"/>
      <c r="H413" s="175">
        <v>14666500</v>
      </c>
      <c r="I413" s="34" t="s">
        <v>9</v>
      </c>
      <c r="J413" s="153" t="s">
        <v>32</v>
      </c>
      <c r="K413" s="154" t="s">
        <v>37</v>
      </c>
      <c r="L413" s="158" t="s">
        <v>125</v>
      </c>
      <c r="M413" s="138"/>
    </row>
    <row r="414" spans="1:18" s="139" customFormat="1" ht="25.5" x14ac:dyDescent="0.25">
      <c r="A414" s="70">
        <v>3</v>
      </c>
      <c r="B414" s="170" t="s">
        <v>119</v>
      </c>
      <c r="C414" s="171" t="s">
        <v>118</v>
      </c>
      <c r="D414" s="172" t="s">
        <v>35</v>
      </c>
      <c r="E414" s="173">
        <v>1</v>
      </c>
      <c r="F414" s="174" t="s">
        <v>115</v>
      </c>
      <c r="G414" s="175"/>
      <c r="H414" s="175">
        <v>1153000</v>
      </c>
      <c r="I414" s="34" t="s">
        <v>9</v>
      </c>
      <c r="J414" s="153" t="s">
        <v>32</v>
      </c>
      <c r="K414" s="154" t="s">
        <v>37</v>
      </c>
      <c r="L414" s="158" t="s">
        <v>125</v>
      </c>
      <c r="M414" s="138"/>
    </row>
    <row r="415" spans="1:18" s="139" customFormat="1" ht="25.5" x14ac:dyDescent="0.25">
      <c r="A415" s="70">
        <v>4</v>
      </c>
      <c r="B415" s="170" t="s">
        <v>120</v>
      </c>
      <c r="C415" s="171" t="s">
        <v>118</v>
      </c>
      <c r="D415" s="172" t="s">
        <v>35</v>
      </c>
      <c r="E415" s="173">
        <v>1</v>
      </c>
      <c r="F415" s="174" t="s">
        <v>115</v>
      </c>
      <c r="G415" s="175"/>
      <c r="H415" s="175">
        <v>10763000</v>
      </c>
      <c r="I415" s="34" t="s">
        <v>9</v>
      </c>
      <c r="J415" s="153" t="s">
        <v>32</v>
      </c>
      <c r="K415" s="154" t="s">
        <v>37</v>
      </c>
      <c r="L415" s="158" t="s">
        <v>125</v>
      </c>
      <c r="M415" s="138"/>
    </row>
    <row r="416" spans="1:18" s="139" customFormat="1" ht="25.5" x14ac:dyDescent="0.25">
      <c r="A416" s="70">
        <v>5</v>
      </c>
      <c r="B416" s="170" t="s">
        <v>121</v>
      </c>
      <c r="C416" s="171" t="s">
        <v>118</v>
      </c>
      <c r="D416" s="172" t="s">
        <v>35</v>
      </c>
      <c r="E416" s="173">
        <v>1</v>
      </c>
      <c r="F416" s="174" t="s">
        <v>115</v>
      </c>
      <c r="G416" s="175"/>
      <c r="H416" s="175">
        <v>6778500</v>
      </c>
      <c r="I416" s="34" t="s">
        <v>9</v>
      </c>
      <c r="J416" s="153" t="s">
        <v>32</v>
      </c>
      <c r="K416" s="154" t="s">
        <v>37</v>
      </c>
      <c r="L416" s="158" t="s">
        <v>125</v>
      </c>
      <c r="M416" s="138"/>
    </row>
    <row r="417" spans="1:13" s="139" customFormat="1" ht="38.25" x14ac:dyDescent="0.25">
      <c r="A417" s="70">
        <v>6</v>
      </c>
      <c r="B417" s="170" t="s">
        <v>122</v>
      </c>
      <c r="C417" s="171" t="s">
        <v>118</v>
      </c>
      <c r="D417" s="172" t="s">
        <v>35</v>
      </c>
      <c r="E417" s="173">
        <v>1</v>
      </c>
      <c r="F417" s="174" t="s">
        <v>115</v>
      </c>
      <c r="G417" s="175"/>
      <c r="H417" s="175">
        <v>1426000</v>
      </c>
      <c r="I417" s="34" t="s">
        <v>9</v>
      </c>
      <c r="J417" s="153" t="s">
        <v>32</v>
      </c>
      <c r="K417" s="154" t="s">
        <v>37</v>
      </c>
      <c r="L417" s="158" t="s">
        <v>125</v>
      </c>
      <c r="M417" s="138"/>
    </row>
    <row r="418" spans="1:13" s="139" customFormat="1" ht="38.25" x14ac:dyDescent="0.25">
      <c r="A418" s="70">
        <v>7</v>
      </c>
      <c r="B418" s="170" t="s">
        <v>123</v>
      </c>
      <c r="C418" s="171" t="s">
        <v>118</v>
      </c>
      <c r="D418" s="172" t="s">
        <v>35</v>
      </c>
      <c r="E418" s="173">
        <v>1</v>
      </c>
      <c r="F418" s="174" t="s">
        <v>115</v>
      </c>
      <c r="G418" s="175"/>
      <c r="H418" s="175">
        <v>20225500</v>
      </c>
      <c r="I418" s="34" t="s">
        <v>9</v>
      </c>
      <c r="J418" s="153" t="s">
        <v>32</v>
      </c>
      <c r="K418" s="154" t="s">
        <v>37</v>
      </c>
      <c r="L418" s="158" t="s">
        <v>125</v>
      </c>
      <c r="M418" s="138"/>
    </row>
    <row r="419" spans="1:13" s="139" customFormat="1" ht="25.5" x14ac:dyDescent="0.25">
      <c r="A419" s="70">
        <v>8</v>
      </c>
      <c r="B419" s="170" t="s">
        <v>124</v>
      </c>
      <c r="C419" s="171" t="s">
        <v>118</v>
      </c>
      <c r="D419" s="172" t="s">
        <v>35</v>
      </c>
      <c r="E419" s="173">
        <v>1</v>
      </c>
      <c r="F419" s="174" t="s">
        <v>115</v>
      </c>
      <c r="G419" s="175"/>
      <c r="H419" s="175">
        <v>899500</v>
      </c>
      <c r="I419" s="34" t="s">
        <v>9</v>
      </c>
      <c r="J419" s="153" t="s">
        <v>32</v>
      </c>
      <c r="K419" s="154" t="s">
        <v>37</v>
      </c>
      <c r="L419" s="158" t="s">
        <v>125</v>
      </c>
      <c r="M419" s="138"/>
    </row>
    <row r="420" spans="1:13" s="139" customFormat="1" ht="25.5" x14ac:dyDescent="0.25">
      <c r="A420" s="70">
        <v>9</v>
      </c>
      <c r="B420" s="170" t="s">
        <v>180</v>
      </c>
      <c r="C420" s="171" t="s">
        <v>118</v>
      </c>
      <c r="D420" s="172" t="s">
        <v>35</v>
      </c>
      <c r="E420" s="173">
        <v>1</v>
      </c>
      <c r="F420" s="174" t="s">
        <v>115</v>
      </c>
      <c r="G420" s="175"/>
      <c r="H420" s="175">
        <v>58369899</v>
      </c>
      <c r="I420" s="34" t="s">
        <v>9</v>
      </c>
      <c r="J420" s="153" t="s">
        <v>32</v>
      </c>
      <c r="K420" s="154" t="s">
        <v>137</v>
      </c>
      <c r="L420" s="158" t="s">
        <v>181</v>
      </c>
      <c r="M420" s="138"/>
    </row>
    <row r="421" spans="1:13" s="139" customFormat="1" ht="25.5" x14ac:dyDescent="0.25">
      <c r="A421" s="70">
        <v>10</v>
      </c>
      <c r="B421" s="170" t="s">
        <v>231</v>
      </c>
      <c r="C421" s="171" t="s">
        <v>23</v>
      </c>
      <c r="D421" s="172" t="s">
        <v>24</v>
      </c>
      <c r="E421" s="173">
        <v>1</v>
      </c>
      <c r="F421" s="174" t="s">
        <v>232</v>
      </c>
      <c r="G421" s="175"/>
      <c r="H421" s="175">
        <v>2522760</v>
      </c>
      <c r="I421" s="34" t="s">
        <v>9</v>
      </c>
      <c r="J421" s="153" t="s">
        <v>32</v>
      </c>
      <c r="K421" s="154" t="s">
        <v>137</v>
      </c>
      <c r="L421" s="158" t="s">
        <v>233</v>
      </c>
      <c r="M421" s="138"/>
    </row>
    <row r="422" spans="1:13" s="139" customFormat="1" ht="25.5" customHeight="1" x14ac:dyDescent="0.25">
      <c r="A422" s="70">
        <v>11</v>
      </c>
      <c r="B422" s="170" t="s">
        <v>300</v>
      </c>
      <c r="C422" s="171" t="s">
        <v>301</v>
      </c>
      <c r="D422" s="172" t="s">
        <v>24</v>
      </c>
      <c r="E422" s="173">
        <v>1</v>
      </c>
      <c r="F422" s="174" t="s">
        <v>115</v>
      </c>
      <c r="G422" s="175"/>
      <c r="H422" s="175">
        <v>10816170</v>
      </c>
      <c r="I422" s="34" t="s">
        <v>9</v>
      </c>
      <c r="J422" s="153" t="s">
        <v>32</v>
      </c>
      <c r="K422" s="154" t="s">
        <v>238</v>
      </c>
      <c r="L422" s="158" t="s">
        <v>302</v>
      </c>
      <c r="M422" s="138"/>
    </row>
    <row r="423" spans="1:13" s="139" customFormat="1" ht="91.5" customHeight="1" x14ac:dyDescent="0.25">
      <c r="A423" s="70">
        <v>12</v>
      </c>
      <c r="B423" s="170" t="s">
        <v>317</v>
      </c>
      <c r="C423" s="171" t="s">
        <v>23</v>
      </c>
      <c r="D423" s="172" t="s">
        <v>24</v>
      </c>
      <c r="E423" s="173">
        <v>1</v>
      </c>
      <c r="F423" s="174" t="s">
        <v>232</v>
      </c>
      <c r="G423" s="175"/>
      <c r="H423" s="175">
        <v>16964285.719999999</v>
      </c>
      <c r="I423" s="34" t="s">
        <v>9</v>
      </c>
      <c r="J423" s="153" t="s">
        <v>32</v>
      </c>
      <c r="K423" s="154" t="s">
        <v>238</v>
      </c>
      <c r="L423" s="158" t="s">
        <v>318</v>
      </c>
      <c r="M423" s="138"/>
    </row>
    <row r="424" spans="1:13" s="139" customFormat="1" ht="25.5" customHeight="1" x14ac:dyDescent="0.25">
      <c r="A424" s="70">
        <v>13</v>
      </c>
      <c r="B424" s="170" t="s">
        <v>366</v>
      </c>
      <c r="C424" s="171" t="s">
        <v>23</v>
      </c>
      <c r="D424" s="172" t="s">
        <v>24</v>
      </c>
      <c r="E424" s="173">
        <v>1</v>
      </c>
      <c r="F424" s="174" t="s">
        <v>232</v>
      </c>
      <c r="G424" s="175"/>
      <c r="H424" s="175">
        <v>4036247</v>
      </c>
      <c r="I424" s="34" t="s">
        <v>9</v>
      </c>
      <c r="J424" s="153" t="s">
        <v>32</v>
      </c>
      <c r="K424" s="154" t="s">
        <v>238</v>
      </c>
      <c r="L424" s="158" t="s">
        <v>368</v>
      </c>
      <c r="M424" s="138"/>
    </row>
    <row r="425" spans="1:13" s="139" customFormat="1" ht="42.75" customHeight="1" x14ac:dyDescent="0.25">
      <c r="A425" s="70">
        <v>14</v>
      </c>
      <c r="B425" s="170" t="s">
        <v>367</v>
      </c>
      <c r="C425" s="171" t="s">
        <v>23</v>
      </c>
      <c r="D425" s="172" t="s">
        <v>24</v>
      </c>
      <c r="E425" s="173">
        <v>1</v>
      </c>
      <c r="F425" s="174" t="s">
        <v>232</v>
      </c>
      <c r="G425" s="175"/>
      <c r="H425" s="175">
        <v>2329932</v>
      </c>
      <c r="I425" s="34" t="s">
        <v>9</v>
      </c>
      <c r="J425" s="153" t="s">
        <v>32</v>
      </c>
      <c r="K425" s="154" t="s">
        <v>238</v>
      </c>
      <c r="L425" s="158" t="s">
        <v>368</v>
      </c>
      <c r="M425" s="138"/>
    </row>
    <row r="426" spans="1:13" s="139" customFormat="1" ht="42.75" customHeight="1" x14ac:dyDescent="0.25">
      <c r="A426" s="70">
        <v>15</v>
      </c>
      <c r="B426" s="170" t="s">
        <v>371</v>
      </c>
      <c r="C426" s="171" t="s">
        <v>23</v>
      </c>
      <c r="D426" s="172" t="s">
        <v>24</v>
      </c>
      <c r="E426" s="173">
        <v>1</v>
      </c>
      <c r="F426" s="174" t="s">
        <v>232</v>
      </c>
      <c r="G426" s="175"/>
      <c r="H426" s="175">
        <v>4365423</v>
      </c>
      <c r="I426" s="34" t="s">
        <v>9</v>
      </c>
      <c r="J426" s="153" t="s">
        <v>32</v>
      </c>
      <c r="K426" s="154" t="s">
        <v>419</v>
      </c>
      <c r="L426" s="158" t="s">
        <v>460</v>
      </c>
      <c r="M426" s="138"/>
    </row>
    <row r="427" spans="1:13" s="139" customFormat="1" ht="42.75" customHeight="1" x14ac:dyDescent="0.25">
      <c r="A427" s="70">
        <v>16</v>
      </c>
      <c r="B427" s="170" t="s">
        <v>380</v>
      </c>
      <c r="C427" s="171" t="s">
        <v>301</v>
      </c>
      <c r="D427" s="172" t="s">
        <v>24</v>
      </c>
      <c r="E427" s="173">
        <v>1</v>
      </c>
      <c r="F427" s="174" t="s">
        <v>115</v>
      </c>
      <c r="G427" s="175"/>
      <c r="H427" s="175">
        <v>23453812</v>
      </c>
      <c r="I427" s="34" t="s">
        <v>9</v>
      </c>
      <c r="J427" s="153" t="s">
        <v>32</v>
      </c>
      <c r="K427" s="154" t="s">
        <v>351</v>
      </c>
      <c r="L427" s="158" t="s">
        <v>381</v>
      </c>
      <c r="M427" s="138"/>
    </row>
    <row r="428" spans="1:13" s="139" customFormat="1" ht="42.75" customHeight="1" x14ac:dyDescent="0.25">
      <c r="A428" s="70">
        <v>17</v>
      </c>
      <c r="B428" s="170" t="s">
        <v>382</v>
      </c>
      <c r="C428" s="171" t="s">
        <v>23</v>
      </c>
      <c r="D428" s="172" t="s">
        <v>24</v>
      </c>
      <c r="E428" s="173">
        <v>1</v>
      </c>
      <c r="F428" s="174" t="s">
        <v>232</v>
      </c>
      <c r="G428" s="175"/>
      <c r="H428" s="175">
        <v>9227502</v>
      </c>
      <c r="I428" s="34" t="s">
        <v>9</v>
      </c>
      <c r="J428" s="153" t="s">
        <v>32</v>
      </c>
      <c r="K428" s="154" t="s">
        <v>351</v>
      </c>
      <c r="L428" s="158" t="s">
        <v>383</v>
      </c>
      <c r="M428" s="138"/>
    </row>
    <row r="429" spans="1:13" s="139" customFormat="1" ht="42.75" customHeight="1" x14ac:dyDescent="0.25">
      <c r="A429" s="70">
        <v>18</v>
      </c>
      <c r="B429" s="170" t="s">
        <v>398</v>
      </c>
      <c r="C429" s="171" t="s">
        <v>23</v>
      </c>
      <c r="D429" s="172" t="s">
        <v>35</v>
      </c>
      <c r="E429" s="173">
        <v>1</v>
      </c>
      <c r="F429" s="174" t="s">
        <v>115</v>
      </c>
      <c r="G429" s="175"/>
      <c r="H429" s="175">
        <v>18495034.620000001</v>
      </c>
      <c r="I429" s="34" t="s">
        <v>9</v>
      </c>
      <c r="J429" s="153" t="s">
        <v>32</v>
      </c>
      <c r="K429" s="154" t="s">
        <v>351</v>
      </c>
      <c r="L429" s="158" t="s">
        <v>399</v>
      </c>
      <c r="M429" s="138"/>
    </row>
    <row r="430" spans="1:13" s="139" customFormat="1" ht="42.75" customHeight="1" x14ac:dyDescent="0.25">
      <c r="A430" s="70">
        <v>19</v>
      </c>
      <c r="B430" s="170" t="s">
        <v>411</v>
      </c>
      <c r="C430" s="171" t="s">
        <v>23</v>
      </c>
      <c r="D430" s="172" t="s">
        <v>24</v>
      </c>
      <c r="E430" s="173">
        <v>1</v>
      </c>
      <c r="F430" s="174" t="s">
        <v>50</v>
      </c>
      <c r="G430" s="175"/>
      <c r="H430" s="175">
        <v>606550</v>
      </c>
      <c r="I430" s="34" t="s">
        <v>9</v>
      </c>
      <c r="J430" s="153" t="s">
        <v>32</v>
      </c>
      <c r="K430" s="154" t="s">
        <v>410</v>
      </c>
      <c r="L430" s="158" t="s">
        <v>412</v>
      </c>
      <c r="M430" s="138"/>
    </row>
    <row r="431" spans="1:13" s="139" customFormat="1" ht="42.75" customHeight="1" x14ac:dyDescent="0.25">
      <c r="A431" s="70">
        <v>20</v>
      </c>
      <c r="B431" s="170" t="s">
        <v>492</v>
      </c>
      <c r="C431" s="171" t="s">
        <v>23</v>
      </c>
      <c r="D431" s="172" t="s">
        <v>24</v>
      </c>
      <c r="E431" s="173">
        <v>1</v>
      </c>
      <c r="F431" s="174" t="s">
        <v>50</v>
      </c>
      <c r="G431" s="175"/>
      <c r="H431" s="175">
        <v>3513978</v>
      </c>
      <c r="I431" s="34" t="s">
        <v>9</v>
      </c>
      <c r="J431" s="153" t="s">
        <v>32</v>
      </c>
      <c r="K431" s="154" t="s">
        <v>410</v>
      </c>
      <c r="L431" s="158" t="s">
        <v>493</v>
      </c>
      <c r="M431" s="138"/>
    </row>
    <row r="432" spans="1:13" s="139" customFormat="1" ht="42.75" customHeight="1" x14ac:dyDescent="0.25">
      <c r="A432" s="70">
        <v>21</v>
      </c>
      <c r="B432" s="170" t="s">
        <v>535</v>
      </c>
      <c r="C432" s="171" t="s">
        <v>23</v>
      </c>
      <c r="D432" s="172" t="s">
        <v>24</v>
      </c>
      <c r="E432" s="173">
        <v>1</v>
      </c>
      <c r="F432" s="174" t="s">
        <v>50</v>
      </c>
      <c r="G432" s="175"/>
      <c r="H432" s="175">
        <v>5557913</v>
      </c>
      <c r="I432" s="34" t="s">
        <v>9</v>
      </c>
      <c r="J432" s="153" t="s">
        <v>32</v>
      </c>
      <c r="K432" s="154" t="s">
        <v>536</v>
      </c>
      <c r="L432" s="158" t="s">
        <v>537</v>
      </c>
      <c r="M432" s="138"/>
    </row>
    <row r="433" spans="1:18" s="139" customFormat="1" ht="42.75" customHeight="1" x14ac:dyDescent="0.25">
      <c r="A433" s="70">
        <v>22</v>
      </c>
      <c r="B433" s="170" t="s">
        <v>541</v>
      </c>
      <c r="C433" s="171" t="s">
        <v>301</v>
      </c>
      <c r="D433" s="172" t="s">
        <v>24</v>
      </c>
      <c r="E433" s="173">
        <v>1</v>
      </c>
      <c r="F433" s="174" t="s">
        <v>115</v>
      </c>
      <c r="G433" s="175"/>
      <c r="H433" s="175">
        <v>25237542</v>
      </c>
      <c r="I433" s="34" t="s">
        <v>9</v>
      </c>
      <c r="J433" s="153" t="s">
        <v>32</v>
      </c>
      <c r="K433" s="154" t="s">
        <v>536</v>
      </c>
      <c r="L433" s="158" t="s">
        <v>542</v>
      </c>
      <c r="M433" s="138"/>
    </row>
    <row r="434" spans="1:18" s="139" customFormat="1" ht="42.75" customHeight="1" x14ac:dyDescent="0.25">
      <c r="A434" s="70">
        <v>23</v>
      </c>
      <c r="B434" s="170" t="s">
        <v>553</v>
      </c>
      <c r="C434" s="171" t="s">
        <v>23</v>
      </c>
      <c r="D434" s="172" t="s">
        <v>24</v>
      </c>
      <c r="E434" s="173">
        <v>1</v>
      </c>
      <c r="F434" s="174" t="s">
        <v>115</v>
      </c>
      <c r="G434" s="175"/>
      <c r="H434" s="175">
        <v>11762126</v>
      </c>
      <c r="I434" s="34" t="s">
        <v>9</v>
      </c>
      <c r="J434" s="153" t="s">
        <v>32</v>
      </c>
      <c r="K434" s="154" t="s">
        <v>536</v>
      </c>
      <c r="L434" s="158" t="s">
        <v>554</v>
      </c>
      <c r="M434" s="138"/>
    </row>
    <row r="435" spans="1:18" s="139" customFormat="1" ht="54.75" customHeight="1" x14ac:dyDescent="0.25">
      <c r="A435" s="70">
        <v>24</v>
      </c>
      <c r="B435" s="170" t="s">
        <v>559</v>
      </c>
      <c r="C435" s="171" t="s">
        <v>23</v>
      </c>
      <c r="D435" s="172" t="s">
        <v>24</v>
      </c>
      <c r="E435" s="173">
        <v>1</v>
      </c>
      <c r="F435" s="174" t="s">
        <v>115</v>
      </c>
      <c r="G435" s="175"/>
      <c r="H435" s="175">
        <v>7716424.0999999996</v>
      </c>
      <c r="I435" s="34" t="s">
        <v>9</v>
      </c>
      <c r="J435" s="153" t="s">
        <v>32</v>
      </c>
      <c r="K435" s="154" t="s">
        <v>536</v>
      </c>
      <c r="L435" s="158" t="s">
        <v>560</v>
      </c>
      <c r="M435" s="138"/>
    </row>
    <row r="436" spans="1:18" s="139" customFormat="1" ht="54.75" customHeight="1" x14ac:dyDescent="0.25">
      <c r="A436" s="70">
        <v>25</v>
      </c>
      <c r="B436" s="170" t="s">
        <v>570</v>
      </c>
      <c r="C436" s="171" t="s">
        <v>118</v>
      </c>
      <c r="D436" s="172" t="s">
        <v>24</v>
      </c>
      <c r="E436" s="173">
        <v>1</v>
      </c>
      <c r="F436" s="174" t="s">
        <v>115</v>
      </c>
      <c r="G436" s="175"/>
      <c r="H436" s="175">
        <v>17060360</v>
      </c>
      <c r="I436" s="34" t="s">
        <v>9</v>
      </c>
      <c r="J436" s="153" t="s">
        <v>32</v>
      </c>
      <c r="K436" s="154" t="s">
        <v>536</v>
      </c>
      <c r="L436" s="158" t="s">
        <v>571</v>
      </c>
      <c r="M436" s="138"/>
    </row>
    <row r="437" spans="1:18" s="139" customFormat="1" ht="54.75" customHeight="1" x14ac:dyDescent="0.25">
      <c r="A437" s="70">
        <v>26</v>
      </c>
      <c r="B437" s="170" t="s">
        <v>573</v>
      </c>
      <c r="C437" s="171" t="s">
        <v>23</v>
      </c>
      <c r="D437" s="172" t="s">
        <v>24</v>
      </c>
      <c r="E437" s="173">
        <v>1</v>
      </c>
      <c r="F437" s="174" t="s">
        <v>115</v>
      </c>
      <c r="G437" s="70"/>
      <c r="H437" s="175">
        <v>11859972</v>
      </c>
      <c r="I437" s="34" t="s">
        <v>9</v>
      </c>
      <c r="J437" s="153" t="s">
        <v>32</v>
      </c>
      <c r="K437" s="154" t="s">
        <v>536</v>
      </c>
      <c r="L437" s="158" t="s">
        <v>574</v>
      </c>
      <c r="M437" s="138"/>
    </row>
    <row r="438" spans="1:18" s="139" customFormat="1" ht="54.75" customHeight="1" x14ac:dyDescent="0.25">
      <c r="A438" s="70">
        <v>27</v>
      </c>
      <c r="B438" s="170" t="s">
        <v>616</v>
      </c>
      <c r="C438" s="171" t="s">
        <v>23</v>
      </c>
      <c r="D438" s="172" t="s">
        <v>24</v>
      </c>
      <c r="E438" s="173">
        <v>1</v>
      </c>
      <c r="F438" s="174" t="s">
        <v>115</v>
      </c>
      <c r="G438" s="70"/>
      <c r="H438" s="175">
        <v>8422006</v>
      </c>
      <c r="I438" s="34" t="s">
        <v>9</v>
      </c>
      <c r="J438" s="153" t="s">
        <v>32</v>
      </c>
      <c r="K438" s="154" t="s">
        <v>536</v>
      </c>
      <c r="L438" s="158" t="s">
        <v>617</v>
      </c>
      <c r="M438" s="138"/>
    </row>
    <row r="439" spans="1:18" s="139" customFormat="1" ht="54.75" customHeight="1" thickBot="1" x14ac:dyDescent="0.3">
      <c r="A439" s="70">
        <v>28</v>
      </c>
      <c r="B439" s="221" t="s">
        <v>644</v>
      </c>
      <c r="C439" s="171" t="s">
        <v>23</v>
      </c>
      <c r="D439" s="222" t="s">
        <v>35</v>
      </c>
      <c r="E439" s="173">
        <v>1</v>
      </c>
      <c r="F439" s="174" t="s">
        <v>115</v>
      </c>
      <c r="G439" s="70"/>
      <c r="H439" s="175">
        <v>8636110</v>
      </c>
      <c r="I439" s="34" t="s">
        <v>9</v>
      </c>
      <c r="J439" s="153" t="s">
        <v>32</v>
      </c>
      <c r="K439" s="154" t="s">
        <v>622</v>
      </c>
      <c r="L439" s="158" t="s">
        <v>646</v>
      </c>
      <c r="M439" s="138"/>
    </row>
    <row r="440" spans="1:18" s="1" customFormat="1" ht="19.5" customHeight="1" x14ac:dyDescent="0.25">
      <c r="A440" s="71"/>
      <c r="B440" s="55" t="s">
        <v>19</v>
      </c>
      <c r="C440" s="35"/>
      <c r="D440" s="35"/>
      <c r="E440" s="35"/>
      <c r="F440" s="35"/>
      <c r="G440" s="45"/>
      <c r="H440" s="44">
        <f>SUM(H412:H439)</f>
        <v>307758903.58000004</v>
      </c>
      <c r="I440" s="45"/>
      <c r="J440" s="45"/>
      <c r="K440" s="85"/>
      <c r="L440" s="45"/>
      <c r="M440" s="27"/>
      <c r="N440" s="22"/>
      <c r="O440" s="22"/>
      <c r="P440" s="22"/>
      <c r="Q440" s="22"/>
      <c r="R440" s="22"/>
    </row>
    <row r="441" spans="1:18" ht="20.100000000000001" customHeight="1" x14ac:dyDescent="0.25">
      <c r="A441" s="52"/>
      <c r="B441" s="57" t="s">
        <v>12</v>
      </c>
      <c r="C441" s="53"/>
      <c r="D441" s="53"/>
      <c r="E441" s="53"/>
      <c r="F441" s="53"/>
      <c r="G441" s="111"/>
      <c r="H441" s="53"/>
      <c r="I441" s="53"/>
      <c r="J441" s="53"/>
      <c r="K441" s="75"/>
      <c r="L441" s="53"/>
    </row>
    <row r="442" spans="1:18" s="137" customFormat="1" ht="25.5" x14ac:dyDescent="0.25">
      <c r="A442" s="70">
        <v>1</v>
      </c>
      <c r="B442" s="143" t="s">
        <v>25</v>
      </c>
      <c r="C442" s="152" t="s">
        <v>23</v>
      </c>
      <c r="D442" s="156" t="s">
        <v>24</v>
      </c>
      <c r="E442" s="135">
        <v>1</v>
      </c>
      <c r="F442" s="135" t="s">
        <v>20</v>
      </c>
      <c r="G442" s="142"/>
      <c r="H442" s="142">
        <v>15259000.02</v>
      </c>
      <c r="I442" s="34" t="s">
        <v>9</v>
      </c>
      <c r="J442" s="153" t="s">
        <v>32</v>
      </c>
      <c r="K442" s="154" t="s">
        <v>26</v>
      </c>
      <c r="L442" s="158" t="s">
        <v>27</v>
      </c>
      <c r="M442" s="140"/>
      <c r="N442" s="141"/>
      <c r="O442" s="141"/>
      <c r="P442" s="141"/>
      <c r="Q442" s="141"/>
      <c r="R442" s="141"/>
    </row>
    <row r="443" spans="1:18" s="137" customFormat="1" ht="25.5" x14ac:dyDescent="0.25">
      <c r="A443" s="70">
        <v>2</v>
      </c>
      <c r="B443" s="143" t="s">
        <v>33</v>
      </c>
      <c r="C443" s="152" t="s">
        <v>23</v>
      </c>
      <c r="D443" s="156" t="s">
        <v>24</v>
      </c>
      <c r="E443" s="135">
        <v>1</v>
      </c>
      <c r="F443" s="135" t="s">
        <v>20</v>
      </c>
      <c r="G443" s="142"/>
      <c r="H443" s="142">
        <v>453333.33</v>
      </c>
      <c r="I443" s="34" t="s">
        <v>9</v>
      </c>
      <c r="J443" s="153" t="s">
        <v>32</v>
      </c>
      <c r="K443" s="154" t="s">
        <v>26</v>
      </c>
      <c r="L443" s="158" t="s">
        <v>34</v>
      </c>
      <c r="M443" s="140"/>
      <c r="N443" s="141"/>
      <c r="O443" s="141"/>
      <c r="P443" s="141"/>
      <c r="Q443" s="141"/>
      <c r="R443" s="141"/>
    </row>
    <row r="444" spans="1:18" s="137" customFormat="1" ht="25.5" x14ac:dyDescent="0.25">
      <c r="A444" s="70">
        <v>3</v>
      </c>
      <c r="B444" s="143" t="s">
        <v>43</v>
      </c>
      <c r="C444" s="152" t="s">
        <v>23</v>
      </c>
      <c r="D444" s="156" t="s">
        <v>35</v>
      </c>
      <c r="E444" s="159">
        <v>1</v>
      </c>
      <c r="F444" s="155" t="s">
        <v>36</v>
      </c>
      <c r="G444" s="142"/>
      <c r="H444" s="142">
        <v>285714.40000000002</v>
      </c>
      <c r="I444" s="34" t="s">
        <v>9</v>
      </c>
      <c r="J444" s="153" t="s">
        <v>32</v>
      </c>
      <c r="K444" s="154" t="s">
        <v>37</v>
      </c>
      <c r="L444" s="158" t="s">
        <v>38</v>
      </c>
      <c r="M444" s="140"/>
      <c r="N444" s="141"/>
      <c r="O444" s="141"/>
      <c r="P444" s="141"/>
      <c r="Q444" s="141"/>
      <c r="R444" s="141"/>
    </row>
    <row r="445" spans="1:18" s="137" customFormat="1" ht="25.5" x14ac:dyDescent="0.25">
      <c r="A445" s="70">
        <v>4</v>
      </c>
      <c r="B445" s="143" t="s">
        <v>44</v>
      </c>
      <c r="C445" s="152" t="s">
        <v>23</v>
      </c>
      <c r="D445" s="156" t="s">
        <v>35</v>
      </c>
      <c r="E445" s="159">
        <v>1</v>
      </c>
      <c r="F445" s="155" t="s">
        <v>36</v>
      </c>
      <c r="G445" s="142"/>
      <c r="H445" s="142">
        <v>20000</v>
      </c>
      <c r="I445" s="34" t="s">
        <v>9</v>
      </c>
      <c r="J445" s="153" t="s">
        <v>32</v>
      </c>
      <c r="K445" s="154" t="s">
        <v>37</v>
      </c>
      <c r="L445" s="158" t="s">
        <v>38</v>
      </c>
      <c r="M445" s="140"/>
      <c r="N445" s="141"/>
      <c r="O445" s="141"/>
      <c r="P445" s="141"/>
      <c r="Q445" s="141"/>
      <c r="R445" s="141"/>
    </row>
    <row r="446" spans="1:18" s="137" customFormat="1" ht="25.5" x14ac:dyDescent="0.25">
      <c r="A446" s="70">
        <v>5</v>
      </c>
      <c r="B446" s="143" t="s">
        <v>39</v>
      </c>
      <c r="C446" s="152" t="s">
        <v>23</v>
      </c>
      <c r="D446" s="156" t="s">
        <v>35</v>
      </c>
      <c r="E446" s="159">
        <v>1</v>
      </c>
      <c r="F446" s="155" t="s">
        <v>36</v>
      </c>
      <c r="G446" s="142"/>
      <c r="H446" s="142">
        <v>589280</v>
      </c>
      <c r="I446" s="34" t="s">
        <v>9</v>
      </c>
      <c r="J446" s="153" t="s">
        <v>32</v>
      </c>
      <c r="K446" s="154" t="s">
        <v>37</v>
      </c>
      <c r="L446" s="158" t="s">
        <v>40</v>
      </c>
      <c r="M446" s="140"/>
      <c r="N446" s="141"/>
      <c r="O446" s="141"/>
      <c r="P446" s="141"/>
      <c r="Q446" s="141"/>
      <c r="R446" s="141"/>
    </row>
    <row r="447" spans="1:18" s="137" customFormat="1" ht="25.5" x14ac:dyDescent="0.25">
      <c r="A447" s="70">
        <v>6</v>
      </c>
      <c r="B447" s="143" t="s">
        <v>41</v>
      </c>
      <c r="C447" s="152" t="s">
        <v>23</v>
      </c>
      <c r="D447" s="143" t="s">
        <v>24</v>
      </c>
      <c r="E447" s="159">
        <v>1</v>
      </c>
      <c r="F447" s="155" t="s">
        <v>20</v>
      </c>
      <c r="G447" s="142"/>
      <c r="H447" s="142">
        <v>2300000</v>
      </c>
      <c r="I447" s="34" t="s">
        <v>9</v>
      </c>
      <c r="J447" s="153" t="s">
        <v>32</v>
      </c>
      <c r="K447" s="154" t="s">
        <v>37</v>
      </c>
      <c r="L447" s="158" t="s">
        <v>42</v>
      </c>
      <c r="M447" s="140"/>
      <c r="N447" s="141"/>
      <c r="O447" s="141"/>
      <c r="P447" s="141"/>
      <c r="Q447" s="141"/>
      <c r="R447" s="141"/>
    </row>
    <row r="448" spans="1:18" s="137" customFormat="1" ht="25.5" x14ac:dyDescent="0.25">
      <c r="A448" s="70">
        <v>7</v>
      </c>
      <c r="B448" s="144" t="s">
        <v>45</v>
      </c>
      <c r="C448" s="152" t="s">
        <v>23</v>
      </c>
      <c r="D448" s="143" t="s">
        <v>24</v>
      </c>
      <c r="E448" s="169">
        <v>1</v>
      </c>
      <c r="F448" s="153" t="s">
        <v>20</v>
      </c>
      <c r="G448" s="142"/>
      <c r="H448" s="142">
        <v>12185160</v>
      </c>
      <c r="I448" s="34" t="s">
        <v>9</v>
      </c>
      <c r="J448" s="153" t="s">
        <v>32</v>
      </c>
      <c r="K448" s="154" t="s">
        <v>37</v>
      </c>
      <c r="L448" s="158" t="s">
        <v>46</v>
      </c>
      <c r="M448" s="140"/>
      <c r="N448" s="141"/>
      <c r="O448" s="141"/>
      <c r="P448" s="141"/>
      <c r="Q448" s="141"/>
      <c r="R448" s="141"/>
    </row>
    <row r="449" spans="1:18" s="137" customFormat="1" ht="38.25" x14ac:dyDescent="0.25">
      <c r="A449" s="70">
        <v>8</v>
      </c>
      <c r="B449" s="143" t="s">
        <v>72</v>
      </c>
      <c r="C449" s="152" t="s">
        <v>23</v>
      </c>
      <c r="D449" s="144" t="s">
        <v>24</v>
      </c>
      <c r="E449" s="169">
        <v>1</v>
      </c>
      <c r="F449" s="153" t="s">
        <v>20</v>
      </c>
      <c r="G449" s="142"/>
      <c r="H449" s="142">
        <v>180000</v>
      </c>
      <c r="I449" s="34" t="s">
        <v>9</v>
      </c>
      <c r="J449" s="153" t="s">
        <v>32</v>
      </c>
      <c r="K449" s="154" t="s">
        <v>37</v>
      </c>
      <c r="L449" s="158" t="s">
        <v>73</v>
      </c>
      <c r="M449" s="140"/>
      <c r="N449" s="141"/>
      <c r="O449" s="141"/>
      <c r="P449" s="141"/>
      <c r="Q449" s="141"/>
      <c r="R449" s="141"/>
    </row>
    <row r="450" spans="1:18" s="137" customFormat="1" ht="15.75" hidden="1" x14ac:dyDescent="0.25">
      <c r="A450" s="70"/>
      <c r="B450" s="143"/>
      <c r="C450" s="152"/>
      <c r="D450" s="181"/>
      <c r="E450" s="169"/>
      <c r="F450" s="153"/>
      <c r="G450" s="142"/>
      <c r="H450" s="142"/>
      <c r="I450" s="34"/>
      <c r="J450" s="153"/>
      <c r="K450" s="154"/>
      <c r="L450" s="158"/>
      <c r="M450" s="140"/>
      <c r="N450" s="141"/>
      <c r="O450" s="141"/>
      <c r="P450" s="141"/>
      <c r="Q450" s="141"/>
      <c r="R450" s="141"/>
    </row>
    <row r="451" spans="1:18" s="137" customFormat="1" ht="15.75" hidden="1" x14ac:dyDescent="0.25">
      <c r="A451" s="70"/>
      <c r="B451" s="143"/>
      <c r="C451" s="152"/>
      <c r="D451" s="181"/>
      <c r="E451" s="169"/>
      <c r="F451" s="153"/>
      <c r="G451" s="142"/>
      <c r="H451" s="142"/>
      <c r="I451" s="34"/>
      <c r="J451" s="153"/>
      <c r="K451" s="154"/>
      <c r="L451" s="158"/>
      <c r="M451" s="140"/>
      <c r="N451" s="141"/>
      <c r="O451" s="141"/>
      <c r="P451" s="141"/>
      <c r="Q451" s="141"/>
      <c r="R451" s="141"/>
    </row>
    <row r="452" spans="1:18" s="137" customFormat="1" ht="15.75" hidden="1" x14ac:dyDescent="0.25">
      <c r="A452" s="70"/>
      <c r="B452" s="143"/>
      <c r="C452" s="152"/>
      <c r="D452" s="181"/>
      <c r="E452" s="169"/>
      <c r="F452" s="153"/>
      <c r="G452" s="142"/>
      <c r="H452" s="142"/>
      <c r="I452" s="34"/>
      <c r="J452" s="153"/>
      <c r="K452" s="154"/>
      <c r="L452" s="158"/>
      <c r="M452" s="140"/>
      <c r="N452" s="141"/>
      <c r="O452" s="141"/>
      <c r="P452" s="141"/>
      <c r="Q452" s="141"/>
      <c r="R452" s="141"/>
    </row>
    <row r="453" spans="1:18" s="137" customFormat="1" ht="15.75" hidden="1" x14ac:dyDescent="0.25">
      <c r="A453" s="70"/>
      <c r="B453" s="143"/>
      <c r="C453" s="152"/>
      <c r="D453" s="181"/>
      <c r="E453" s="169"/>
      <c r="F453" s="153"/>
      <c r="G453" s="142"/>
      <c r="H453" s="142"/>
      <c r="I453" s="34"/>
      <c r="J453" s="153"/>
      <c r="K453" s="154"/>
      <c r="L453" s="158"/>
      <c r="M453" s="140"/>
      <c r="N453" s="141"/>
      <c r="O453" s="141"/>
      <c r="P453" s="141"/>
      <c r="Q453" s="141"/>
      <c r="R453" s="141"/>
    </row>
    <row r="454" spans="1:18" s="137" customFormat="1" ht="15.75" hidden="1" x14ac:dyDescent="0.25">
      <c r="A454" s="70"/>
      <c r="B454" s="143"/>
      <c r="C454" s="152"/>
      <c r="D454" s="181"/>
      <c r="E454" s="169"/>
      <c r="F454" s="153"/>
      <c r="G454" s="142"/>
      <c r="H454" s="142"/>
      <c r="I454" s="34"/>
      <c r="J454" s="153"/>
      <c r="K454" s="154"/>
      <c r="L454" s="158"/>
      <c r="M454" s="140"/>
      <c r="N454" s="141"/>
      <c r="O454" s="141"/>
      <c r="P454" s="141"/>
      <c r="Q454" s="141"/>
      <c r="R454" s="141"/>
    </row>
    <row r="455" spans="1:18" s="137" customFormat="1" ht="15.75" hidden="1" x14ac:dyDescent="0.25">
      <c r="A455" s="70"/>
      <c r="B455" s="143"/>
      <c r="C455" s="152"/>
      <c r="D455" s="181"/>
      <c r="E455" s="169"/>
      <c r="F455" s="153"/>
      <c r="G455" s="142"/>
      <c r="H455" s="142"/>
      <c r="I455" s="34"/>
      <c r="J455" s="153"/>
      <c r="K455" s="154"/>
      <c r="L455" s="158"/>
      <c r="M455" s="140"/>
      <c r="N455" s="141"/>
      <c r="O455" s="141"/>
      <c r="P455" s="141"/>
      <c r="Q455" s="141"/>
      <c r="R455" s="141"/>
    </row>
    <row r="456" spans="1:18" s="137" customFormat="1" hidden="1" x14ac:dyDescent="0.25">
      <c r="A456" s="70"/>
      <c r="B456" s="143"/>
      <c r="C456" s="152"/>
      <c r="D456" s="157"/>
      <c r="E456" s="159"/>
      <c r="F456" s="155"/>
      <c r="G456" s="142"/>
      <c r="H456" s="142"/>
      <c r="I456" s="135"/>
      <c r="J456" s="153"/>
      <c r="K456" s="154"/>
      <c r="L456" s="158"/>
      <c r="M456" s="140"/>
      <c r="N456" s="141"/>
      <c r="O456" s="141"/>
      <c r="P456" s="141"/>
      <c r="Q456" s="141"/>
      <c r="R456" s="141"/>
    </row>
    <row r="457" spans="1:18" s="137" customFormat="1" hidden="1" x14ac:dyDescent="0.25">
      <c r="A457" s="70"/>
      <c r="B457" s="143"/>
      <c r="C457" s="152"/>
      <c r="D457" s="157"/>
      <c r="E457" s="159"/>
      <c r="F457" s="155"/>
      <c r="G457" s="142"/>
      <c r="H457" s="142"/>
      <c r="I457" s="135"/>
      <c r="J457" s="153"/>
      <c r="K457" s="154"/>
      <c r="L457" s="158"/>
      <c r="M457" s="140"/>
      <c r="N457" s="141"/>
      <c r="O457" s="141"/>
      <c r="P457" s="141"/>
      <c r="Q457" s="141"/>
      <c r="R457" s="141"/>
    </row>
    <row r="458" spans="1:18" s="137" customFormat="1" ht="15.75" hidden="1" x14ac:dyDescent="0.25">
      <c r="A458" s="70"/>
      <c r="B458" s="143"/>
      <c r="C458" s="152"/>
      <c r="D458" s="156"/>
      <c r="E458" s="160"/>
      <c r="F458" s="161"/>
      <c r="G458" s="142"/>
      <c r="H458" s="142"/>
      <c r="I458" s="135"/>
      <c r="J458" s="153"/>
      <c r="K458" s="154"/>
      <c r="L458" s="158"/>
      <c r="M458" s="140"/>
      <c r="N458" s="141"/>
      <c r="O458" s="141"/>
      <c r="P458" s="141"/>
      <c r="Q458" s="141"/>
      <c r="R458" s="141"/>
    </row>
    <row r="459" spans="1:18" s="137" customFormat="1" ht="15.75" hidden="1" x14ac:dyDescent="0.25">
      <c r="A459" s="70"/>
      <c r="B459" s="143"/>
      <c r="C459" s="152"/>
      <c r="D459" s="156"/>
      <c r="E459" s="160"/>
      <c r="F459" s="161"/>
      <c r="G459" s="142"/>
      <c r="H459" s="142"/>
      <c r="I459" s="135"/>
      <c r="J459" s="153"/>
      <c r="K459" s="154"/>
      <c r="L459" s="158"/>
      <c r="M459" s="140"/>
      <c r="N459" s="141"/>
      <c r="O459" s="141"/>
      <c r="P459" s="141"/>
      <c r="Q459" s="141"/>
      <c r="R459" s="141"/>
    </row>
    <row r="460" spans="1:18" s="137" customFormat="1" ht="15.75" hidden="1" x14ac:dyDescent="0.25">
      <c r="A460" s="70"/>
      <c r="B460" s="143"/>
      <c r="C460" s="152"/>
      <c r="D460" s="156"/>
      <c r="E460" s="160"/>
      <c r="F460" s="161"/>
      <c r="G460" s="142"/>
      <c r="H460" s="142"/>
      <c r="I460" s="34"/>
      <c r="J460" s="153"/>
      <c r="K460" s="154"/>
      <c r="L460" s="158"/>
      <c r="M460" s="140"/>
      <c r="N460" s="141"/>
      <c r="O460" s="141"/>
      <c r="P460" s="141"/>
      <c r="Q460" s="141"/>
      <c r="R460" s="141"/>
    </row>
    <row r="461" spans="1:18" s="137" customFormat="1" ht="15.75" hidden="1" x14ac:dyDescent="0.25">
      <c r="A461" s="70"/>
      <c r="B461" s="143"/>
      <c r="C461" s="152"/>
      <c r="D461" s="156"/>
      <c r="E461" s="160"/>
      <c r="F461" s="161"/>
      <c r="G461" s="142"/>
      <c r="H461" s="142"/>
      <c r="I461" s="34"/>
      <c r="J461" s="153"/>
      <c r="K461" s="154"/>
      <c r="L461" s="158"/>
      <c r="M461" s="140"/>
      <c r="N461" s="141"/>
      <c r="O461" s="141"/>
      <c r="P461" s="141"/>
      <c r="Q461" s="141"/>
      <c r="R461" s="141"/>
    </row>
    <row r="462" spans="1:18" s="137" customFormat="1" ht="38.25" customHeight="1" x14ac:dyDescent="0.25">
      <c r="A462" s="70">
        <v>9</v>
      </c>
      <c r="B462" s="143" t="s">
        <v>81</v>
      </c>
      <c r="C462" s="152" t="s">
        <v>82</v>
      </c>
      <c r="D462" s="156" t="s">
        <v>24</v>
      </c>
      <c r="E462" s="169">
        <v>1</v>
      </c>
      <c r="F462" s="153" t="s">
        <v>20</v>
      </c>
      <c r="G462" s="142"/>
      <c r="H462" s="142">
        <v>3150000</v>
      </c>
      <c r="I462" s="34" t="s">
        <v>9</v>
      </c>
      <c r="J462" s="153" t="s">
        <v>32</v>
      </c>
      <c r="K462" s="154" t="s">
        <v>37</v>
      </c>
      <c r="L462" s="158" t="s">
        <v>83</v>
      </c>
      <c r="M462" s="140"/>
      <c r="N462" s="141"/>
      <c r="O462" s="141"/>
      <c r="P462" s="141"/>
      <c r="Q462" s="141"/>
      <c r="R462" s="141"/>
    </row>
    <row r="463" spans="1:18" s="137" customFormat="1" ht="38.25" customHeight="1" x14ac:dyDescent="0.25">
      <c r="A463" s="70">
        <v>10</v>
      </c>
      <c r="B463" s="143" t="s">
        <v>126</v>
      </c>
      <c r="C463" s="152" t="s">
        <v>23</v>
      </c>
      <c r="D463" s="156" t="s">
        <v>127</v>
      </c>
      <c r="E463" s="169">
        <v>1</v>
      </c>
      <c r="F463" s="153" t="s">
        <v>20</v>
      </c>
      <c r="G463" s="142"/>
      <c r="H463" s="142">
        <v>3507962.5</v>
      </c>
      <c r="I463" s="34" t="s">
        <v>9</v>
      </c>
      <c r="J463" s="153" t="s">
        <v>32</v>
      </c>
      <c r="K463" s="154" t="s">
        <v>37</v>
      </c>
      <c r="L463" s="158" t="s">
        <v>128</v>
      </c>
      <c r="M463" s="140"/>
      <c r="N463" s="141"/>
      <c r="O463" s="141"/>
      <c r="P463" s="141"/>
      <c r="Q463" s="141"/>
      <c r="R463" s="141"/>
    </row>
    <row r="464" spans="1:18" s="137" customFormat="1" ht="38.25" customHeight="1" x14ac:dyDescent="0.25">
      <c r="A464" s="70">
        <v>11</v>
      </c>
      <c r="B464" s="191" t="s">
        <v>159</v>
      </c>
      <c r="C464" s="192" t="s">
        <v>23</v>
      </c>
      <c r="D464" s="193" t="s">
        <v>127</v>
      </c>
      <c r="E464" s="194">
        <v>1</v>
      </c>
      <c r="F464" s="195" t="s">
        <v>20</v>
      </c>
      <c r="G464" s="196"/>
      <c r="H464" s="196">
        <v>0</v>
      </c>
      <c r="I464" s="197" t="s">
        <v>9</v>
      </c>
      <c r="J464" s="195" t="s">
        <v>32</v>
      </c>
      <c r="K464" s="198" t="s">
        <v>316</v>
      </c>
      <c r="L464" s="158" t="s">
        <v>363</v>
      </c>
      <c r="M464" s="140"/>
      <c r="N464" s="141"/>
      <c r="O464" s="141"/>
      <c r="P464" s="141"/>
      <c r="Q464" s="141"/>
      <c r="R464" s="141"/>
    </row>
    <row r="465" spans="1:18" s="137" customFormat="1" ht="38.25" customHeight="1" x14ac:dyDescent="0.25">
      <c r="A465" s="189">
        <v>12</v>
      </c>
      <c r="B465" s="206" t="s">
        <v>162</v>
      </c>
      <c r="C465" s="168" t="s">
        <v>99</v>
      </c>
      <c r="D465" s="199" t="s">
        <v>35</v>
      </c>
      <c r="E465" s="161">
        <v>1</v>
      </c>
      <c r="F465" s="161" t="s">
        <v>20</v>
      </c>
      <c r="G465" s="161"/>
      <c r="H465" s="134">
        <v>0</v>
      </c>
      <c r="I465" s="124" t="s">
        <v>9</v>
      </c>
      <c r="J465" s="153" t="s">
        <v>32</v>
      </c>
      <c r="K465" s="154" t="s">
        <v>137</v>
      </c>
      <c r="L465" s="190" t="s">
        <v>501</v>
      </c>
      <c r="M465" s="140"/>
      <c r="N465" s="141"/>
      <c r="O465" s="141"/>
      <c r="P465" s="141"/>
      <c r="Q465" s="141"/>
      <c r="R465" s="141"/>
    </row>
    <row r="466" spans="1:18" s="137" customFormat="1" ht="38.25" customHeight="1" x14ac:dyDescent="0.25">
      <c r="A466" s="70">
        <v>13</v>
      </c>
      <c r="B466" s="207" t="s">
        <v>170</v>
      </c>
      <c r="C466" s="201" t="s">
        <v>99</v>
      </c>
      <c r="D466" s="202" t="s">
        <v>35</v>
      </c>
      <c r="E466" s="200">
        <v>1</v>
      </c>
      <c r="F466" s="200" t="s">
        <v>20</v>
      </c>
      <c r="G466" s="200"/>
      <c r="H466" s="142">
        <v>9073982</v>
      </c>
      <c r="I466" s="124" t="s">
        <v>9</v>
      </c>
      <c r="J466" s="153" t="s">
        <v>32</v>
      </c>
      <c r="K466" s="154" t="s">
        <v>137</v>
      </c>
      <c r="L466" s="190" t="s">
        <v>173</v>
      </c>
      <c r="M466" s="140"/>
      <c r="N466" s="141"/>
      <c r="O466" s="141"/>
      <c r="P466" s="141"/>
      <c r="Q466" s="141"/>
      <c r="R466" s="141"/>
    </row>
    <row r="467" spans="1:18" s="137" customFormat="1" ht="38.25" customHeight="1" x14ac:dyDescent="0.25">
      <c r="A467" s="189">
        <v>14</v>
      </c>
      <c r="B467" s="207" t="s">
        <v>171</v>
      </c>
      <c r="C467" s="201" t="s">
        <v>99</v>
      </c>
      <c r="D467" s="202" t="s">
        <v>35</v>
      </c>
      <c r="E467" s="200">
        <v>1</v>
      </c>
      <c r="F467" s="200" t="s">
        <v>36</v>
      </c>
      <c r="G467" s="200"/>
      <c r="H467" s="142">
        <v>3612106</v>
      </c>
      <c r="I467" s="124" t="s">
        <v>9</v>
      </c>
      <c r="J467" s="153" t="s">
        <v>32</v>
      </c>
      <c r="K467" s="154" t="s">
        <v>137</v>
      </c>
      <c r="L467" s="190" t="s">
        <v>173</v>
      </c>
      <c r="M467" s="140"/>
      <c r="N467" s="141"/>
      <c r="O467" s="141"/>
      <c r="P467" s="141"/>
      <c r="Q467" s="141"/>
      <c r="R467" s="141"/>
    </row>
    <row r="468" spans="1:18" s="137" customFormat="1" ht="38.25" customHeight="1" x14ac:dyDescent="0.25">
      <c r="A468" s="70">
        <v>15</v>
      </c>
      <c r="B468" s="207" t="s">
        <v>172</v>
      </c>
      <c r="C468" s="201" t="s">
        <v>99</v>
      </c>
      <c r="D468" s="202" t="s">
        <v>35</v>
      </c>
      <c r="E468" s="200">
        <v>1</v>
      </c>
      <c r="F468" s="200" t="s">
        <v>20</v>
      </c>
      <c r="G468" s="200"/>
      <c r="H468" s="142">
        <v>2200500</v>
      </c>
      <c r="I468" s="124" t="s">
        <v>9</v>
      </c>
      <c r="J468" s="153" t="s">
        <v>32</v>
      </c>
      <c r="K468" s="154" t="s">
        <v>137</v>
      </c>
      <c r="L468" s="190" t="s">
        <v>173</v>
      </c>
      <c r="M468" s="140"/>
      <c r="N468" s="141"/>
      <c r="O468" s="141"/>
      <c r="P468" s="141"/>
      <c r="Q468" s="141"/>
      <c r="R468" s="141"/>
    </row>
    <row r="469" spans="1:18" s="137" customFormat="1" ht="38.25" customHeight="1" x14ac:dyDescent="0.25">
      <c r="A469" s="189">
        <v>16</v>
      </c>
      <c r="B469" s="207" t="s">
        <v>176</v>
      </c>
      <c r="C469" s="155" t="s">
        <v>23</v>
      </c>
      <c r="D469" s="204" t="s">
        <v>127</v>
      </c>
      <c r="E469" s="169">
        <v>1</v>
      </c>
      <c r="F469" s="153" t="s">
        <v>20</v>
      </c>
      <c r="G469" s="161"/>
      <c r="H469" s="142">
        <v>192000</v>
      </c>
      <c r="I469" s="124" t="s">
        <v>9</v>
      </c>
      <c r="J469" s="153" t="s">
        <v>32</v>
      </c>
      <c r="K469" s="154" t="s">
        <v>137</v>
      </c>
      <c r="L469" s="190" t="s">
        <v>177</v>
      </c>
      <c r="M469" s="140"/>
      <c r="N469" s="141"/>
      <c r="O469" s="141"/>
      <c r="P469" s="141"/>
      <c r="Q469" s="141"/>
      <c r="R469" s="141"/>
    </row>
    <row r="470" spans="1:18" s="137" customFormat="1" ht="38.25" customHeight="1" x14ac:dyDescent="0.25">
      <c r="A470" s="70">
        <v>17</v>
      </c>
      <c r="B470" s="207" t="s">
        <v>247</v>
      </c>
      <c r="C470" s="155" t="s">
        <v>23</v>
      </c>
      <c r="D470" s="204" t="s">
        <v>127</v>
      </c>
      <c r="E470" s="169">
        <v>1</v>
      </c>
      <c r="F470" s="153" t="s">
        <v>20</v>
      </c>
      <c r="G470" s="161"/>
      <c r="H470" s="142">
        <v>2743794</v>
      </c>
      <c r="I470" s="124" t="s">
        <v>9</v>
      </c>
      <c r="J470" s="153" t="s">
        <v>32</v>
      </c>
      <c r="K470" s="154" t="s">
        <v>137</v>
      </c>
      <c r="L470" s="190" t="s">
        <v>248</v>
      </c>
      <c r="M470" s="140"/>
      <c r="N470" s="141"/>
      <c r="O470" s="141"/>
      <c r="P470" s="141"/>
      <c r="Q470" s="141"/>
      <c r="R470" s="141"/>
    </row>
    <row r="471" spans="1:18" s="137" customFormat="1" ht="38.25" customHeight="1" x14ac:dyDescent="0.25">
      <c r="A471" s="189">
        <v>18</v>
      </c>
      <c r="B471" s="207" t="s">
        <v>283</v>
      </c>
      <c r="C471" s="155" t="s">
        <v>23</v>
      </c>
      <c r="D471" s="204" t="s">
        <v>127</v>
      </c>
      <c r="E471" s="169">
        <v>1</v>
      </c>
      <c r="F471" s="153" t="s">
        <v>20</v>
      </c>
      <c r="G471" s="200"/>
      <c r="H471" s="142">
        <v>6771268.7000000002</v>
      </c>
      <c r="I471" s="124" t="s">
        <v>9</v>
      </c>
      <c r="J471" s="153" t="s">
        <v>32</v>
      </c>
      <c r="K471" s="154" t="s">
        <v>238</v>
      </c>
      <c r="L471" s="190" t="s">
        <v>284</v>
      </c>
      <c r="M471" s="140"/>
      <c r="N471" s="141"/>
      <c r="O471" s="141"/>
      <c r="P471" s="141"/>
      <c r="Q471" s="141"/>
      <c r="R471" s="141"/>
    </row>
    <row r="472" spans="1:18" s="137" customFormat="1" ht="38.25" customHeight="1" x14ac:dyDescent="0.25">
      <c r="A472" s="70">
        <v>19</v>
      </c>
      <c r="B472" s="207" t="s">
        <v>286</v>
      </c>
      <c r="C472" s="152" t="s">
        <v>23</v>
      </c>
      <c r="D472" s="156" t="s">
        <v>24</v>
      </c>
      <c r="E472" s="208">
        <v>1</v>
      </c>
      <c r="F472" s="135" t="s">
        <v>20</v>
      </c>
      <c r="G472" s="200"/>
      <c r="H472" s="142">
        <v>16560000</v>
      </c>
      <c r="I472" s="124" t="s">
        <v>9</v>
      </c>
      <c r="J472" s="153" t="s">
        <v>32</v>
      </c>
      <c r="K472" s="154" t="s">
        <v>238</v>
      </c>
      <c r="L472" s="190" t="s">
        <v>287</v>
      </c>
      <c r="M472" s="140"/>
      <c r="N472" s="141"/>
      <c r="O472" s="141"/>
      <c r="P472" s="141"/>
      <c r="Q472" s="141"/>
      <c r="R472" s="141"/>
    </row>
    <row r="473" spans="1:18" s="137" customFormat="1" ht="38.25" customHeight="1" x14ac:dyDescent="0.25">
      <c r="A473" s="189">
        <v>20</v>
      </c>
      <c r="B473" s="207" t="s">
        <v>291</v>
      </c>
      <c r="C473" s="152" t="s">
        <v>23</v>
      </c>
      <c r="D473" s="156" t="s">
        <v>24</v>
      </c>
      <c r="E473" s="208">
        <v>1</v>
      </c>
      <c r="F473" s="135" t="s">
        <v>20</v>
      </c>
      <c r="G473" s="200"/>
      <c r="H473" s="142">
        <v>800000</v>
      </c>
      <c r="I473" s="124" t="s">
        <v>9</v>
      </c>
      <c r="J473" s="153" t="s">
        <v>32</v>
      </c>
      <c r="K473" s="154" t="s">
        <v>238</v>
      </c>
      <c r="L473" s="190" t="s">
        <v>292</v>
      </c>
      <c r="M473" s="140"/>
      <c r="N473" s="141"/>
      <c r="O473" s="141"/>
      <c r="P473" s="141"/>
      <c r="Q473" s="141"/>
      <c r="R473" s="141"/>
    </row>
    <row r="474" spans="1:18" s="137" customFormat="1" ht="38.25" customHeight="1" x14ac:dyDescent="0.25">
      <c r="A474" s="70">
        <v>21</v>
      </c>
      <c r="B474" s="207" t="s">
        <v>314</v>
      </c>
      <c r="C474" s="152" t="s">
        <v>23</v>
      </c>
      <c r="D474" s="156" t="s">
        <v>24</v>
      </c>
      <c r="E474" s="208">
        <v>1</v>
      </c>
      <c r="F474" s="135" t="s">
        <v>20</v>
      </c>
      <c r="G474" s="200"/>
      <c r="H474" s="142">
        <v>1181664</v>
      </c>
      <c r="I474" s="124" t="s">
        <v>9</v>
      </c>
      <c r="J474" s="153" t="s">
        <v>32</v>
      </c>
      <c r="K474" s="154" t="s">
        <v>238</v>
      </c>
      <c r="L474" s="190" t="s">
        <v>315</v>
      </c>
      <c r="M474" s="140"/>
      <c r="N474" s="141"/>
      <c r="O474" s="141"/>
      <c r="P474" s="141"/>
      <c r="Q474" s="141"/>
      <c r="R474" s="141"/>
    </row>
    <row r="475" spans="1:18" s="137" customFormat="1" ht="38.25" customHeight="1" x14ac:dyDescent="0.25">
      <c r="A475" s="189">
        <v>22</v>
      </c>
      <c r="B475" s="207" t="s">
        <v>320</v>
      </c>
      <c r="C475" s="152" t="s">
        <v>23</v>
      </c>
      <c r="D475" s="156" t="s">
        <v>24</v>
      </c>
      <c r="E475" s="208">
        <v>1</v>
      </c>
      <c r="F475" s="135" t="s">
        <v>20</v>
      </c>
      <c r="G475" s="200"/>
      <c r="H475" s="142">
        <v>8800000</v>
      </c>
      <c r="I475" s="124" t="s">
        <v>9</v>
      </c>
      <c r="J475" s="153" t="s">
        <v>32</v>
      </c>
      <c r="K475" s="154" t="s">
        <v>238</v>
      </c>
      <c r="L475" s="190" t="s">
        <v>321</v>
      </c>
      <c r="M475" s="140"/>
      <c r="N475" s="141"/>
      <c r="O475" s="141"/>
      <c r="P475" s="141"/>
      <c r="Q475" s="141"/>
      <c r="R475" s="141"/>
    </row>
    <row r="476" spans="1:18" s="137" customFormat="1" ht="38.25" customHeight="1" x14ac:dyDescent="0.25">
      <c r="A476" s="70">
        <v>23</v>
      </c>
      <c r="B476" s="207" t="s">
        <v>338</v>
      </c>
      <c r="C476" s="152" t="s">
        <v>23</v>
      </c>
      <c r="D476" s="156" t="s">
        <v>35</v>
      </c>
      <c r="E476" s="208">
        <v>1</v>
      </c>
      <c r="F476" s="135" t="s">
        <v>20</v>
      </c>
      <c r="G476" s="200"/>
      <c r="H476" s="142">
        <v>4400000</v>
      </c>
      <c r="I476" s="124" t="s">
        <v>9</v>
      </c>
      <c r="J476" s="153" t="s">
        <v>32</v>
      </c>
      <c r="K476" s="154" t="s">
        <v>627</v>
      </c>
      <c r="L476" s="190" t="s">
        <v>628</v>
      </c>
      <c r="M476" s="140"/>
      <c r="N476" s="141"/>
      <c r="O476" s="141"/>
      <c r="P476" s="141"/>
      <c r="Q476" s="141"/>
      <c r="R476" s="141"/>
    </row>
    <row r="477" spans="1:18" s="137" customFormat="1" ht="38.25" customHeight="1" x14ac:dyDescent="0.25">
      <c r="A477" s="189">
        <v>24</v>
      </c>
      <c r="B477" s="207" t="s">
        <v>348</v>
      </c>
      <c r="C477" s="152" t="s">
        <v>23</v>
      </c>
      <c r="D477" s="156" t="s">
        <v>24</v>
      </c>
      <c r="E477" s="208">
        <v>1</v>
      </c>
      <c r="F477" s="135" t="s">
        <v>20</v>
      </c>
      <c r="G477" s="200"/>
      <c r="H477" s="142">
        <v>950000</v>
      </c>
      <c r="I477" s="124" t="s">
        <v>9</v>
      </c>
      <c r="J477" s="153" t="s">
        <v>32</v>
      </c>
      <c r="K477" s="154" t="s">
        <v>238</v>
      </c>
      <c r="L477" s="190" t="s">
        <v>349</v>
      </c>
      <c r="M477" s="140"/>
      <c r="N477" s="141"/>
      <c r="O477" s="141"/>
      <c r="P477" s="141"/>
      <c r="Q477" s="141"/>
      <c r="R477" s="141"/>
    </row>
    <row r="478" spans="1:18" s="137" customFormat="1" ht="44.25" customHeight="1" x14ac:dyDescent="0.25">
      <c r="A478" s="70">
        <v>25</v>
      </c>
      <c r="B478" s="207" t="s">
        <v>350</v>
      </c>
      <c r="C478" s="152" t="s">
        <v>23</v>
      </c>
      <c r="D478" s="156" t="s">
        <v>24</v>
      </c>
      <c r="E478" s="208">
        <v>1</v>
      </c>
      <c r="F478" s="135" t="s">
        <v>20</v>
      </c>
      <c r="G478" s="200"/>
      <c r="H478" s="142">
        <v>1732142.86</v>
      </c>
      <c r="I478" s="124" t="s">
        <v>9</v>
      </c>
      <c r="J478" s="153" t="s">
        <v>32</v>
      </c>
      <c r="K478" s="154" t="s">
        <v>351</v>
      </c>
      <c r="L478" s="190" t="s">
        <v>352</v>
      </c>
      <c r="M478" s="140"/>
      <c r="N478" s="141"/>
      <c r="O478" s="141"/>
      <c r="P478" s="141"/>
      <c r="Q478" s="141"/>
      <c r="R478" s="141"/>
    </row>
    <row r="479" spans="1:18" s="137" customFormat="1" ht="44.25" customHeight="1" x14ac:dyDescent="0.25">
      <c r="A479" s="70">
        <v>26</v>
      </c>
      <c r="B479" s="207" t="s">
        <v>353</v>
      </c>
      <c r="C479" s="152" t="s">
        <v>23</v>
      </c>
      <c r="D479" s="156" t="s">
        <v>24</v>
      </c>
      <c r="E479" s="208">
        <v>1</v>
      </c>
      <c r="F479" s="135" t="s">
        <v>20</v>
      </c>
      <c r="G479" s="200"/>
      <c r="H479" s="142">
        <v>3096483</v>
      </c>
      <c r="I479" s="124" t="s">
        <v>9</v>
      </c>
      <c r="J479" s="153" t="s">
        <v>32</v>
      </c>
      <c r="K479" s="154" t="s">
        <v>351</v>
      </c>
      <c r="L479" s="190" t="s">
        <v>354</v>
      </c>
      <c r="M479" s="140"/>
      <c r="N479" s="141"/>
      <c r="O479" s="141"/>
      <c r="P479" s="141"/>
      <c r="Q479" s="141"/>
      <c r="R479" s="141"/>
    </row>
    <row r="480" spans="1:18" s="137" customFormat="1" ht="44.25" customHeight="1" x14ac:dyDescent="0.25">
      <c r="A480" s="70">
        <v>27</v>
      </c>
      <c r="B480" s="207" t="s">
        <v>369</v>
      </c>
      <c r="C480" s="152" t="s">
        <v>301</v>
      </c>
      <c r="D480" s="156" t="s">
        <v>24</v>
      </c>
      <c r="E480" s="208">
        <v>1</v>
      </c>
      <c r="F480" s="135" t="s">
        <v>20</v>
      </c>
      <c r="G480" s="200"/>
      <c r="H480" s="142">
        <v>29671300</v>
      </c>
      <c r="I480" s="124" t="s">
        <v>9</v>
      </c>
      <c r="J480" s="153" t="s">
        <v>32</v>
      </c>
      <c r="K480" s="154" t="s">
        <v>351</v>
      </c>
      <c r="L480" s="190" t="s">
        <v>370</v>
      </c>
      <c r="M480" s="140"/>
      <c r="N480" s="141"/>
      <c r="O480" s="141"/>
      <c r="P480" s="141"/>
      <c r="Q480" s="141"/>
      <c r="R480" s="141"/>
    </row>
    <row r="481" spans="1:18" s="137" customFormat="1" ht="44.25" customHeight="1" x14ac:dyDescent="0.25">
      <c r="A481" s="70">
        <v>28</v>
      </c>
      <c r="B481" s="207" t="s">
        <v>372</v>
      </c>
      <c r="C481" s="152" t="s">
        <v>99</v>
      </c>
      <c r="D481" s="156" t="s">
        <v>373</v>
      </c>
      <c r="E481" s="208">
        <v>1</v>
      </c>
      <c r="F481" s="135" t="s">
        <v>20</v>
      </c>
      <c r="G481" s="200"/>
      <c r="H481" s="142">
        <v>31388540</v>
      </c>
      <c r="I481" s="124" t="s">
        <v>9</v>
      </c>
      <c r="J481" s="153" t="s">
        <v>32</v>
      </c>
      <c r="K481" s="154" t="s">
        <v>351</v>
      </c>
      <c r="L481" s="190" t="s">
        <v>374</v>
      </c>
      <c r="M481" s="140"/>
      <c r="N481" s="141"/>
      <c r="O481" s="141"/>
      <c r="P481" s="141"/>
      <c r="Q481" s="141"/>
      <c r="R481" s="141"/>
    </row>
    <row r="482" spans="1:18" s="137" customFormat="1" ht="44.25" customHeight="1" x14ac:dyDescent="0.25">
      <c r="A482" s="70">
        <v>29</v>
      </c>
      <c r="B482" s="207" t="s">
        <v>386</v>
      </c>
      <c r="C482" s="152" t="s">
        <v>23</v>
      </c>
      <c r="D482" s="156" t="s">
        <v>24</v>
      </c>
      <c r="E482" s="208">
        <v>1</v>
      </c>
      <c r="F482" s="135" t="s">
        <v>20</v>
      </c>
      <c r="G482" s="200"/>
      <c r="H482" s="142">
        <v>16874970</v>
      </c>
      <c r="I482" s="124" t="s">
        <v>9</v>
      </c>
      <c r="J482" s="153" t="s">
        <v>32</v>
      </c>
      <c r="K482" s="154" t="s">
        <v>351</v>
      </c>
      <c r="L482" s="190" t="s">
        <v>387</v>
      </c>
      <c r="M482" s="140"/>
      <c r="N482" s="141"/>
      <c r="O482" s="141"/>
      <c r="P482" s="141"/>
      <c r="Q482" s="141"/>
      <c r="R482" s="141"/>
    </row>
    <row r="483" spans="1:18" s="137" customFormat="1" ht="44.25" customHeight="1" x14ac:dyDescent="0.25">
      <c r="A483" s="70">
        <v>30</v>
      </c>
      <c r="B483" s="207" t="s">
        <v>403</v>
      </c>
      <c r="C483" s="152" t="s">
        <v>23</v>
      </c>
      <c r="D483" s="156" t="s">
        <v>24</v>
      </c>
      <c r="E483" s="208">
        <v>1</v>
      </c>
      <c r="F483" s="135" t="s">
        <v>20</v>
      </c>
      <c r="G483" s="200"/>
      <c r="H483" s="142">
        <v>399100</v>
      </c>
      <c r="I483" s="124" t="s">
        <v>9</v>
      </c>
      <c r="J483" s="153" t="s">
        <v>32</v>
      </c>
      <c r="K483" s="154" t="s">
        <v>351</v>
      </c>
      <c r="L483" s="190" t="s">
        <v>404</v>
      </c>
      <c r="M483" s="140"/>
      <c r="N483" s="141"/>
      <c r="O483" s="141"/>
      <c r="P483" s="141"/>
      <c r="Q483" s="141"/>
      <c r="R483" s="141"/>
    </row>
    <row r="484" spans="1:18" s="137" customFormat="1" ht="44.25" customHeight="1" x14ac:dyDescent="0.25">
      <c r="A484" s="70">
        <v>31</v>
      </c>
      <c r="B484" s="207" t="s">
        <v>417</v>
      </c>
      <c r="C484" s="152" t="s">
        <v>23</v>
      </c>
      <c r="D484" s="156" t="s">
        <v>35</v>
      </c>
      <c r="E484" s="208">
        <v>1</v>
      </c>
      <c r="F484" s="135" t="s">
        <v>20</v>
      </c>
      <c r="G484" s="200"/>
      <c r="H484" s="142">
        <v>850000</v>
      </c>
      <c r="I484" s="124" t="s">
        <v>9</v>
      </c>
      <c r="J484" s="153" t="s">
        <v>32</v>
      </c>
      <c r="K484" s="154" t="s">
        <v>410</v>
      </c>
      <c r="L484" s="190" t="s">
        <v>418</v>
      </c>
      <c r="M484" s="140"/>
      <c r="N484" s="141"/>
      <c r="O484" s="141"/>
      <c r="P484" s="141"/>
      <c r="Q484" s="141"/>
      <c r="R484" s="141"/>
    </row>
    <row r="485" spans="1:18" s="137" customFormat="1" ht="53.25" customHeight="1" x14ac:dyDescent="0.25">
      <c r="A485" s="70">
        <v>32</v>
      </c>
      <c r="B485" s="207" t="s">
        <v>424</v>
      </c>
      <c r="C485" s="152" t="s">
        <v>23</v>
      </c>
      <c r="D485" s="156" t="s">
        <v>35</v>
      </c>
      <c r="E485" s="208">
        <v>1</v>
      </c>
      <c r="F485" s="135" t="s">
        <v>20</v>
      </c>
      <c r="G485" s="200"/>
      <c r="H485" s="142">
        <v>4783035.84</v>
      </c>
      <c r="I485" s="124" t="s">
        <v>9</v>
      </c>
      <c r="J485" s="153" t="s">
        <v>32</v>
      </c>
      <c r="K485" s="154" t="s">
        <v>410</v>
      </c>
      <c r="L485" s="190" t="s">
        <v>425</v>
      </c>
      <c r="M485" s="140"/>
      <c r="N485" s="141"/>
      <c r="O485" s="141"/>
      <c r="P485" s="141"/>
      <c r="Q485" s="141"/>
      <c r="R485" s="141"/>
    </row>
    <row r="486" spans="1:18" s="137" customFormat="1" ht="53.25" customHeight="1" x14ac:dyDescent="0.25">
      <c r="A486" s="70">
        <v>33</v>
      </c>
      <c r="B486" s="207" t="s">
        <v>450</v>
      </c>
      <c r="C486" s="152" t="s">
        <v>118</v>
      </c>
      <c r="D486" s="156" t="s">
        <v>24</v>
      </c>
      <c r="E486" s="208">
        <v>1</v>
      </c>
      <c r="F486" s="135" t="s">
        <v>20</v>
      </c>
      <c r="G486" s="200"/>
      <c r="H486" s="142">
        <v>43800000</v>
      </c>
      <c r="I486" s="124" t="s">
        <v>9</v>
      </c>
      <c r="J486" s="153" t="s">
        <v>32</v>
      </c>
      <c r="K486" s="154" t="s">
        <v>410</v>
      </c>
      <c r="L486" s="190" t="s">
        <v>451</v>
      </c>
      <c r="M486" s="140"/>
      <c r="N486" s="141"/>
      <c r="O486" s="141"/>
      <c r="P486" s="141"/>
      <c r="Q486" s="141"/>
      <c r="R486" s="141"/>
    </row>
    <row r="487" spans="1:18" s="137" customFormat="1" ht="53.25" customHeight="1" x14ac:dyDescent="0.25">
      <c r="A487" s="70">
        <v>34</v>
      </c>
      <c r="B487" s="207" t="s">
        <v>484</v>
      </c>
      <c r="C487" s="152" t="s">
        <v>23</v>
      </c>
      <c r="D487" s="156" t="s">
        <v>24</v>
      </c>
      <c r="E487" s="208">
        <v>1</v>
      </c>
      <c r="F487" s="135" t="s">
        <v>20</v>
      </c>
      <c r="G487" s="200"/>
      <c r="H487" s="142">
        <v>18772280</v>
      </c>
      <c r="I487" s="124" t="s">
        <v>9</v>
      </c>
      <c r="J487" s="153" t="s">
        <v>32</v>
      </c>
      <c r="K487" s="154" t="s">
        <v>410</v>
      </c>
      <c r="L487" s="190" t="s">
        <v>454</v>
      </c>
      <c r="M487" s="140"/>
      <c r="N487" s="141"/>
      <c r="O487" s="141"/>
      <c r="P487" s="141"/>
      <c r="Q487" s="141"/>
      <c r="R487" s="141"/>
    </row>
    <row r="488" spans="1:18" s="137" customFormat="1" ht="53.25" customHeight="1" x14ac:dyDescent="0.25">
      <c r="A488" s="70">
        <v>35</v>
      </c>
      <c r="B488" s="207" t="s">
        <v>487</v>
      </c>
      <c r="C488" s="152" t="s">
        <v>118</v>
      </c>
      <c r="D488" s="156" t="s">
        <v>24</v>
      </c>
      <c r="E488" s="208">
        <v>1</v>
      </c>
      <c r="F488" s="135" t="s">
        <v>20</v>
      </c>
      <c r="G488" s="200"/>
      <c r="H488" s="142" t="s">
        <v>488</v>
      </c>
      <c r="I488" s="124" t="s">
        <v>9</v>
      </c>
      <c r="J488" s="153" t="s">
        <v>32</v>
      </c>
      <c r="K488" s="154" t="s">
        <v>410</v>
      </c>
      <c r="L488" s="190" t="s">
        <v>489</v>
      </c>
      <c r="M488" s="140"/>
      <c r="N488" s="141"/>
      <c r="O488" s="141"/>
      <c r="P488" s="141"/>
      <c r="Q488" s="141"/>
      <c r="R488" s="141"/>
    </row>
    <row r="489" spans="1:18" s="137" customFormat="1" ht="53.25" customHeight="1" x14ac:dyDescent="0.25">
      <c r="A489" s="70">
        <v>36</v>
      </c>
      <c r="B489" s="207" t="s">
        <v>498</v>
      </c>
      <c r="C489" s="152" t="s">
        <v>23</v>
      </c>
      <c r="D489" s="156" t="s">
        <v>24</v>
      </c>
      <c r="E489" s="208">
        <v>1</v>
      </c>
      <c r="F489" s="135" t="s">
        <v>20</v>
      </c>
      <c r="G489" s="200"/>
      <c r="H489" s="142">
        <v>4000000</v>
      </c>
      <c r="I489" s="124" t="s">
        <v>9</v>
      </c>
      <c r="J489" s="153" t="s">
        <v>32</v>
      </c>
      <c r="K489" s="154" t="s">
        <v>410</v>
      </c>
      <c r="L489" s="190" t="s">
        <v>499</v>
      </c>
      <c r="M489" s="140"/>
      <c r="N489" s="141"/>
      <c r="O489" s="141"/>
      <c r="P489" s="141"/>
      <c r="Q489" s="141"/>
      <c r="R489" s="141"/>
    </row>
    <row r="490" spans="1:18" s="137" customFormat="1" ht="53.25" customHeight="1" x14ac:dyDescent="0.25">
      <c r="A490" s="70">
        <v>37</v>
      </c>
      <c r="B490" s="207" t="s">
        <v>564</v>
      </c>
      <c r="C490" s="152" t="s">
        <v>23</v>
      </c>
      <c r="D490" s="156" t="s">
        <v>24</v>
      </c>
      <c r="E490" s="208">
        <v>1</v>
      </c>
      <c r="F490" s="135" t="s">
        <v>20</v>
      </c>
      <c r="G490" s="200"/>
      <c r="H490" s="142">
        <v>2080000</v>
      </c>
      <c r="I490" s="124" t="s">
        <v>9</v>
      </c>
      <c r="J490" s="153" t="s">
        <v>32</v>
      </c>
      <c r="K490" s="154" t="s">
        <v>536</v>
      </c>
      <c r="L490" s="190" t="s">
        <v>565</v>
      </c>
      <c r="M490" s="140"/>
      <c r="N490" s="141"/>
      <c r="O490" s="141"/>
      <c r="P490" s="141"/>
      <c r="Q490" s="141"/>
      <c r="R490" s="141"/>
    </row>
    <row r="491" spans="1:18" s="137" customFormat="1" ht="53.25" customHeight="1" x14ac:dyDescent="0.25">
      <c r="A491" s="70">
        <v>38</v>
      </c>
      <c r="B491" s="207" t="s">
        <v>618</v>
      </c>
      <c r="C491" s="152" t="s">
        <v>23</v>
      </c>
      <c r="D491" s="156" t="s">
        <v>24</v>
      </c>
      <c r="E491" s="208">
        <v>1</v>
      </c>
      <c r="F491" s="135" t="s">
        <v>20</v>
      </c>
      <c r="G491" s="200"/>
      <c r="H491" s="142">
        <v>2700000</v>
      </c>
      <c r="I491" s="124" t="s">
        <v>9</v>
      </c>
      <c r="J491" s="153" t="s">
        <v>32</v>
      </c>
      <c r="K491" s="154" t="s">
        <v>536</v>
      </c>
      <c r="L491" s="190" t="s">
        <v>620</v>
      </c>
      <c r="M491" s="140"/>
      <c r="N491" s="141"/>
      <c r="O491" s="141"/>
      <c r="P491" s="141"/>
      <c r="Q491" s="141"/>
      <c r="R491" s="141"/>
    </row>
    <row r="492" spans="1:18" s="137" customFormat="1" ht="53.25" customHeight="1" x14ac:dyDescent="0.25">
      <c r="A492" s="70">
        <v>39</v>
      </c>
      <c r="B492" s="207" t="s">
        <v>619</v>
      </c>
      <c r="C492" s="152" t="s">
        <v>23</v>
      </c>
      <c r="D492" s="156" t="s">
        <v>24</v>
      </c>
      <c r="E492" s="208">
        <v>1</v>
      </c>
      <c r="F492" s="135" t="s">
        <v>20</v>
      </c>
      <c r="G492" s="200"/>
      <c r="H492" s="142">
        <v>2300000</v>
      </c>
      <c r="I492" s="124" t="s">
        <v>9</v>
      </c>
      <c r="J492" s="153" t="s">
        <v>32</v>
      </c>
      <c r="K492" s="154" t="s">
        <v>536</v>
      </c>
      <c r="L492" s="190" t="s">
        <v>620</v>
      </c>
      <c r="M492" s="140"/>
      <c r="N492" s="141"/>
      <c r="O492" s="141"/>
      <c r="P492" s="141"/>
      <c r="Q492" s="141"/>
      <c r="R492" s="141"/>
    </row>
    <row r="493" spans="1:18" s="137" customFormat="1" ht="53.25" customHeight="1" x14ac:dyDescent="0.25">
      <c r="A493" s="70">
        <v>40</v>
      </c>
      <c r="B493" s="207" t="s">
        <v>629</v>
      </c>
      <c r="C493" s="152" t="s">
        <v>23</v>
      </c>
      <c r="D493" s="156" t="s">
        <v>24</v>
      </c>
      <c r="E493" s="208">
        <v>1</v>
      </c>
      <c r="F493" s="135" t="s">
        <v>20</v>
      </c>
      <c r="G493" s="200"/>
      <c r="H493" s="142">
        <v>609000</v>
      </c>
      <c r="I493" s="124" t="s">
        <v>9</v>
      </c>
      <c r="J493" s="153" t="s">
        <v>32</v>
      </c>
      <c r="K493" s="154" t="s">
        <v>622</v>
      </c>
      <c r="L493" s="190" t="s">
        <v>630</v>
      </c>
      <c r="M493" s="140"/>
      <c r="N493" s="141"/>
      <c r="O493" s="141"/>
      <c r="P493" s="141"/>
      <c r="Q493" s="141"/>
      <c r="R493" s="141"/>
    </row>
    <row r="494" spans="1:18" s="137" customFormat="1" ht="53.25" customHeight="1" x14ac:dyDescent="0.25">
      <c r="A494" s="70">
        <v>41</v>
      </c>
      <c r="B494" s="207" t="s">
        <v>648</v>
      </c>
      <c r="C494" s="152" t="s">
        <v>118</v>
      </c>
      <c r="D494" s="156" t="s">
        <v>24</v>
      </c>
      <c r="E494" s="208">
        <v>1</v>
      </c>
      <c r="F494" s="135" t="s">
        <v>20</v>
      </c>
      <c r="G494" s="200"/>
      <c r="H494" s="142">
        <v>7264000</v>
      </c>
      <c r="I494" s="124" t="s">
        <v>9</v>
      </c>
      <c r="J494" s="153" t="s">
        <v>32</v>
      </c>
      <c r="K494" s="154" t="s">
        <v>649</v>
      </c>
      <c r="L494" s="190" t="s">
        <v>650</v>
      </c>
      <c r="M494" s="140"/>
      <c r="N494" s="141"/>
      <c r="O494" s="141"/>
      <c r="P494" s="141"/>
      <c r="Q494" s="141"/>
      <c r="R494" s="141"/>
    </row>
    <row r="495" spans="1:18" s="4" customFormat="1" ht="20.100000000000001" customHeight="1" x14ac:dyDescent="0.25">
      <c r="A495" s="72"/>
      <c r="B495" s="67" t="s">
        <v>15</v>
      </c>
      <c r="C495" s="68"/>
      <c r="D495" s="68"/>
      <c r="E495" s="68"/>
      <c r="F495" s="68"/>
      <c r="G495" s="186"/>
      <c r="H495" s="69">
        <f>SUM(H442:H494)</f>
        <v>265536616.65000001</v>
      </c>
      <c r="I495" s="187"/>
      <c r="J495" s="187"/>
      <c r="K495" s="188"/>
      <c r="L495" s="64"/>
      <c r="M495" s="31"/>
      <c r="N495" s="25"/>
      <c r="O495" s="25"/>
      <c r="P495" s="25"/>
      <c r="Q495" s="25"/>
      <c r="R495" s="25"/>
    </row>
    <row r="496" spans="1:18" s="4" customFormat="1" ht="20.100000000000001" customHeight="1" x14ac:dyDescent="0.25">
      <c r="A496" s="72"/>
      <c r="B496" s="55" t="s">
        <v>16</v>
      </c>
      <c r="C496" s="54"/>
      <c r="D496" s="54"/>
      <c r="E496" s="54"/>
      <c r="F496" s="54"/>
      <c r="G496" s="117"/>
      <c r="H496" s="65">
        <f>H495+H440+H410</f>
        <v>1206573449.0599999</v>
      </c>
      <c r="I496" s="64"/>
      <c r="J496" s="64"/>
      <c r="K496" s="86"/>
      <c r="L496" s="64"/>
      <c r="M496" s="31"/>
      <c r="N496" s="25"/>
      <c r="O496" s="25"/>
      <c r="P496" s="25"/>
      <c r="Q496" s="25"/>
      <c r="R496" s="25"/>
    </row>
    <row r="497" spans="1:18" s="5" customFormat="1" ht="20.100000000000001" customHeight="1" x14ac:dyDescent="0.25">
      <c r="A497" s="73"/>
      <c r="B497" s="55" t="s">
        <v>17</v>
      </c>
      <c r="C497" s="54"/>
      <c r="D497" s="54"/>
      <c r="E497" s="54"/>
      <c r="F497" s="54"/>
      <c r="G497" s="117"/>
      <c r="H497" s="65">
        <f>H496+H182</f>
        <v>1529461456.5</v>
      </c>
      <c r="I497" s="66"/>
      <c r="J497" s="66"/>
      <c r="K497" s="86"/>
      <c r="L497" s="66"/>
      <c r="M497" s="32"/>
      <c r="N497" s="26"/>
      <c r="O497" s="26"/>
      <c r="P497" s="26"/>
      <c r="Q497" s="26"/>
      <c r="R497" s="26"/>
    </row>
    <row r="498" spans="1:18" x14ac:dyDescent="0.25">
      <c r="A498" s="8"/>
      <c r="B498" s="10"/>
      <c r="C498" s="8"/>
      <c r="D498" s="7"/>
      <c r="E498" s="8"/>
      <c r="F498" s="8"/>
      <c r="G498" s="9"/>
      <c r="H498" s="9"/>
      <c r="I498" s="10"/>
      <c r="J498" s="8"/>
      <c r="K498" s="87"/>
      <c r="L498" s="123"/>
      <c r="M498" s="20"/>
    </row>
    <row r="499" spans="1:18" x14ac:dyDescent="0.25">
      <c r="A499" s="8"/>
      <c r="B499" s="10"/>
      <c r="C499" s="8"/>
      <c r="D499" s="7"/>
      <c r="E499" s="8"/>
      <c r="F499" s="8"/>
      <c r="G499" s="9"/>
      <c r="I499" s="3"/>
      <c r="J499" s="8"/>
      <c r="K499" s="87"/>
      <c r="L499" s="123"/>
      <c r="M499" s="20"/>
    </row>
    <row r="500" spans="1:18" x14ac:dyDescent="0.25">
      <c r="J500" s="13"/>
      <c r="K500" s="88"/>
      <c r="L500" s="19"/>
    </row>
    <row r="501" spans="1:18" x14ac:dyDescent="0.25">
      <c r="J501" s="13"/>
      <c r="K501" s="88"/>
      <c r="L501" s="19"/>
    </row>
    <row r="502" spans="1:18" x14ac:dyDescent="0.25">
      <c r="J502" s="13"/>
      <c r="K502" s="88"/>
      <c r="L502" s="19"/>
    </row>
    <row r="503" spans="1:18" x14ac:dyDescent="0.25">
      <c r="D503" s="21"/>
      <c r="J503" s="13"/>
      <c r="K503" s="88"/>
      <c r="L503" s="19"/>
    </row>
    <row r="504" spans="1:18" x14ac:dyDescent="0.25">
      <c r="J504" s="13"/>
      <c r="K504" s="88"/>
      <c r="L504" s="19"/>
    </row>
    <row r="505" spans="1:18" x14ac:dyDescent="0.25">
      <c r="J505" s="13"/>
      <c r="K505" s="88"/>
      <c r="L505" s="19"/>
    </row>
    <row r="506" spans="1:18" x14ac:dyDescent="0.25">
      <c r="J506" s="13"/>
      <c r="K506" s="88"/>
      <c r="L506" s="19"/>
    </row>
    <row r="507" spans="1:18" x14ac:dyDescent="0.25">
      <c r="J507" s="13"/>
      <c r="K507" s="88"/>
      <c r="L507" s="19"/>
    </row>
    <row r="508" spans="1:18" x14ac:dyDescent="0.25">
      <c r="J508" s="13"/>
      <c r="K508" s="88"/>
      <c r="L508" s="19"/>
    </row>
    <row r="509" spans="1:18" x14ac:dyDescent="0.25">
      <c r="J509" s="13"/>
      <c r="K509" s="88"/>
      <c r="L509" s="19"/>
    </row>
    <row r="510" spans="1:18" x14ac:dyDescent="0.25">
      <c r="J510" s="13"/>
      <c r="K510" s="88"/>
      <c r="L510" s="19"/>
    </row>
    <row r="511" spans="1:18" x14ac:dyDescent="0.25">
      <c r="J511" s="13"/>
      <c r="K511" s="88"/>
      <c r="L511" s="19"/>
    </row>
    <row r="512" spans="1:18" x14ac:dyDescent="0.25">
      <c r="J512" s="13"/>
      <c r="K512" s="88"/>
      <c r="L512" s="19"/>
    </row>
    <row r="513" spans="10:12" x14ac:dyDescent="0.25">
      <c r="J513" s="13"/>
      <c r="K513" s="88"/>
      <c r="L513" s="19"/>
    </row>
    <row r="514" spans="10:12" x14ac:dyDescent="0.25">
      <c r="J514" s="13"/>
      <c r="K514" s="88"/>
      <c r="L514" s="19"/>
    </row>
    <row r="515" spans="10:12" x14ac:dyDescent="0.25">
      <c r="J515" s="13"/>
      <c r="K515" s="88"/>
      <c r="L515" s="19"/>
    </row>
    <row r="516" spans="10:12" x14ac:dyDescent="0.25">
      <c r="J516" s="13"/>
      <c r="K516" s="88"/>
      <c r="L516" s="19"/>
    </row>
    <row r="517" spans="10:12" x14ac:dyDescent="0.25">
      <c r="J517" s="13"/>
      <c r="K517" s="88"/>
      <c r="L517" s="19"/>
    </row>
    <row r="518" spans="10:12" x14ac:dyDescent="0.25">
      <c r="J518" s="13"/>
      <c r="K518" s="88"/>
      <c r="L518" s="19"/>
    </row>
    <row r="519" spans="10:12" x14ac:dyDescent="0.25">
      <c r="J519" s="13"/>
      <c r="K519" s="88"/>
      <c r="L519" s="19"/>
    </row>
    <row r="520" spans="10:12" x14ac:dyDescent="0.25">
      <c r="J520" s="13"/>
      <c r="K520" s="88"/>
      <c r="L520" s="19"/>
    </row>
    <row r="521" spans="10:12" x14ac:dyDescent="0.25">
      <c r="J521" s="13"/>
      <c r="K521" s="88"/>
      <c r="L521" s="19"/>
    </row>
    <row r="522" spans="10:12" x14ac:dyDescent="0.25">
      <c r="J522" s="13"/>
      <c r="K522" s="88"/>
      <c r="L522" s="19"/>
    </row>
    <row r="523" spans="10:12" x14ac:dyDescent="0.25">
      <c r="J523" s="13"/>
      <c r="K523" s="88"/>
      <c r="L523" s="19"/>
    </row>
    <row r="524" spans="10:12" x14ac:dyDescent="0.25">
      <c r="J524" s="13"/>
      <c r="K524" s="88"/>
      <c r="L524" s="19"/>
    </row>
    <row r="525" spans="10:12" x14ac:dyDescent="0.25">
      <c r="J525" s="13"/>
      <c r="K525" s="88"/>
      <c r="L525" s="19"/>
    </row>
    <row r="526" spans="10:12" x14ac:dyDescent="0.25">
      <c r="J526" s="13"/>
      <c r="K526" s="88"/>
      <c r="L526" s="19"/>
    </row>
    <row r="527" spans="10:12" x14ac:dyDescent="0.25">
      <c r="J527" s="13"/>
      <c r="K527" s="88"/>
      <c r="L527" s="19"/>
    </row>
    <row r="528" spans="10:12" x14ac:dyDescent="0.25">
      <c r="J528" s="13"/>
      <c r="K528" s="88"/>
      <c r="L528" s="19"/>
    </row>
    <row r="529" spans="10:12" x14ac:dyDescent="0.25">
      <c r="J529" s="13"/>
      <c r="K529" s="88"/>
      <c r="L529" s="19"/>
    </row>
    <row r="530" spans="10:12" x14ac:dyDescent="0.25">
      <c r="J530" s="13"/>
      <c r="K530" s="88"/>
      <c r="L530" s="19"/>
    </row>
    <row r="531" spans="10:12" x14ac:dyDescent="0.25">
      <c r="J531" s="13"/>
      <c r="K531" s="88"/>
      <c r="L531" s="19"/>
    </row>
    <row r="532" spans="10:12" x14ac:dyDescent="0.25">
      <c r="J532" s="13"/>
      <c r="K532" s="88"/>
      <c r="L532" s="19"/>
    </row>
    <row r="533" spans="10:12" x14ac:dyDescent="0.25">
      <c r="J533" s="13"/>
      <c r="K533" s="88"/>
      <c r="L533" s="19"/>
    </row>
    <row r="534" spans="10:12" x14ac:dyDescent="0.25">
      <c r="J534" s="13"/>
      <c r="K534" s="88"/>
      <c r="L534" s="19"/>
    </row>
    <row r="535" spans="10:12" x14ac:dyDescent="0.25">
      <c r="J535" s="13"/>
      <c r="K535" s="88"/>
      <c r="L535" s="19"/>
    </row>
    <row r="536" spans="10:12" x14ac:dyDescent="0.25">
      <c r="J536" s="13"/>
      <c r="K536" s="88"/>
      <c r="L536" s="19"/>
    </row>
    <row r="537" spans="10:12" x14ac:dyDescent="0.25">
      <c r="J537" s="13"/>
      <c r="K537" s="88"/>
      <c r="L537" s="19"/>
    </row>
    <row r="538" spans="10:12" x14ac:dyDescent="0.25">
      <c r="J538" s="13"/>
      <c r="K538" s="88"/>
      <c r="L538" s="19"/>
    </row>
    <row r="539" spans="10:12" x14ac:dyDescent="0.25">
      <c r="J539" s="13"/>
      <c r="K539" s="88"/>
      <c r="L539" s="19"/>
    </row>
    <row r="540" spans="10:12" x14ac:dyDescent="0.25">
      <c r="J540" s="13"/>
      <c r="K540" s="88"/>
      <c r="L540" s="19"/>
    </row>
    <row r="541" spans="10:12" x14ac:dyDescent="0.25">
      <c r="J541" s="13"/>
      <c r="K541" s="88"/>
      <c r="L541" s="19"/>
    </row>
    <row r="542" spans="10:12" x14ac:dyDescent="0.25">
      <c r="J542" s="13"/>
      <c r="K542" s="88"/>
      <c r="L542" s="19"/>
    </row>
    <row r="543" spans="10:12" x14ac:dyDescent="0.25">
      <c r="J543" s="13"/>
      <c r="K543" s="88"/>
      <c r="L543" s="19"/>
    </row>
    <row r="544" spans="10:12" x14ac:dyDescent="0.25">
      <c r="J544" s="13"/>
      <c r="K544" s="88"/>
      <c r="L544" s="19"/>
    </row>
    <row r="545" spans="10:12" x14ac:dyDescent="0.25">
      <c r="J545" s="13"/>
      <c r="K545" s="88"/>
      <c r="L545" s="19"/>
    </row>
    <row r="546" spans="10:12" x14ac:dyDescent="0.25">
      <c r="J546" s="13"/>
      <c r="K546" s="88"/>
      <c r="L546" s="19"/>
    </row>
    <row r="547" spans="10:12" x14ac:dyDescent="0.25">
      <c r="J547" s="13"/>
      <c r="K547" s="88"/>
      <c r="L547" s="19"/>
    </row>
    <row r="548" spans="10:12" x14ac:dyDescent="0.25">
      <c r="J548" s="13"/>
      <c r="K548" s="88"/>
      <c r="L548" s="19"/>
    </row>
    <row r="549" spans="10:12" x14ac:dyDescent="0.25">
      <c r="J549" s="13"/>
      <c r="K549" s="88"/>
      <c r="L549" s="19"/>
    </row>
    <row r="550" spans="10:12" x14ac:dyDescent="0.25">
      <c r="J550" s="13"/>
      <c r="K550" s="88"/>
      <c r="L550" s="19"/>
    </row>
    <row r="551" spans="10:12" x14ac:dyDescent="0.25">
      <c r="J551" s="13"/>
      <c r="K551" s="88"/>
      <c r="L551" s="19"/>
    </row>
    <row r="552" spans="10:12" x14ac:dyDescent="0.25">
      <c r="J552" s="13"/>
      <c r="K552" s="88"/>
      <c r="L552" s="19"/>
    </row>
    <row r="553" spans="10:12" x14ac:dyDescent="0.25">
      <c r="J553" s="13"/>
      <c r="K553" s="88"/>
      <c r="L553" s="19"/>
    </row>
    <row r="554" spans="10:12" x14ac:dyDescent="0.25">
      <c r="J554" s="13"/>
      <c r="K554" s="88"/>
      <c r="L554" s="19"/>
    </row>
    <row r="555" spans="10:12" x14ac:dyDescent="0.25">
      <c r="J555" s="13"/>
      <c r="K555" s="88"/>
      <c r="L555" s="19"/>
    </row>
    <row r="556" spans="10:12" x14ac:dyDescent="0.25">
      <c r="J556" s="13"/>
      <c r="K556" s="88"/>
      <c r="L556" s="19"/>
    </row>
    <row r="557" spans="10:12" x14ac:dyDescent="0.25">
      <c r="J557" s="13"/>
      <c r="K557" s="88"/>
      <c r="L557" s="19"/>
    </row>
    <row r="558" spans="10:12" x14ac:dyDescent="0.25">
      <c r="J558" s="13"/>
      <c r="K558" s="88"/>
      <c r="L558" s="19"/>
    </row>
    <row r="559" spans="10:12" x14ac:dyDescent="0.25">
      <c r="J559" s="13"/>
      <c r="K559" s="88"/>
      <c r="L559" s="19"/>
    </row>
    <row r="560" spans="10:12" x14ac:dyDescent="0.25">
      <c r="J560" s="13"/>
      <c r="K560" s="88"/>
      <c r="L560" s="19"/>
    </row>
    <row r="561" spans="10:12" x14ac:dyDescent="0.25">
      <c r="J561" s="13"/>
      <c r="K561" s="88"/>
      <c r="L561" s="19"/>
    </row>
    <row r="562" spans="10:12" x14ac:dyDescent="0.25">
      <c r="J562" s="13"/>
      <c r="K562" s="88"/>
      <c r="L562" s="19"/>
    </row>
    <row r="563" spans="10:12" x14ac:dyDescent="0.25">
      <c r="J563" s="13"/>
      <c r="K563" s="88"/>
      <c r="L563" s="19"/>
    </row>
    <row r="564" spans="10:12" x14ac:dyDescent="0.25">
      <c r="J564" s="13"/>
      <c r="K564" s="88"/>
      <c r="L564" s="19"/>
    </row>
    <row r="565" spans="10:12" x14ac:dyDescent="0.25">
      <c r="J565" s="13"/>
      <c r="K565" s="88"/>
      <c r="L565" s="19"/>
    </row>
    <row r="566" spans="10:12" x14ac:dyDescent="0.25">
      <c r="J566" s="13"/>
      <c r="K566" s="88"/>
      <c r="L566" s="19"/>
    </row>
    <row r="567" spans="10:12" x14ac:dyDescent="0.25">
      <c r="J567" s="13"/>
      <c r="K567" s="88"/>
      <c r="L567" s="19"/>
    </row>
    <row r="568" spans="10:12" x14ac:dyDescent="0.25">
      <c r="J568" s="13"/>
      <c r="K568" s="88"/>
      <c r="L568" s="19"/>
    </row>
    <row r="569" spans="10:12" x14ac:dyDescent="0.25">
      <c r="J569" s="13"/>
      <c r="K569" s="88"/>
      <c r="L569" s="19"/>
    </row>
    <row r="570" spans="10:12" x14ac:dyDescent="0.25">
      <c r="J570" s="13"/>
      <c r="K570" s="88"/>
      <c r="L570" s="19"/>
    </row>
    <row r="571" spans="10:12" x14ac:dyDescent="0.25">
      <c r="J571" s="13"/>
      <c r="K571" s="88"/>
      <c r="L571" s="19"/>
    </row>
    <row r="572" spans="10:12" x14ac:dyDescent="0.25">
      <c r="J572" s="13"/>
      <c r="K572" s="88"/>
      <c r="L572" s="19"/>
    </row>
    <row r="573" spans="10:12" x14ac:dyDescent="0.25">
      <c r="J573" s="13"/>
      <c r="K573" s="88"/>
      <c r="L573" s="19"/>
    </row>
    <row r="574" spans="10:12" x14ac:dyDescent="0.25">
      <c r="J574" s="13"/>
      <c r="K574" s="88"/>
      <c r="L574" s="19"/>
    </row>
    <row r="575" spans="10:12" x14ac:dyDescent="0.25">
      <c r="J575" s="13"/>
      <c r="K575" s="88"/>
      <c r="L575" s="19"/>
    </row>
    <row r="576" spans="10:12" x14ac:dyDescent="0.25">
      <c r="J576" s="13"/>
      <c r="K576" s="88"/>
      <c r="L576" s="19"/>
    </row>
    <row r="577" spans="10:12" x14ac:dyDescent="0.25">
      <c r="J577" s="13"/>
      <c r="K577" s="88"/>
      <c r="L577" s="19"/>
    </row>
    <row r="578" spans="10:12" x14ac:dyDescent="0.25">
      <c r="J578" s="13"/>
      <c r="K578" s="88"/>
      <c r="L578" s="19"/>
    </row>
    <row r="579" spans="10:12" x14ac:dyDescent="0.25">
      <c r="J579" s="13"/>
      <c r="K579" s="88"/>
      <c r="L579" s="19"/>
    </row>
    <row r="580" spans="10:12" x14ac:dyDescent="0.25">
      <c r="J580" s="13"/>
      <c r="K580" s="88"/>
      <c r="L580" s="19"/>
    </row>
    <row r="581" spans="10:12" x14ac:dyDescent="0.25">
      <c r="J581" s="13"/>
      <c r="K581" s="88"/>
      <c r="L581" s="19"/>
    </row>
    <row r="582" spans="10:12" x14ac:dyDescent="0.25">
      <c r="J582" s="13"/>
      <c r="K582" s="88"/>
      <c r="L582" s="19"/>
    </row>
    <row r="583" spans="10:12" x14ac:dyDescent="0.25">
      <c r="J583" s="13"/>
      <c r="K583" s="88"/>
      <c r="L583" s="19"/>
    </row>
    <row r="584" spans="10:12" x14ac:dyDescent="0.25">
      <c r="J584" s="13"/>
      <c r="K584" s="88"/>
      <c r="L584" s="19"/>
    </row>
    <row r="585" spans="10:12" x14ac:dyDescent="0.25">
      <c r="J585" s="13"/>
      <c r="K585" s="88"/>
      <c r="L585" s="19"/>
    </row>
    <row r="586" spans="10:12" x14ac:dyDescent="0.25">
      <c r="J586" s="13"/>
      <c r="K586" s="88"/>
      <c r="L586" s="19"/>
    </row>
    <row r="587" spans="10:12" x14ac:dyDescent="0.25">
      <c r="J587" s="13"/>
      <c r="K587" s="88"/>
      <c r="L587" s="19"/>
    </row>
    <row r="588" spans="10:12" x14ac:dyDescent="0.25">
      <c r="J588" s="13"/>
      <c r="K588" s="88"/>
      <c r="L588" s="19"/>
    </row>
    <row r="589" spans="10:12" x14ac:dyDescent="0.25">
      <c r="J589" s="13"/>
      <c r="K589" s="88"/>
      <c r="L589" s="19"/>
    </row>
    <row r="590" spans="10:12" x14ac:dyDescent="0.25">
      <c r="J590" s="13"/>
      <c r="K590" s="88"/>
      <c r="L590" s="19"/>
    </row>
    <row r="591" spans="10:12" x14ac:dyDescent="0.25">
      <c r="J591" s="13"/>
      <c r="K591" s="88"/>
      <c r="L591" s="19"/>
    </row>
    <row r="592" spans="10:12" x14ac:dyDescent="0.25">
      <c r="J592" s="13"/>
      <c r="K592" s="88"/>
      <c r="L592" s="19"/>
    </row>
    <row r="593" spans="10:12" x14ac:dyDescent="0.25">
      <c r="J593" s="13"/>
      <c r="K593" s="88"/>
      <c r="L593" s="19"/>
    </row>
    <row r="594" spans="10:12" x14ac:dyDescent="0.25">
      <c r="J594" s="13"/>
      <c r="K594" s="88"/>
      <c r="L594" s="19"/>
    </row>
    <row r="595" spans="10:12" x14ac:dyDescent="0.25">
      <c r="J595" s="13"/>
      <c r="K595" s="88"/>
      <c r="L595" s="19"/>
    </row>
    <row r="596" spans="10:12" x14ac:dyDescent="0.25">
      <c r="J596" s="13"/>
      <c r="K596" s="88"/>
      <c r="L596" s="19"/>
    </row>
    <row r="597" spans="10:12" x14ac:dyDescent="0.25">
      <c r="J597" s="13"/>
      <c r="K597" s="88"/>
      <c r="L597" s="19"/>
    </row>
    <row r="598" spans="10:12" x14ac:dyDescent="0.25">
      <c r="J598" s="13"/>
      <c r="K598" s="88"/>
      <c r="L598" s="19"/>
    </row>
    <row r="599" spans="10:12" x14ac:dyDescent="0.25">
      <c r="J599" s="13"/>
      <c r="K599" s="88"/>
      <c r="L599" s="19"/>
    </row>
    <row r="600" spans="10:12" x14ac:dyDescent="0.25">
      <c r="J600" s="13"/>
      <c r="K600" s="88"/>
      <c r="L600" s="19"/>
    </row>
    <row r="601" spans="10:12" x14ac:dyDescent="0.25">
      <c r="J601" s="13"/>
      <c r="K601" s="88"/>
      <c r="L601" s="19"/>
    </row>
    <row r="602" spans="10:12" x14ac:dyDescent="0.25">
      <c r="J602" s="13"/>
      <c r="K602" s="88"/>
      <c r="L602" s="19"/>
    </row>
    <row r="603" spans="10:12" x14ac:dyDescent="0.25">
      <c r="J603" s="13"/>
      <c r="K603" s="88"/>
      <c r="L603" s="19"/>
    </row>
    <row r="604" spans="10:12" x14ac:dyDescent="0.25">
      <c r="J604" s="13"/>
      <c r="K604" s="88"/>
      <c r="L604" s="19"/>
    </row>
    <row r="605" spans="10:12" x14ac:dyDescent="0.25">
      <c r="J605" s="13"/>
      <c r="K605" s="88"/>
      <c r="L605" s="19"/>
    </row>
    <row r="606" spans="10:12" x14ac:dyDescent="0.25">
      <c r="J606" s="13"/>
      <c r="K606" s="88"/>
      <c r="L606" s="19"/>
    </row>
    <row r="607" spans="10:12" x14ac:dyDescent="0.25">
      <c r="J607" s="13"/>
      <c r="K607" s="88"/>
      <c r="L607" s="19"/>
    </row>
    <row r="608" spans="10:12" x14ac:dyDescent="0.25">
      <c r="J608" s="13"/>
      <c r="K608" s="88"/>
      <c r="L608" s="19"/>
    </row>
    <row r="609" spans="10:12" x14ac:dyDescent="0.25">
      <c r="J609" s="13"/>
      <c r="K609" s="88"/>
      <c r="L609" s="19"/>
    </row>
    <row r="610" spans="10:12" x14ac:dyDescent="0.25">
      <c r="J610" s="13"/>
      <c r="K610" s="88"/>
      <c r="L610" s="19"/>
    </row>
    <row r="611" spans="10:12" x14ac:dyDescent="0.25">
      <c r="J611" s="13"/>
      <c r="K611" s="88"/>
      <c r="L611" s="19"/>
    </row>
    <row r="612" spans="10:12" x14ac:dyDescent="0.25">
      <c r="J612" s="13"/>
      <c r="K612" s="88"/>
      <c r="L612" s="19"/>
    </row>
    <row r="613" spans="10:12" x14ac:dyDescent="0.25">
      <c r="J613" s="13"/>
      <c r="K613" s="88"/>
      <c r="L613" s="19"/>
    </row>
    <row r="614" spans="10:12" x14ac:dyDescent="0.25">
      <c r="J614" s="13"/>
      <c r="K614" s="88"/>
      <c r="L614" s="19"/>
    </row>
    <row r="615" spans="10:12" x14ac:dyDescent="0.25">
      <c r="J615" s="13"/>
      <c r="K615" s="88"/>
      <c r="L615" s="19"/>
    </row>
    <row r="616" spans="10:12" x14ac:dyDescent="0.25">
      <c r="J616" s="13"/>
      <c r="K616" s="88"/>
      <c r="L616" s="19"/>
    </row>
    <row r="617" spans="10:12" x14ac:dyDescent="0.25">
      <c r="J617" s="13"/>
      <c r="K617" s="88"/>
      <c r="L617" s="19"/>
    </row>
    <row r="618" spans="10:12" x14ac:dyDescent="0.25">
      <c r="J618" s="13"/>
      <c r="K618" s="88"/>
      <c r="L618" s="19"/>
    </row>
    <row r="619" spans="10:12" x14ac:dyDescent="0.25">
      <c r="J619" s="13"/>
      <c r="K619" s="88"/>
      <c r="L619" s="19"/>
    </row>
    <row r="620" spans="10:12" x14ac:dyDescent="0.25">
      <c r="J620" s="13"/>
      <c r="K620" s="88"/>
      <c r="L620" s="19"/>
    </row>
    <row r="621" spans="10:12" x14ac:dyDescent="0.25">
      <c r="J621" s="13"/>
      <c r="K621" s="88"/>
      <c r="L621" s="19"/>
    </row>
    <row r="622" spans="10:12" x14ac:dyDescent="0.25">
      <c r="J622" s="13"/>
      <c r="K622" s="88"/>
      <c r="L622" s="19"/>
    </row>
    <row r="623" spans="10:12" x14ac:dyDescent="0.25">
      <c r="J623" s="13"/>
      <c r="K623" s="88"/>
      <c r="L623" s="19"/>
    </row>
    <row r="624" spans="10:12" x14ac:dyDescent="0.25">
      <c r="J624" s="13"/>
      <c r="K624" s="88"/>
      <c r="L624" s="19"/>
    </row>
    <row r="625" spans="10:12" x14ac:dyDescent="0.25">
      <c r="J625" s="13"/>
      <c r="K625" s="88"/>
      <c r="L625" s="19"/>
    </row>
    <row r="626" spans="10:12" x14ac:dyDescent="0.25">
      <c r="J626" s="13"/>
      <c r="K626" s="88"/>
      <c r="L626" s="19"/>
    </row>
    <row r="627" spans="10:12" x14ac:dyDescent="0.25">
      <c r="J627" s="13"/>
      <c r="K627" s="88"/>
      <c r="L627" s="19"/>
    </row>
    <row r="628" spans="10:12" x14ac:dyDescent="0.25">
      <c r="J628" s="13"/>
      <c r="K628" s="88"/>
      <c r="L628" s="19"/>
    </row>
    <row r="629" spans="10:12" x14ac:dyDescent="0.25">
      <c r="J629" s="13"/>
      <c r="K629" s="88"/>
      <c r="L629" s="19"/>
    </row>
    <row r="630" spans="10:12" x14ac:dyDescent="0.25">
      <c r="J630" s="13"/>
      <c r="K630" s="88"/>
      <c r="L630" s="19"/>
    </row>
    <row r="631" spans="10:12" x14ac:dyDescent="0.25">
      <c r="J631" s="13"/>
      <c r="K631" s="88"/>
      <c r="L631" s="19"/>
    </row>
    <row r="632" spans="10:12" x14ac:dyDescent="0.25">
      <c r="J632" s="13"/>
      <c r="K632" s="88"/>
      <c r="L632" s="19"/>
    </row>
    <row r="633" spans="10:12" x14ac:dyDescent="0.25">
      <c r="J633" s="13"/>
      <c r="K633" s="88"/>
      <c r="L633" s="19"/>
    </row>
  </sheetData>
  <sheetProtection formatCells="0" formatColumns="0" formatRows="0" insertColumns="0" insertRows="0" insertHyperlinks="0" deleteColumns="0" deleteRows="0" sort="0" autoFilter="0" pivotTables="0"/>
  <autoFilter ref="A2:L497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2021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2025-09-17T13:00:32Z</dcterms:modified>
</cp:coreProperties>
</file>