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  <sheet name="Лист1" sheetId="8" r:id="rId2"/>
  </sheets>
  <definedNames>
    <definedName name="_xlnm._FilterDatabase" localSheetId="0" hidden="1">'Реестр 2021'!$A$2:$L$480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96" i="7" l="1"/>
  <c r="H395" i="7" l="1"/>
  <c r="H478" i="7" l="1"/>
  <c r="H425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384" i="7" l="1"/>
  <c r="H383" i="7"/>
  <c r="H382" i="7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12" i="7" l="1"/>
  <c r="H11" i="7"/>
  <c r="H8" i="7" l="1"/>
  <c r="H9" i="7"/>
  <c r="H10" i="7"/>
  <c r="H7" i="7"/>
  <c r="H152" i="7" l="1"/>
  <c r="H182" i="7" s="1"/>
  <c r="H479" i="7"/>
  <c r="H480" i="7" l="1"/>
</calcChain>
</file>

<file path=xl/comments1.xml><?xml version="1.0" encoding="utf-8"?>
<comments xmlns="http://schemas.openxmlformats.org/spreadsheetml/2006/main">
  <authors>
    <author>Автор</author>
  </authors>
  <commentList>
    <comment ref="B47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<sst xmlns="http://schemas.openxmlformats.org/spreadsheetml/2006/main" count="3125" uniqueCount="629">
  <si>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</si>
  <si>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</si>
  <si>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</si>
  <si>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</si>
  <si>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</si>
  <si>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</si>
  <si>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</si>
  <si>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</si>
  <si>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</si>
  <si>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</si>
  <si>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</si>
  <si>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</si>
  <si>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</si>
  <si>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</si>
  <si>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</si>
  <si>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</si>
  <si>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</si>
  <si>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</si>
  <si>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</si>
  <si>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</si>
  <si>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</si>
  <si>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</si>
  <si>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</si>
  <si>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</si>
  <si>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</si>
  <si>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</si>
  <si>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</si>
  <si>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</si>
  <si>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</si>
  <si>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</si>
  <si>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</si>
  <si>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</si>
  <si>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</si>
  <si>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</si>
  <si>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</si>
  <si>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</si>
  <si>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</si>
  <si>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</si>
  <si>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</si>
  <si>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</si>
  <si>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</si>
  <si>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</si>
  <si>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</si>
  <si>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</si>
  <si>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</si>
  <si>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</si>
  <si>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</si>
  <si>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</si>
  <si>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</si>
  <si>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</si>
  <si>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</si>
  <si>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</si>
  <si>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</si>
  <si>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</si>
  <si>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</si>
  <si>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</si>
  <si>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</si>
  <si>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</si>
  <si>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</si>
  <si>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</si>
  <si>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</si>
  <si>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</si>
  <si>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</si>
  <si>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</si>
  <si>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</si>
  <si>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</si>
  <si>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</si>
  <si>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</si>
  <si>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</si>
  <si>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</si>
  <si>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</si>
  <si>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</si>
  <si>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</si>
  <si>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</si>
  <si>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</si>
  <si>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</si>
  <si>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</si>
  <si>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</si>
  <si>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</si>
  <si>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</si>
  <si>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</si>
  <si>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</si>
  <si>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</si>
  <si>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</si>
  <si>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</si>
  <si>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</si>
  <si>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</si>
  <si>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</si>
  <si>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</si>
  <si>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</si>
  <si>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</si>
  <si>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</si>
  <si>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</si>
  <si>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</si>
  <si>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</si>
  <si>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</si>
  <si>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</si>
  <si>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</si>
  <si>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</si>
  <si>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</si>
  <si>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</si>
  <si>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</si>
  <si>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</si>
  <si>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</si>
  <si>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</si>
  <si>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</si>
  <si>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</si>
  <si>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</si>
  <si>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</si>
  <si>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</si>
  <si>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</si>
  <si>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</si>
  <si>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</si>
  <si>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</si>
  <si>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</si>
  <si>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</si>
  <si>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</si>
  <si>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</si>
  <si>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</si>
  <si>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</si>
  <si>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</si>
  <si>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</si>
  <si>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</si>
  <si>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</si>
  <si>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</si>
  <si>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</si>
  <si>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</si>
  <si>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</si>
  <si>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</si>
  <si>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</si>
  <si>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</si>
  <si>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</si>
  <si>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</si>
  <si>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</si>
  <si>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</si>
  <si>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</si>
  <si>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</si>
  <si>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</si>
  <si>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</si>
  <si>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</si>
  <si>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</si>
  <si>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</si>
  <si>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</si>
  <si>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</si>
  <si>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</si>
  <si>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</si>
  <si>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</si>
  <si>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</si>
  <si>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</si>
  <si>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</si>
  <si>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</si>
  <si>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</si>
  <si>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</si>
  <si>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</si>
  <si>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</si>
  <si>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</si>
  <si>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</si>
  <si>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</si>
  <si>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</si>
  <si>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</si>
  <si>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</si>
  <si>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</si>
  <si>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</si>
  <si>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</si>
  <si>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</si>
  <si>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</si>
  <si>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</si>
  <si>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</si>
  <si>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</si>
  <si>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</si>
  <si>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</si>
  <si>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</si>
  <si>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</si>
  <si>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</si>
  <si>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</si>
  <si>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</si>
  <si>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</si>
  <si>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</si>
  <si>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</si>
  <si>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</si>
  <si>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</si>
  <si>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</si>
  <si>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</si>
  <si>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</si>
  <si>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</si>
  <si>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</si>
  <si>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</si>
  <si>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</si>
  <si>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</si>
  <si>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</si>
  <si>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</si>
  <si>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</si>
  <si>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</si>
  <si>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</si>
  <si>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</si>
  <si>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</si>
  <si>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</si>
  <si>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</si>
  <si>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</si>
  <si>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</si>
  <si>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</si>
  <si>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</si>
  <si>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</si>
  <si>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</si>
  <si>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</si>
  <si>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</si>
  <si>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</si>
  <si>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</si>
  <si>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</si>
  <si>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</si>
  <si>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</si>
  <si>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</si>
  <si>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</si>
  <si>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</si>
  <si>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</si>
  <si>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</si>
  <si>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</si>
  <si>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</si>
  <si>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</si>
  <si>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</si>
  <si>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</si>
  <si>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</si>
  <si>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</si>
  <si>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</si>
  <si>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</si>
  <si>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</si>
  <si>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</si>
  <si>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</si>
  <si>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</si>
  <si>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</si>
  <si>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</si>
  <si>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</si>
  <si>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</si>
  <si>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</si>
  <si>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</si>
  <si>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</si>
  <si>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</si>
  <si>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</si>
  <si>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</si>
  <si>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</si>
  <si>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</si>
  <si>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</si>
  <si>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</si>
  <si>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</si>
  <si>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</si>
  <si>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</si>
  <si>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</si>
  <si>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</si>
  <si>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</si>
  <si>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</si>
  <si>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</si>
  <si>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</si>
  <si>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</si>
  <si>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</si>
  <si>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</si>
  <si>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</si>
  <si>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</si>
  <si>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</si>
  <si>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</si>
  <si>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</si>
  <si>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</si>
  <si>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</si>
  <si>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</si>
  <si>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</si>
  <si>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</si>
  <si>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</si>
  <si>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</si>
  <si>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</si>
  <si>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</si>
  <si>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</si>
  <si>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</si>
  <si>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</si>
  <si>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</si>
  <si>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</si>
  <si>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</si>
  <si>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</si>
  <si>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</si>
  <si>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</si>
  <si>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</si>
  <si>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</si>
  <si>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</si>
  <si>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</si>
  <si>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</si>
  <si>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</si>
  <si>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</si>
  <si>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</si>
  <si>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</si>
  <si>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</si>
  <si>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</si>
  <si>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</si>
  <si>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</si>
  <si>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</si>
  <si>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</si>
  <si>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</si>
  <si>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</si>
  <si>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</si>
  <si>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</si>
  <si>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</si>
  <si>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</si>
  <si>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</si>
  <si>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</si>
  <si>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</si>
  <si>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</si>
  <si>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</si>
  <si>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</si>
  <si>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</si>
  <si>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</si>
  <si>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</si>
  <si>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</si>
  <si>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</si>
  <si>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</si>
  <si>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</si>
  <si>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</si>
  <si>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</si>
  <si>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</si>
  <si>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</si>
  <si>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</si>
  <si>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</si>
  <si>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</si>
  <si>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</si>
  <si>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</si>
  <si>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</si>
  <si>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</si>
  <si>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</si>
  <si>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</si>
  <si>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</si>
  <si>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</si>
  <si>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</si>
  <si>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</si>
  <si>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</si>
  <si>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</si>
  <si>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</si>
  <si>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</si>
  <si>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</si>
  <si>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</si>
  <si>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</si>
  <si>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</si>
  <si>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</si>
  <si>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</si>
  <si>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</si>
  <si>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</si>
  <si>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</si>
  <si>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</si>
  <si>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</si>
  <si>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</si>
  <si>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</si>
  <si>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</si>
  <si>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</si>
  <si>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</si>
  <si>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</si>
  <si>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</si>
  <si>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</si>
  <si>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</si>
  <si>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</si>
  <si>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</si>
  <si>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</si>
  <si>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</si>
  <si>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</si>
  <si>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</si>
  <si>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</si>
  <si>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</si>
  <si>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</si>
  <si>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</si>
  <si>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</si>
  <si>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</si>
  <si>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</si>
  <si>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</si>
  <si>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</si>
  <si>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</si>
  <si>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</si>
  <si>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</si>
  <si>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</si>
  <si>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</si>
  <si>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</si>
  <si>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</si>
  <si>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</si>
  <si>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</si>
  <si>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</si>
  <si>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</si>
  <si>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</si>
  <si>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</si>
  <si>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</si>
  <si>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</si>
  <si>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</si>
  <si>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</si>
  <si>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</si>
  <si>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</si>
  <si>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</si>
  <si>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СЗ 82 от 25.04.2025, СЗ от 106 от 22.05.2025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</si>
  <si>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</si>
  <si>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</si>
  <si>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</si>
  <si>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</si>
  <si>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</si>
  <si>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</si>
  <si>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</si>
  <si>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</si>
  <si>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</si>
  <si>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</si>
  <si>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</si>
  <si>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</si>
  <si>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</si>
  <si>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</si>
  <si>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</si>
  <si>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</si>
  <si>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</si>
  <si>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</si>
  <si>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</si>
  <si>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</si>
  <si>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</si>
  <si>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</si>
  <si>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</si>
  <si>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</si>
  <si>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</si>
  <si>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</si>
  <si>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</si>
  <si>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</si>
  <si>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</si>
  <si>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</si>
  <si>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</si>
  <si>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</si>
  <si>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</si>
  <si>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</si>
  <si>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</si>
  <si>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</si>
  <si>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</si>
  <si>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</si>
  <si>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</si>
  <si>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</si>
  <si>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</si>
  <si>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</si>
  <si>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</si>
  <si>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</si>
  <si>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</si>
  <si>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</si>
  <si>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</si>
  <si>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</si>
  <si>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</si>
  <si>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</si>
  <si>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</si>
  <si>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</si>
  <si>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</si>
  <si>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</si>
  <si>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</si>
  <si>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</si>
  <si>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</si>
  <si>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</si>
  <si>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</si>
  <si>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</si>
  <si>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</si>
  <si>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</si>
  <si>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</si>
  <si>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</si>
  <si>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</si>
  <si>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</si>
  <si>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</si>
  <si>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</si>
  <si>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</si>
  <si>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</si>
  <si>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</si>
  <si>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</si>
  <si>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</si>
  <si>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</si>
  <si>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</si>
  <si>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</si>
  <si>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</si>
  <si>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</si>
  <si>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</si>
  <si>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</si>
  <si>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</si>
  <si>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</si>
  <si>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</si>
  <si>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</si>
  <si>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</si>
  <si>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</si>
  <si>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</si>
  <si>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</si>
  <si>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</si>
  <si>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</si>
  <si>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</si>
  <si>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</si>
  <si>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</si>
  <si>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</si>
  <si>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</si>
  <si>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</si>
  <si>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</si>
  <si>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</si>
  <si>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</si>
  <si>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</si>
  <si>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</si>
  <si>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</si>
  <si>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</si>
  <si>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</si>
  <si>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</si>
  <si>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</si>
  <si>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</si>
  <si>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</si>
  <si>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</si>
  <si>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</si>
  <si>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</si>
  <si>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</si>
  <si>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</si>
  <si>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</si>
  <si>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</si>
  <si>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</si>
  <si>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</si>
  <si>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</si>
  <si>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</si>
  <si>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</si>
  <si>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</si>
  <si>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</si>
  <si>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</si>
  <si>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</si>
  <si>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</si>
  <si>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</si>
  <si>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</si>
  <si>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</si>
  <si>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</si>
  <si>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</si>
  <si>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</si>
  <si>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</si>
  <si>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</si>
  <si>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</si>
  <si>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</si>
  <si>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</si>
  <si>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</si>
  <si>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</si>
  <si>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</si>
  <si>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</si>
  <si>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</si>
  <si>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</si>
  <si>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</si>
  <si>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</si>
  <si>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</si>
  <si>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</si>
  <si>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</si>
  <si>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</si>
  <si>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СЗ 140 от 19.06.2025, СЗ 161 от 03.07.2025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</si>
  <si>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</si>
  <si>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</si>
  <si>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</si>
  <si>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</si>
  <si>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</si>
  <si>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</si>
  <si>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</si>
  <si>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</si>
  <si>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</si>
  <si>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</si>
  <si>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</si>
  <si>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</si>
  <si>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</si>
  <si>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</si>
  <si>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</si>
  <si>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</si>
  <si>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</si>
  <si>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</si>
  <si>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</si>
  <si>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</si>
  <si>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</si>
  <si>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</si>
  <si>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</si>
  <si>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</si>
  <si>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</si>
  <si>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</si>
  <si>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</si>
  <si>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</si>
  <si>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</si>
  <si>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</si>
  <si>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</si>
  <si>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</si>
  <si>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</si>
  <si>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</si>
  <si>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</si>
  <si>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</si>
  <si>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</si>
  <si>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</si>
  <si>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</si>
  <si>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</si>
  <si>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166 от 09.07.2025, СЗ 182 от 25.07.2025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</si>
  <si>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</si>
  <si>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</si>
  <si>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</si>
  <si>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</si>
  <si>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</si>
  <si>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</si>
  <si>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</si>
  <si>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</si>
  <si>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</si>
  <si>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</si>
  <si>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</si>
  <si>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</si>
  <si>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</si>
  <si>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</si>
  <si>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</si>
  <si>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</si>
  <si>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</si>
  <si>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</si>
  <si>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</si>
  <si>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</si>
  <si>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</si>
  <si>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</si>
  <si>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</si>
  <si>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</si>
  <si>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</si>
  <si>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</si>
  <si>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</si>
  <si>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</si>
  <si>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</si>
  <si>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</si>
  <si>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</si>
  <si>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</si>
  <si>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</si>
  <si>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</si>
  <si>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</si>
  <si>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</si>
  <si>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</si>
  <si>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</si>
  <si>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</si>
  <si>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</si>
  <si>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</si>
  <si>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</si>
  <si>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</si>
  <si>
    <t>Технический аудит лифтов</t>
  </si>
  <si>
    <t>Техническое освидетельствование лифтов и эскалаторов</t>
  </si>
  <si>
    <t>СЗ 188 от 31.07.2025</t>
  </si>
  <si>
    <t>СЗ 163 от 04.07.2025, СЗ 189 от 04.08.2025</t>
  </si>
  <si>
    <t xml:space="preserve">Микроавтобус
</t>
  </si>
  <si>
    <t>август</t>
  </si>
  <si>
    <t>СЗ 190 от 06.08.2025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</si>
</sst>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1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left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6"/>
  <sheetViews>
    <sheetView tabSelected="1" zoomScale="95" zoomScaleNormal="95" zoomScaleSheetLayoutView="55" workbookViewId="0">
      <pane ySplit="1" topLeftCell="A387" activePane="bottomLeft" state="frozen"/>
      <selection pane="bottomLeft" activeCell="H396" sqref="H39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506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411</v>
      </c>
      <c r="L38" s="158" t="s">
        <v>505</v>
      </c>
      <c r="M38" s="126"/>
    </row>
    <row r="39" spans="1:13" s="125" customFormat="1" ht="12.75" hidden="1" x14ac:dyDescent="0.25">
      <c r="A39" s="70">
        <v>34</v>
      </c>
      <c r="B39" s="144" t="s">
        <v>507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411</v>
      </c>
      <c r="L39" s="158" t="s">
        <v>532</v>
      </c>
      <c r="M39" s="126"/>
    </row>
    <row r="40" spans="1:13" s="125" customFormat="1" ht="12.75" hidden="1" x14ac:dyDescent="0.25">
      <c r="A40" s="70">
        <v>35</v>
      </c>
      <c r="B40" s="144" t="s">
        <v>508</v>
      </c>
      <c r="C40" s="135" t="s">
        <v>104</v>
      </c>
      <c r="D40" s="148" t="s">
        <v>35</v>
      </c>
      <c r="E40" s="203">
        <v>300</v>
      </c>
      <c r="F40" s="155" t="s">
        <v>531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411</v>
      </c>
      <c r="L40" s="158" t="s">
        <v>532</v>
      </c>
      <c r="M40" s="126"/>
    </row>
    <row r="41" spans="1:13" s="125" customFormat="1" ht="12.75" hidden="1" x14ac:dyDescent="0.25">
      <c r="A41" s="70">
        <v>36</v>
      </c>
      <c r="B41" s="144" t="s">
        <v>509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411</v>
      </c>
      <c r="L41" s="158" t="s">
        <v>532</v>
      </c>
      <c r="M41" s="126"/>
    </row>
    <row r="42" spans="1:13" s="125" customFormat="1" ht="25.5" hidden="1" x14ac:dyDescent="0.25">
      <c r="A42" s="70">
        <v>37</v>
      </c>
      <c r="B42" s="144" t="s">
        <v>510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411</v>
      </c>
      <c r="L42" s="158" t="s">
        <v>532</v>
      </c>
      <c r="M42" s="126"/>
    </row>
    <row r="43" spans="1:13" s="125" customFormat="1" ht="12.75" hidden="1" x14ac:dyDescent="0.25">
      <c r="A43" s="70">
        <v>38</v>
      </c>
      <c r="B43" s="144" t="s">
        <v>511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411</v>
      </c>
      <c r="L43" s="158" t="s">
        <v>532</v>
      </c>
      <c r="M43" s="126"/>
    </row>
    <row r="44" spans="1:13" s="125" customFormat="1" ht="12.75" hidden="1" x14ac:dyDescent="0.25">
      <c r="A44" s="70">
        <v>39</v>
      </c>
      <c r="B44" s="144" t="s">
        <v>512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411</v>
      </c>
      <c r="L44" s="158" t="s">
        <v>532</v>
      </c>
      <c r="M44" s="126"/>
    </row>
    <row r="45" spans="1:13" s="125" customFormat="1" ht="12.75" hidden="1" x14ac:dyDescent="0.25">
      <c r="A45" s="70">
        <v>40</v>
      </c>
      <c r="B45" s="144" t="s">
        <v>513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411</v>
      </c>
      <c r="L45" s="158" t="s">
        <v>532</v>
      </c>
      <c r="M45" s="126"/>
    </row>
    <row r="46" spans="1:13" s="125" customFormat="1" ht="12.75" hidden="1" x14ac:dyDescent="0.25">
      <c r="A46" s="70">
        <v>41</v>
      </c>
      <c r="B46" s="144" t="s">
        <v>514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411</v>
      </c>
      <c r="L46" s="158" t="s">
        <v>532</v>
      </c>
      <c r="M46" s="126"/>
    </row>
    <row r="47" spans="1:13" s="125" customFormat="1" ht="25.5" hidden="1" x14ac:dyDescent="0.25">
      <c r="A47" s="70">
        <v>42</v>
      </c>
      <c r="B47" s="144" t="s">
        <v>515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411</v>
      </c>
      <c r="L47" s="158" t="s">
        <v>532</v>
      </c>
      <c r="M47" s="126"/>
    </row>
    <row r="48" spans="1:13" s="125" customFormat="1" ht="25.5" hidden="1" x14ac:dyDescent="0.25">
      <c r="A48" s="70">
        <v>43</v>
      </c>
      <c r="B48" s="144" t="s">
        <v>516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411</v>
      </c>
      <c r="L48" s="158" t="s">
        <v>532</v>
      </c>
      <c r="M48" s="126"/>
    </row>
    <row r="49" spans="1:13" s="125" customFormat="1" ht="12.75" hidden="1" x14ac:dyDescent="0.25">
      <c r="A49" s="70">
        <v>44</v>
      </c>
      <c r="B49" s="144" t="s">
        <v>517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411</v>
      </c>
      <c r="L49" s="158" t="s">
        <v>532</v>
      </c>
      <c r="M49" s="126"/>
    </row>
    <row r="50" spans="1:13" s="125" customFormat="1" ht="25.5" hidden="1" x14ac:dyDescent="0.25">
      <c r="A50" s="70">
        <v>45</v>
      </c>
      <c r="B50" s="144" t="s">
        <v>518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411</v>
      </c>
      <c r="L50" s="158" t="s">
        <v>532</v>
      </c>
      <c r="M50" s="126"/>
    </row>
    <row r="51" spans="1:13" s="125" customFormat="1" ht="12.75" hidden="1" x14ac:dyDescent="0.25">
      <c r="A51" s="70">
        <v>46</v>
      </c>
      <c r="B51" s="144" t="s">
        <v>519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411</v>
      </c>
      <c r="L51" s="158" t="s">
        <v>532</v>
      </c>
      <c r="M51" s="126"/>
    </row>
    <row r="52" spans="1:13" s="125" customFormat="1" ht="12.75" hidden="1" x14ac:dyDescent="0.25">
      <c r="A52" s="70">
        <v>47</v>
      </c>
      <c r="B52" s="144" t="s">
        <v>520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411</v>
      </c>
      <c r="L52" s="158" t="s">
        <v>532</v>
      </c>
      <c r="M52" s="126"/>
    </row>
    <row r="53" spans="1:13" s="125" customFormat="1" ht="12.75" hidden="1" x14ac:dyDescent="0.25">
      <c r="A53" s="70">
        <v>48</v>
      </c>
      <c r="B53" s="144" t="s">
        <v>521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411</v>
      </c>
      <c r="L53" s="158" t="s">
        <v>532</v>
      </c>
      <c r="M53" s="126"/>
    </row>
    <row r="54" spans="1:13" s="125" customFormat="1" ht="12.75" hidden="1" x14ac:dyDescent="0.25">
      <c r="A54" s="70">
        <v>49</v>
      </c>
      <c r="B54" s="144" t="s">
        <v>522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411</v>
      </c>
      <c r="L54" s="158" t="s">
        <v>532</v>
      </c>
      <c r="M54" s="126"/>
    </row>
    <row r="55" spans="1:13" s="125" customFormat="1" ht="12.75" hidden="1" x14ac:dyDescent="0.25">
      <c r="A55" s="70">
        <v>50</v>
      </c>
      <c r="B55" s="144" t="s">
        <v>523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411</v>
      </c>
      <c r="L55" s="158" t="s">
        <v>532</v>
      </c>
      <c r="M55" s="126"/>
    </row>
    <row r="56" spans="1:13" s="125" customFormat="1" ht="12.75" hidden="1" x14ac:dyDescent="0.25">
      <c r="A56" s="70">
        <v>51</v>
      </c>
      <c r="B56" s="144" t="s">
        <v>524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411</v>
      </c>
      <c r="L56" s="158" t="s">
        <v>532</v>
      </c>
      <c r="M56" s="126"/>
    </row>
    <row r="57" spans="1:13" s="125" customFormat="1" ht="12.75" hidden="1" x14ac:dyDescent="0.25">
      <c r="A57" s="70">
        <v>52</v>
      </c>
      <c r="B57" s="144" t="s">
        <v>525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411</v>
      </c>
      <c r="L57" s="158" t="s">
        <v>532</v>
      </c>
      <c r="M57" s="126"/>
    </row>
    <row r="58" spans="1:13" s="125" customFormat="1" ht="25.5" hidden="1" x14ac:dyDescent="0.25">
      <c r="A58" s="70">
        <v>53</v>
      </c>
      <c r="B58" s="144" t="s">
        <v>526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411</v>
      </c>
      <c r="L58" s="158" t="s">
        <v>532</v>
      </c>
      <c r="M58" s="126"/>
    </row>
    <row r="59" spans="1:13" s="125" customFormat="1" ht="12.75" hidden="1" x14ac:dyDescent="0.25">
      <c r="A59" s="70">
        <v>54</v>
      </c>
      <c r="B59" s="144" t="s">
        <v>527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411</v>
      </c>
      <c r="L59" s="158" t="s">
        <v>532</v>
      </c>
      <c r="M59" s="126"/>
    </row>
    <row r="60" spans="1:13" s="125" customFormat="1" ht="25.5" hidden="1" x14ac:dyDescent="0.25">
      <c r="A60" s="70">
        <v>55</v>
      </c>
      <c r="B60" s="144" t="s">
        <v>528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411</v>
      </c>
      <c r="L60" s="158" t="s">
        <v>532</v>
      </c>
      <c r="M60" s="126"/>
    </row>
    <row r="61" spans="1:13" s="125" customFormat="1" ht="25.5" hidden="1" x14ac:dyDescent="0.25">
      <c r="A61" s="70">
        <v>56</v>
      </c>
      <c r="B61" s="144" t="s">
        <v>529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411</v>
      </c>
      <c r="L61" s="158" t="s">
        <v>532</v>
      </c>
      <c r="M61" s="126"/>
    </row>
    <row r="62" spans="1:13" s="125" customFormat="1" ht="12.75" hidden="1" x14ac:dyDescent="0.25">
      <c r="A62" s="70">
        <v>57</v>
      </c>
      <c r="B62" s="144" t="s">
        <v>530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411</v>
      </c>
      <c r="L62" s="158" t="s">
        <v>532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411</v>
      </c>
      <c r="L63" s="158" t="s">
        <v>533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411</v>
      </c>
      <c r="L64" s="158" t="s">
        <v>533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411</v>
      </c>
      <c r="L65" s="158" t="s">
        <v>533</v>
      </c>
      <c r="M65" s="126"/>
    </row>
    <row r="66" spans="1:13" s="125" customFormat="1" ht="12.75" hidden="1" x14ac:dyDescent="0.25">
      <c r="A66" s="70">
        <v>61</v>
      </c>
      <c r="B66" s="144" t="s">
        <v>581</v>
      </c>
      <c r="C66" s="135" t="s">
        <v>104</v>
      </c>
      <c r="D66" s="148" t="s">
        <v>35</v>
      </c>
      <c r="E66" s="203">
        <v>80</v>
      </c>
      <c r="F66" s="155" t="s">
        <v>582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539</v>
      </c>
      <c r="L66" s="158" t="s">
        <v>595</v>
      </c>
      <c r="M66" s="126"/>
    </row>
    <row r="67" spans="1:13" s="125" customFormat="1" ht="25.5" hidden="1" x14ac:dyDescent="0.25">
      <c r="A67" s="70">
        <v>62</v>
      </c>
      <c r="B67" s="144" t="s">
        <v>583</v>
      </c>
      <c r="C67" s="135" t="s">
        <v>104</v>
      </c>
      <c r="D67" s="148" t="s">
        <v>35</v>
      </c>
      <c r="E67" s="203">
        <v>6</v>
      </c>
      <c r="F67" s="155" t="s">
        <v>584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539</v>
      </c>
      <c r="L67" s="158" t="s">
        <v>595</v>
      </c>
      <c r="M67" s="126"/>
    </row>
    <row r="68" spans="1:13" s="125" customFormat="1" ht="25.5" hidden="1" x14ac:dyDescent="0.25">
      <c r="A68" s="70">
        <v>63</v>
      </c>
      <c r="B68" s="144" t="s">
        <v>585</v>
      </c>
      <c r="C68" s="135" t="s">
        <v>104</v>
      </c>
      <c r="D68" s="148" t="s">
        <v>35</v>
      </c>
      <c r="E68" s="203">
        <v>1</v>
      </c>
      <c r="F68" s="155" t="s">
        <v>584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539</v>
      </c>
      <c r="L68" s="158" t="s">
        <v>595</v>
      </c>
      <c r="M68" s="126"/>
    </row>
    <row r="69" spans="1:13" s="125" customFormat="1" ht="12.75" hidden="1" x14ac:dyDescent="0.25">
      <c r="A69" s="70">
        <v>64</v>
      </c>
      <c r="B69" s="144" t="s">
        <v>586</v>
      </c>
      <c r="C69" s="135" t="s">
        <v>104</v>
      </c>
      <c r="D69" s="148" t="s">
        <v>35</v>
      </c>
      <c r="E69" s="203">
        <v>4</v>
      </c>
      <c r="F69" s="155" t="s">
        <v>584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539</v>
      </c>
      <c r="L69" s="158" t="s">
        <v>595</v>
      </c>
      <c r="M69" s="126"/>
    </row>
    <row r="70" spans="1:13" s="125" customFormat="1" ht="25.5" hidden="1" x14ac:dyDescent="0.25">
      <c r="A70" s="70">
        <v>65</v>
      </c>
      <c r="B70" s="144" t="s">
        <v>587</v>
      </c>
      <c r="C70" s="135" t="s">
        <v>104</v>
      </c>
      <c r="D70" s="148" t="s">
        <v>35</v>
      </c>
      <c r="E70" s="203">
        <v>1</v>
      </c>
      <c r="F70" s="155" t="s">
        <v>584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539</v>
      </c>
      <c r="L70" s="158" t="s">
        <v>595</v>
      </c>
      <c r="M70" s="126"/>
    </row>
    <row r="71" spans="1:13" s="125" customFormat="1" ht="12.75" hidden="1" x14ac:dyDescent="0.25">
      <c r="A71" s="70">
        <v>66</v>
      </c>
      <c r="B71" s="144" t="s">
        <v>588</v>
      </c>
      <c r="C71" s="135" t="s">
        <v>104</v>
      </c>
      <c r="D71" s="148" t="s">
        <v>35</v>
      </c>
      <c r="E71" s="203">
        <v>4</v>
      </c>
      <c r="F71" s="155" t="s">
        <v>584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539</v>
      </c>
      <c r="L71" s="158" t="s">
        <v>595</v>
      </c>
      <c r="M71" s="126"/>
    </row>
    <row r="72" spans="1:13" s="125" customFormat="1" ht="12.75" hidden="1" x14ac:dyDescent="0.25">
      <c r="A72" s="70">
        <v>67</v>
      </c>
      <c r="B72" s="144" t="s">
        <v>589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539</v>
      </c>
      <c r="L72" s="158" t="s">
        <v>595</v>
      </c>
      <c r="M72" s="126"/>
    </row>
    <row r="73" spans="1:13" s="125" customFormat="1" ht="12.75" hidden="1" x14ac:dyDescent="0.25">
      <c r="A73" s="70">
        <v>68</v>
      </c>
      <c r="B73" s="144" t="s">
        <v>590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539</v>
      </c>
      <c r="L73" s="158" t="s">
        <v>595</v>
      </c>
      <c r="M73" s="126"/>
    </row>
    <row r="74" spans="1:13" s="125" customFormat="1" ht="12.75" hidden="1" x14ac:dyDescent="0.25">
      <c r="A74" s="70">
        <v>69</v>
      </c>
      <c r="B74" s="144" t="s">
        <v>591</v>
      </c>
      <c r="C74" s="135" t="s">
        <v>104</v>
      </c>
      <c r="D74" s="148" t="s">
        <v>35</v>
      </c>
      <c r="E74" s="203">
        <v>50</v>
      </c>
      <c r="F74" s="155" t="s">
        <v>592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539</v>
      </c>
      <c r="L74" s="158" t="s">
        <v>595</v>
      </c>
      <c r="M74" s="126"/>
    </row>
    <row r="75" spans="1:13" s="125" customFormat="1" ht="25.5" hidden="1" x14ac:dyDescent="0.25">
      <c r="A75" s="70">
        <v>70</v>
      </c>
      <c r="B75" s="144" t="s">
        <v>593</v>
      </c>
      <c r="C75" s="135" t="s">
        <v>104</v>
      </c>
      <c r="D75" s="148" t="s">
        <v>35</v>
      </c>
      <c r="E75" s="203">
        <v>70</v>
      </c>
      <c r="F75" s="155" t="s">
        <v>594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539</v>
      </c>
      <c r="L75" s="158" t="s">
        <v>595</v>
      </c>
      <c r="M75" s="126"/>
    </row>
    <row r="76" spans="1:13" s="125" customFormat="1" ht="12.75" hidden="1" x14ac:dyDescent="0.25">
      <c r="A76" s="70">
        <v>71</v>
      </c>
      <c r="B76" s="144" t="s">
        <v>596</v>
      </c>
      <c r="C76" s="135" t="s">
        <v>104</v>
      </c>
      <c r="D76" s="148" t="s">
        <v>35</v>
      </c>
      <c r="E76" s="203">
        <v>200</v>
      </c>
      <c r="F76" s="155" t="s">
        <v>597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539</v>
      </c>
      <c r="L76" s="158" t="s">
        <v>608</v>
      </c>
      <c r="M76" s="126"/>
    </row>
    <row r="77" spans="1:13" s="125" customFormat="1" ht="12.75" hidden="1" x14ac:dyDescent="0.25">
      <c r="A77" s="70">
        <v>72</v>
      </c>
      <c r="B77" s="144" t="s">
        <v>598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539</v>
      </c>
      <c r="L77" s="158" t="s">
        <v>608</v>
      </c>
      <c r="M77" s="126"/>
    </row>
    <row r="78" spans="1:13" s="125" customFormat="1" ht="12.75" hidden="1" x14ac:dyDescent="0.25">
      <c r="A78" s="70">
        <v>73</v>
      </c>
      <c r="B78" s="144" t="s">
        <v>599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539</v>
      </c>
      <c r="L78" s="158" t="s">
        <v>608</v>
      </c>
      <c r="M78" s="126"/>
    </row>
    <row r="79" spans="1:13" s="125" customFormat="1" ht="12.75" hidden="1" x14ac:dyDescent="0.25">
      <c r="A79" s="70">
        <v>74</v>
      </c>
      <c r="B79" s="144" t="s">
        <v>600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539</v>
      </c>
      <c r="L79" s="158" t="s">
        <v>608</v>
      </c>
      <c r="M79" s="126"/>
    </row>
    <row r="80" spans="1:13" s="125" customFormat="1" ht="12.75" hidden="1" x14ac:dyDescent="0.25">
      <c r="A80" s="70">
        <v>75</v>
      </c>
      <c r="B80" s="144" t="s">
        <v>601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539</v>
      </c>
      <c r="L80" s="158" t="s">
        <v>608</v>
      </c>
      <c r="M80" s="126"/>
    </row>
    <row r="81" spans="1:13" s="125" customFormat="1" ht="12.75" hidden="1" x14ac:dyDescent="0.25">
      <c r="A81" s="70">
        <v>76</v>
      </c>
      <c r="B81" s="144" t="s">
        <v>602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539</v>
      </c>
      <c r="L81" s="158" t="s">
        <v>608</v>
      </c>
      <c r="M81" s="126"/>
    </row>
    <row r="82" spans="1:13" s="125" customFormat="1" ht="12.75" hidden="1" x14ac:dyDescent="0.25">
      <c r="A82" s="70">
        <v>77</v>
      </c>
      <c r="B82" s="144" t="s">
        <v>603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539</v>
      </c>
      <c r="L82" s="158" t="s">
        <v>608</v>
      </c>
      <c r="M82" s="126"/>
    </row>
    <row r="83" spans="1:13" s="125" customFormat="1" ht="12.75" hidden="1" x14ac:dyDescent="0.25">
      <c r="A83" s="70">
        <v>78</v>
      </c>
      <c r="B83" s="144" t="s">
        <v>604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539</v>
      </c>
      <c r="L83" s="158" t="s">
        <v>608</v>
      </c>
      <c r="M83" s="126"/>
    </row>
    <row r="84" spans="1:13" s="125" customFormat="1" ht="12.75" hidden="1" x14ac:dyDescent="0.25">
      <c r="A84" s="70">
        <v>79</v>
      </c>
      <c r="B84" s="144" t="s">
        <v>605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539</v>
      </c>
      <c r="L84" s="158" t="s">
        <v>608</v>
      </c>
      <c r="M84" s="126"/>
    </row>
    <row r="85" spans="1:13" s="125" customFormat="1" ht="12.75" hidden="1" x14ac:dyDescent="0.25">
      <c r="A85" s="70">
        <v>80</v>
      </c>
      <c r="B85" s="144" t="s">
        <v>606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539</v>
      </c>
      <c r="L85" s="158" t="s">
        <v>608</v>
      </c>
      <c r="M85" s="126"/>
    </row>
    <row r="86" spans="1:13" s="125" customFormat="1" ht="12.75" hidden="1" x14ac:dyDescent="0.25">
      <c r="A86" s="70">
        <v>81</v>
      </c>
      <c r="B86" s="144" t="s">
        <v>607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539</v>
      </c>
      <c r="L86" s="158" t="s">
        <v>608</v>
      </c>
      <c r="M86" s="126"/>
    </row>
    <row r="87" spans="1:13" s="125" customFormat="1" ht="12.75" hidden="1" x14ac:dyDescent="0.25">
      <c r="A87" s="70">
        <v>82</v>
      </c>
      <c r="B87" s="144" t="s">
        <v>609</v>
      </c>
      <c r="C87" s="135" t="s">
        <v>104</v>
      </c>
      <c r="D87" s="148" t="s">
        <v>35</v>
      </c>
      <c r="E87" s="203">
        <v>182</v>
      </c>
      <c r="F87" s="155" t="s">
        <v>584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539</v>
      </c>
      <c r="L87" s="158" t="s">
        <v>619</v>
      </c>
      <c r="M87" s="126"/>
    </row>
    <row r="88" spans="1:13" s="125" customFormat="1" ht="12.75" hidden="1" x14ac:dyDescent="0.25">
      <c r="A88" s="70">
        <v>83</v>
      </c>
      <c r="B88" s="144" t="s">
        <v>610</v>
      </c>
      <c r="C88" s="135" t="s">
        <v>104</v>
      </c>
      <c r="D88" s="148" t="s">
        <v>35</v>
      </c>
      <c r="E88" s="203">
        <v>53.2</v>
      </c>
      <c r="F88" s="155" t="s">
        <v>584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539</v>
      </c>
      <c r="L88" s="158" t="s">
        <v>619</v>
      </c>
      <c r="M88" s="126"/>
    </row>
    <row r="89" spans="1:13" s="125" customFormat="1" ht="12.75" hidden="1" x14ac:dyDescent="0.25">
      <c r="A89" s="70">
        <v>84</v>
      </c>
      <c r="B89" s="144" t="s">
        <v>611</v>
      </c>
      <c r="C89" s="135" t="s">
        <v>104</v>
      </c>
      <c r="D89" s="148" t="s">
        <v>35</v>
      </c>
      <c r="E89" s="203">
        <v>60</v>
      </c>
      <c r="F89" s="155" t="s">
        <v>584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539</v>
      </c>
      <c r="L89" s="158" t="s">
        <v>619</v>
      </c>
      <c r="M89" s="126"/>
    </row>
    <row r="90" spans="1:13" s="125" customFormat="1" ht="12.75" hidden="1" x14ac:dyDescent="0.25">
      <c r="A90" s="70">
        <v>85</v>
      </c>
      <c r="B90" s="144" t="s">
        <v>612</v>
      </c>
      <c r="C90" s="135" t="s">
        <v>104</v>
      </c>
      <c r="D90" s="148" t="s">
        <v>35</v>
      </c>
      <c r="E90" s="203">
        <v>40</v>
      </c>
      <c r="F90" s="155" t="s">
        <v>582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539</v>
      </c>
      <c r="L90" s="158" t="s">
        <v>619</v>
      </c>
      <c r="M90" s="126"/>
    </row>
    <row r="91" spans="1:13" s="125" customFormat="1" ht="25.5" hidden="1" x14ac:dyDescent="0.25">
      <c r="A91" s="70">
        <v>86</v>
      </c>
      <c r="B91" s="144" t="s">
        <v>613</v>
      </c>
      <c r="C91" s="135" t="s">
        <v>104</v>
      </c>
      <c r="D91" s="148" t="s">
        <v>35</v>
      </c>
      <c r="E91" s="203">
        <v>2</v>
      </c>
      <c r="F91" s="155" t="s">
        <v>614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539</v>
      </c>
      <c r="L91" s="158" t="s">
        <v>619</v>
      </c>
      <c r="M91" s="126"/>
    </row>
    <row r="92" spans="1:13" s="125" customFormat="1" ht="25.5" hidden="1" x14ac:dyDescent="0.25">
      <c r="A92" s="70">
        <v>87</v>
      </c>
      <c r="B92" s="144" t="s">
        <v>615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539</v>
      </c>
      <c r="L92" s="158" t="s">
        <v>619</v>
      </c>
      <c r="M92" s="126"/>
    </row>
    <row r="93" spans="1:13" s="125" customFormat="1" ht="12.75" hidden="1" x14ac:dyDescent="0.25">
      <c r="A93" s="70">
        <v>88</v>
      </c>
      <c r="B93" s="144" t="s">
        <v>616</v>
      </c>
      <c r="C93" s="135" t="s">
        <v>104</v>
      </c>
      <c r="D93" s="148" t="s">
        <v>35</v>
      </c>
      <c r="E93" s="203">
        <v>6</v>
      </c>
      <c r="F93" s="155" t="s">
        <v>584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539</v>
      </c>
      <c r="L93" s="158" t="s">
        <v>619</v>
      </c>
      <c r="M93" s="126"/>
    </row>
    <row r="94" spans="1:13" s="125" customFormat="1" ht="25.5" hidden="1" x14ac:dyDescent="0.25">
      <c r="A94" s="70">
        <v>89</v>
      </c>
      <c r="B94" s="144" t="s">
        <v>617</v>
      </c>
      <c r="C94" s="135" t="s">
        <v>104</v>
      </c>
      <c r="D94" s="148" t="s">
        <v>35</v>
      </c>
      <c r="E94" s="203">
        <v>2</v>
      </c>
      <c r="F94" s="155" t="s">
        <v>584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539</v>
      </c>
      <c r="L94" s="158" t="s">
        <v>619</v>
      </c>
      <c r="M94" s="126"/>
    </row>
    <row r="95" spans="1:13" s="125" customFormat="1" ht="25.5" hidden="1" x14ac:dyDescent="0.25">
      <c r="A95" s="70">
        <v>90</v>
      </c>
      <c r="B95" s="144" t="s">
        <v>618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539</v>
      </c>
      <c r="L95" s="158" t="s">
        <v>619</v>
      </c>
      <c r="M95" s="126"/>
    </row>
    <row r="96" spans="1:13" s="125" customFormat="1" ht="12.75" hidden="1" x14ac:dyDescent="0.25">
      <c r="A96" s="70"/>
      <c r="B96" s="144"/>
      <c r="C96" s="135"/>
      <c r="D96" s="148"/>
      <c r="E96" s="203"/>
      <c r="F96" s="155"/>
      <c r="G96" s="145"/>
      <c r="H96" s="151"/>
      <c r="I96" s="34"/>
      <c r="J96" s="153"/>
      <c r="K96" s="154"/>
      <c r="L96" s="158"/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58875319.140000001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411</v>
      </c>
      <c r="L179" s="158" t="s">
        <v>505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504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411</v>
      </c>
      <c r="L180" s="158" t="s">
        <v>505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318943260.71999997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3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3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3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3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3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3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502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4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4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4"/>
        <v>0</v>
      </c>
      <c r="I198" s="34" t="s">
        <v>9</v>
      </c>
      <c r="J198" s="153" t="s">
        <v>32</v>
      </c>
      <c r="K198" s="154" t="s">
        <v>137</v>
      </c>
      <c r="L198" s="158" t="s">
        <v>502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4"/>
        <v>0</v>
      </c>
      <c r="I199" s="34" t="s">
        <v>9</v>
      </c>
      <c r="J199" s="153" t="s">
        <v>32</v>
      </c>
      <c r="K199" s="154" t="s">
        <v>137</v>
      </c>
      <c r="L199" s="158" t="s">
        <v>502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4"/>
        <v>0</v>
      </c>
      <c r="I200" s="34" t="s">
        <v>9</v>
      </c>
      <c r="J200" s="153" t="s">
        <v>32</v>
      </c>
      <c r="K200" s="154" t="s">
        <v>137</v>
      </c>
      <c r="L200" s="158" t="s">
        <v>502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4"/>
        <v>0</v>
      </c>
      <c r="I201" s="34" t="s">
        <v>9</v>
      </c>
      <c r="J201" s="153" t="s">
        <v>32</v>
      </c>
      <c r="K201" s="154" t="s">
        <v>137</v>
      </c>
      <c r="L201" s="158" t="s">
        <v>502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4"/>
        <v>0</v>
      </c>
      <c r="I202" s="34" t="s">
        <v>9</v>
      </c>
      <c r="J202" s="153" t="s">
        <v>32</v>
      </c>
      <c r="K202" s="154" t="s">
        <v>137</v>
      </c>
      <c r="L202" s="158" t="s">
        <v>502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4"/>
        <v>0</v>
      </c>
      <c r="I203" s="34" t="s">
        <v>9</v>
      </c>
      <c r="J203" s="153" t="s">
        <v>32</v>
      </c>
      <c r="K203" s="154" t="s">
        <v>137</v>
      </c>
      <c r="L203" s="158" t="s">
        <v>502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4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4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4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4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4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4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4"/>
        <v>0</v>
      </c>
      <c r="I210" s="34" t="s">
        <v>9</v>
      </c>
      <c r="J210" s="153" t="s">
        <v>32</v>
      </c>
      <c r="K210" s="154" t="s">
        <v>137</v>
      </c>
      <c r="L210" s="158" t="s">
        <v>502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5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5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5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5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6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6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6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6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6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6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6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6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6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6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6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6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6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6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6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6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6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6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6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6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6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6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6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6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6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6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6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6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6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6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6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6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6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6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6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6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6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6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6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6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6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6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6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6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6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6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6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6"/>
        <v>62303.58</v>
      </c>
      <c r="I268" s="34" t="s">
        <v>9</v>
      </c>
      <c r="J268" s="153" t="s">
        <v>32</v>
      </c>
      <c r="K268" s="154" t="s">
        <v>560</v>
      </c>
      <c r="L268" s="158" t="s">
        <v>579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6"/>
        <v>2197346.5499999998</v>
      </c>
      <c r="I269" s="34" t="s">
        <v>9</v>
      </c>
      <c r="J269" s="153" t="s">
        <v>32</v>
      </c>
      <c r="K269" s="154" t="s">
        <v>560</v>
      </c>
      <c r="L269" s="158" t="s">
        <v>579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6"/>
        <v>1757877.24</v>
      </c>
      <c r="I270" s="34" t="s">
        <v>9</v>
      </c>
      <c r="J270" s="153" t="s">
        <v>32</v>
      </c>
      <c r="K270" s="154" t="s">
        <v>560</v>
      </c>
      <c r="L270" s="158" t="s">
        <v>579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6"/>
        <v>4040272.3</v>
      </c>
      <c r="I271" s="34" t="s">
        <v>9</v>
      </c>
      <c r="J271" s="153" t="s">
        <v>32</v>
      </c>
      <c r="K271" s="154" t="s">
        <v>560</v>
      </c>
      <c r="L271" s="158" t="s">
        <v>579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6"/>
        <v>11048177.879999999</v>
      </c>
      <c r="I272" s="34" t="s">
        <v>9</v>
      </c>
      <c r="J272" s="153" t="s">
        <v>32</v>
      </c>
      <c r="K272" s="154" t="s">
        <v>560</v>
      </c>
      <c r="L272" s="158" t="s">
        <v>579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6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6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6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6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6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6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6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6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6"/>
        <v>294300</v>
      </c>
      <c r="I281" s="34" t="s">
        <v>9</v>
      </c>
      <c r="J281" s="153" t="s">
        <v>32</v>
      </c>
      <c r="K281" s="154" t="s">
        <v>560</v>
      </c>
      <c r="L281" s="158" t="s">
        <v>561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48340</v>
      </c>
      <c r="H282" s="151">
        <f t="shared" si="6"/>
        <v>96680</v>
      </c>
      <c r="I282" s="34" t="s">
        <v>9</v>
      </c>
      <c r="J282" s="153" t="s">
        <v>32</v>
      </c>
      <c r="K282" s="154" t="s">
        <v>560</v>
      </c>
      <c r="L282" s="158" t="s">
        <v>561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80000</v>
      </c>
      <c r="H283" s="151">
        <f t="shared" si="6"/>
        <v>320000</v>
      </c>
      <c r="I283" s="34" t="s">
        <v>9</v>
      </c>
      <c r="J283" s="153" t="s">
        <v>32</v>
      </c>
      <c r="K283" s="154" t="s">
        <v>560</v>
      </c>
      <c r="L283" s="158" t="s">
        <v>561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44085</v>
      </c>
      <c r="H284" s="151">
        <f t="shared" si="6"/>
        <v>88170</v>
      </c>
      <c r="I284" s="34" t="s">
        <v>9</v>
      </c>
      <c r="J284" s="153" t="s">
        <v>32</v>
      </c>
      <c r="K284" s="154" t="s">
        <v>560</v>
      </c>
      <c r="L284" s="158" t="s">
        <v>561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60000</v>
      </c>
      <c r="H285" s="151">
        <f t="shared" ref="H285:H293" si="7">E285*G285</f>
        <v>180000</v>
      </c>
      <c r="I285" s="34" t="s">
        <v>9</v>
      </c>
      <c r="J285" s="153" t="s">
        <v>32</v>
      </c>
      <c r="K285" s="154" t="s">
        <v>560</v>
      </c>
      <c r="L285" s="158" t="s">
        <v>561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60000</v>
      </c>
      <c r="H286" s="151">
        <f t="shared" si="7"/>
        <v>180000</v>
      </c>
      <c r="I286" s="34" t="s">
        <v>9</v>
      </c>
      <c r="J286" s="153" t="s">
        <v>32</v>
      </c>
      <c r="K286" s="154" t="s">
        <v>560</v>
      </c>
      <c r="L286" s="158" t="s">
        <v>561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120161</v>
      </c>
      <c r="H287" s="151">
        <f t="shared" si="7"/>
        <v>360483</v>
      </c>
      <c r="I287" s="34" t="s">
        <v>9</v>
      </c>
      <c r="J287" s="153" t="s">
        <v>32</v>
      </c>
      <c r="K287" s="154" t="s">
        <v>560</v>
      </c>
      <c r="L287" s="158" t="s">
        <v>561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7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7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7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7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7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7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8">E295*G295</f>
        <v>4393000</v>
      </c>
      <c r="I295" s="34" t="s">
        <v>9</v>
      </c>
      <c r="J295" s="135" t="s">
        <v>32</v>
      </c>
      <c r="K295" s="205" t="s">
        <v>482</v>
      </c>
      <c r="L295" s="158" t="s">
        <v>483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9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9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9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9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9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9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9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9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9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9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9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9"/>
        <v>7272265</v>
      </c>
      <c r="I307" s="34" t="s">
        <v>9</v>
      </c>
      <c r="J307" s="135" t="s">
        <v>32</v>
      </c>
      <c r="K307" s="205" t="s">
        <v>420</v>
      </c>
      <c r="L307" s="158" t="s">
        <v>421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9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9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9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9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9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9"/>
        <v>1260640.42</v>
      </c>
      <c r="I313" s="34" t="s">
        <v>9</v>
      </c>
      <c r="J313" s="135" t="s">
        <v>32</v>
      </c>
      <c r="K313" s="205" t="s">
        <v>238</v>
      </c>
      <c r="L313" s="158" t="s">
        <v>487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488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409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409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436</v>
      </c>
      <c r="L317" s="158" t="s">
        <v>437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0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0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0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0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389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0"/>
        <v>314940</v>
      </c>
      <c r="I322" s="34" t="s">
        <v>9</v>
      </c>
      <c r="J322" s="135" t="s">
        <v>32</v>
      </c>
      <c r="K322" s="205" t="s">
        <v>351</v>
      </c>
      <c r="L322" s="158" t="s">
        <v>398</v>
      </c>
      <c r="M322" s="126"/>
    </row>
    <row r="323" spans="1:13" s="125" customFormat="1" ht="40.5" customHeight="1" x14ac:dyDescent="0.25">
      <c r="A323" s="124">
        <v>134</v>
      </c>
      <c r="B323" s="127" t="s">
        <v>390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0"/>
        <v>192000</v>
      </c>
      <c r="I323" s="34" t="s">
        <v>9</v>
      </c>
      <c r="J323" s="135" t="s">
        <v>32</v>
      </c>
      <c r="K323" s="205" t="s">
        <v>351</v>
      </c>
      <c r="L323" s="158" t="s">
        <v>398</v>
      </c>
      <c r="M323" s="126"/>
    </row>
    <row r="324" spans="1:13" s="125" customFormat="1" ht="40.5" customHeight="1" x14ac:dyDescent="0.25">
      <c r="A324" s="124">
        <v>135</v>
      </c>
      <c r="B324" s="127" t="s">
        <v>391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0"/>
        <v>702116</v>
      </c>
      <c r="I324" s="34" t="s">
        <v>9</v>
      </c>
      <c r="J324" s="135" t="s">
        <v>32</v>
      </c>
      <c r="K324" s="205" t="s">
        <v>351</v>
      </c>
      <c r="L324" s="158" t="s">
        <v>398</v>
      </c>
      <c r="M324" s="126"/>
    </row>
    <row r="325" spans="1:13" s="125" customFormat="1" ht="40.5" customHeight="1" x14ac:dyDescent="0.25">
      <c r="A325" s="124">
        <v>136</v>
      </c>
      <c r="B325" s="127" t="s">
        <v>392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0"/>
        <v>264600</v>
      </c>
      <c r="I325" s="34" t="s">
        <v>9</v>
      </c>
      <c r="J325" s="135" t="s">
        <v>32</v>
      </c>
      <c r="K325" s="205" t="s">
        <v>351</v>
      </c>
      <c r="L325" s="158" t="s">
        <v>398</v>
      </c>
      <c r="M325" s="126"/>
    </row>
    <row r="326" spans="1:13" s="125" customFormat="1" ht="40.5" customHeight="1" x14ac:dyDescent="0.25">
      <c r="A326" s="124">
        <v>137</v>
      </c>
      <c r="B326" s="127" t="s">
        <v>393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0"/>
        <v>1178926</v>
      </c>
      <c r="I326" s="34" t="s">
        <v>9</v>
      </c>
      <c r="J326" s="135" t="s">
        <v>32</v>
      </c>
      <c r="K326" s="205" t="s">
        <v>351</v>
      </c>
      <c r="L326" s="158" t="s">
        <v>398</v>
      </c>
      <c r="M326" s="126"/>
    </row>
    <row r="327" spans="1:13" s="125" customFormat="1" ht="40.5" customHeight="1" x14ac:dyDescent="0.25">
      <c r="A327" s="124">
        <v>138</v>
      </c>
      <c r="B327" s="127" t="s">
        <v>394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0"/>
        <v>654570</v>
      </c>
      <c r="I327" s="34" t="s">
        <v>9</v>
      </c>
      <c r="J327" s="135" t="s">
        <v>32</v>
      </c>
      <c r="K327" s="205" t="s">
        <v>351</v>
      </c>
      <c r="L327" s="158" t="s">
        <v>398</v>
      </c>
      <c r="M327" s="126"/>
    </row>
    <row r="328" spans="1:13" s="125" customFormat="1" ht="40.5" customHeight="1" x14ac:dyDescent="0.25">
      <c r="A328" s="124">
        <v>139</v>
      </c>
      <c r="B328" s="127" t="s">
        <v>395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0"/>
        <v>4429600</v>
      </c>
      <c r="I328" s="34" t="s">
        <v>9</v>
      </c>
      <c r="J328" s="135" t="s">
        <v>32</v>
      </c>
      <c r="K328" s="205" t="s">
        <v>351</v>
      </c>
      <c r="L328" s="158" t="s">
        <v>398</v>
      </c>
      <c r="M328" s="126"/>
    </row>
    <row r="329" spans="1:13" s="125" customFormat="1" ht="40.5" customHeight="1" x14ac:dyDescent="0.25">
      <c r="A329" s="124">
        <v>140</v>
      </c>
      <c r="B329" s="127" t="s">
        <v>396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0"/>
        <v>894000</v>
      </c>
      <c r="I329" s="34" t="s">
        <v>9</v>
      </c>
      <c r="J329" s="135" t="s">
        <v>32</v>
      </c>
      <c r="K329" s="205" t="s">
        <v>351</v>
      </c>
      <c r="L329" s="158" t="s">
        <v>398</v>
      </c>
      <c r="M329" s="126"/>
    </row>
    <row r="330" spans="1:13" s="125" customFormat="1" ht="40.5" customHeight="1" x14ac:dyDescent="0.25">
      <c r="A330" s="124">
        <v>141</v>
      </c>
      <c r="B330" s="127" t="s">
        <v>397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0"/>
        <v>18560000</v>
      </c>
      <c r="I330" s="34" t="s">
        <v>9</v>
      </c>
      <c r="J330" s="135" t="s">
        <v>32</v>
      </c>
      <c r="K330" s="205" t="s">
        <v>351</v>
      </c>
      <c r="L330" s="158" t="s">
        <v>398</v>
      </c>
      <c r="M330" s="126"/>
    </row>
    <row r="331" spans="1:13" s="125" customFormat="1" ht="40.5" customHeight="1" x14ac:dyDescent="0.25">
      <c r="A331" s="124">
        <v>142</v>
      </c>
      <c r="B331" s="209" t="s">
        <v>401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0"/>
        <v>600000</v>
      </c>
      <c r="I331" s="34" t="s">
        <v>9</v>
      </c>
      <c r="J331" s="135" t="s">
        <v>32</v>
      </c>
      <c r="K331" s="205" t="s">
        <v>351</v>
      </c>
      <c r="L331" s="158" t="s">
        <v>403</v>
      </c>
      <c r="M331" s="126"/>
    </row>
    <row r="332" spans="1:13" s="125" customFormat="1" ht="40.5" customHeight="1" x14ac:dyDescent="0.25">
      <c r="A332" s="124">
        <v>143</v>
      </c>
      <c r="B332" s="209" t="s">
        <v>402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0"/>
        <v>550000</v>
      </c>
      <c r="I332" s="34" t="s">
        <v>9</v>
      </c>
      <c r="J332" s="135" t="s">
        <v>32</v>
      </c>
      <c r="K332" s="205" t="s">
        <v>351</v>
      </c>
      <c r="L332" s="158" t="s">
        <v>403</v>
      </c>
      <c r="M332" s="126"/>
    </row>
    <row r="333" spans="1:13" s="125" customFormat="1" ht="40.5" customHeight="1" x14ac:dyDescent="0.25">
      <c r="A333" s="124">
        <v>144</v>
      </c>
      <c r="B333" s="213" t="s">
        <v>406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0"/>
        <v>14866071.419999998</v>
      </c>
      <c r="I333" s="34" t="s">
        <v>9</v>
      </c>
      <c r="J333" s="135" t="s">
        <v>32</v>
      </c>
      <c r="K333" s="205" t="s">
        <v>436</v>
      </c>
      <c r="L333" s="158" t="s">
        <v>444</v>
      </c>
      <c r="M333" s="126"/>
    </row>
    <row r="334" spans="1:13" s="125" customFormat="1" ht="40.5" customHeight="1" x14ac:dyDescent="0.25">
      <c r="A334" s="124">
        <v>145</v>
      </c>
      <c r="B334" s="213" t="s">
        <v>407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0"/>
        <v>8660718.75</v>
      </c>
      <c r="I334" s="34" t="s">
        <v>9</v>
      </c>
      <c r="J334" s="135" t="s">
        <v>32</v>
      </c>
      <c r="K334" s="205" t="s">
        <v>351</v>
      </c>
      <c r="L334" s="158" t="s">
        <v>408</v>
      </c>
      <c r="M334" s="126"/>
    </row>
    <row r="335" spans="1:13" s="125" customFormat="1" ht="40.5" customHeight="1" x14ac:dyDescent="0.25">
      <c r="A335" s="124">
        <v>146</v>
      </c>
      <c r="B335" s="213" t="s">
        <v>410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0"/>
        <v>0</v>
      </c>
      <c r="I335" s="34" t="s">
        <v>9</v>
      </c>
      <c r="J335" s="135" t="s">
        <v>32</v>
      </c>
      <c r="K335" s="205" t="s">
        <v>411</v>
      </c>
      <c r="L335" s="158" t="s">
        <v>580</v>
      </c>
      <c r="M335" s="126"/>
    </row>
    <row r="336" spans="1:13" s="125" customFormat="1" ht="40.5" customHeight="1" x14ac:dyDescent="0.25">
      <c r="A336" s="124">
        <v>147</v>
      </c>
      <c r="B336" s="213" t="s">
        <v>414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0"/>
        <v>953125.04</v>
      </c>
      <c r="I336" s="34" t="s">
        <v>9</v>
      </c>
      <c r="J336" s="135" t="s">
        <v>32</v>
      </c>
      <c r="K336" s="205" t="s">
        <v>411</v>
      </c>
      <c r="L336" s="158" t="s">
        <v>415</v>
      </c>
      <c r="M336" s="126"/>
    </row>
    <row r="337" spans="1:13" s="125" customFormat="1" ht="40.5" customHeight="1" x14ac:dyDescent="0.25">
      <c r="A337" s="124">
        <v>148</v>
      </c>
      <c r="B337" s="213" t="s">
        <v>416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0"/>
        <v>0</v>
      </c>
      <c r="I337" s="34" t="s">
        <v>9</v>
      </c>
      <c r="J337" s="135" t="s">
        <v>32</v>
      </c>
      <c r="K337" s="205" t="s">
        <v>411</v>
      </c>
      <c r="L337" s="158" t="s">
        <v>456</v>
      </c>
      <c r="M337" s="126"/>
    </row>
    <row r="338" spans="1:13" s="125" customFormat="1" ht="40.5" customHeight="1" x14ac:dyDescent="0.25">
      <c r="A338" s="124">
        <v>149</v>
      </c>
      <c r="B338" s="213" t="s">
        <v>417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411</v>
      </c>
      <c r="L338" s="158" t="s">
        <v>456</v>
      </c>
      <c r="M338" s="126"/>
    </row>
    <row r="339" spans="1:13" s="125" customFormat="1" ht="40.5" customHeight="1" x14ac:dyDescent="0.25">
      <c r="A339" s="124">
        <v>150</v>
      </c>
      <c r="B339" s="213" t="s">
        <v>422</v>
      </c>
      <c r="C339" s="152" t="s">
        <v>423</v>
      </c>
      <c r="D339" s="207" t="s">
        <v>24</v>
      </c>
      <c r="E339" s="214">
        <v>1</v>
      </c>
      <c r="F339" s="200" t="s">
        <v>424</v>
      </c>
      <c r="G339" s="215">
        <v>2420000</v>
      </c>
      <c r="H339" s="151">
        <f t="shared" si="10"/>
        <v>2420000</v>
      </c>
      <c r="I339" s="34" t="s">
        <v>9</v>
      </c>
      <c r="J339" s="135" t="s">
        <v>32</v>
      </c>
      <c r="K339" s="205" t="s">
        <v>534</v>
      </c>
      <c r="L339" s="158" t="s">
        <v>535</v>
      </c>
      <c r="M339" s="126"/>
    </row>
    <row r="340" spans="1:13" s="125" customFormat="1" ht="40.5" customHeight="1" x14ac:dyDescent="0.25">
      <c r="A340" s="124">
        <v>151</v>
      </c>
      <c r="B340" s="213" t="s">
        <v>427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0"/>
        <v>190000</v>
      </c>
      <c r="I340" s="34" t="s">
        <v>9</v>
      </c>
      <c r="J340" s="135" t="s">
        <v>32</v>
      </c>
      <c r="K340" s="205" t="s">
        <v>411</v>
      </c>
      <c r="L340" s="158" t="s">
        <v>435</v>
      </c>
      <c r="M340" s="126"/>
    </row>
    <row r="341" spans="1:13" s="125" customFormat="1" ht="40.5" customHeight="1" x14ac:dyDescent="0.25">
      <c r="A341" s="124">
        <v>152</v>
      </c>
      <c r="B341" s="213" t="s">
        <v>428</v>
      </c>
      <c r="C341" s="152" t="s">
        <v>23</v>
      </c>
      <c r="D341" s="207" t="s">
        <v>24</v>
      </c>
      <c r="E341" s="214">
        <v>1</v>
      </c>
      <c r="F341" s="200" t="s">
        <v>424</v>
      </c>
      <c r="G341" s="215">
        <v>911680</v>
      </c>
      <c r="H341" s="151">
        <f t="shared" si="10"/>
        <v>911680</v>
      </c>
      <c r="I341" s="34" t="s">
        <v>9</v>
      </c>
      <c r="J341" s="135" t="s">
        <v>32</v>
      </c>
      <c r="K341" s="205" t="s">
        <v>411</v>
      </c>
      <c r="L341" s="158" t="s">
        <v>435</v>
      </c>
      <c r="M341" s="126"/>
    </row>
    <row r="342" spans="1:13" s="125" customFormat="1" ht="40.5" customHeight="1" x14ac:dyDescent="0.25">
      <c r="A342" s="124">
        <v>153</v>
      </c>
      <c r="B342" s="213" t="s">
        <v>429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0"/>
        <v>93000</v>
      </c>
      <c r="I342" s="34" t="s">
        <v>9</v>
      </c>
      <c r="J342" s="135" t="s">
        <v>32</v>
      </c>
      <c r="K342" s="205" t="s">
        <v>411</v>
      </c>
      <c r="L342" s="158" t="s">
        <v>435</v>
      </c>
      <c r="M342" s="126"/>
    </row>
    <row r="343" spans="1:13" s="125" customFormat="1" ht="40.5" customHeight="1" x14ac:dyDescent="0.25">
      <c r="A343" s="124">
        <v>154</v>
      </c>
      <c r="B343" s="213" t="s">
        <v>430</v>
      </c>
      <c r="C343" s="152" t="s">
        <v>23</v>
      </c>
      <c r="D343" s="207" t="s">
        <v>24</v>
      </c>
      <c r="E343" s="214">
        <v>5</v>
      </c>
      <c r="F343" s="200" t="s">
        <v>431</v>
      </c>
      <c r="G343" s="215">
        <v>2500</v>
      </c>
      <c r="H343" s="151">
        <f t="shared" si="10"/>
        <v>12500</v>
      </c>
      <c r="I343" s="34" t="s">
        <v>9</v>
      </c>
      <c r="J343" s="135" t="s">
        <v>32</v>
      </c>
      <c r="K343" s="205" t="s">
        <v>411</v>
      </c>
      <c r="L343" s="158" t="s">
        <v>435</v>
      </c>
      <c r="M343" s="126"/>
    </row>
    <row r="344" spans="1:13" s="125" customFormat="1" ht="40.5" customHeight="1" x14ac:dyDescent="0.25">
      <c r="A344" s="124">
        <v>155</v>
      </c>
      <c r="B344" s="213" t="s">
        <v>432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0"/>
        <v>900000</v>
      </c>
      <c r="I344" s="34" t="s">
        <v>9</v>
      </c>
      <c r="J344" s="135" t="s">
        <v>32</v>
      </c>
      <c r="K344" s="205" t="s">
        <v>411</v>
      </c>
      <c r="L344" s="158" t="s">
        <v>435</v>
      </c>
      <c r="M344" s="126"/>
    </row>
    <row r="345" spans="1:13" s="125" customFormat="1" ht="40.5" customHeight="1" x14ac:dyDescent="0.25">
      <c r="A345" s="124">
        <v>156</v>
      </c>
      <c r="B345" s="213" t="s">
        <v>433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0"/>
        <v>45000</v>
      </c>
      <c r="I345" s="34" t="s">
        <v>9</v>
      </c>
      <c r="J345" s="135" t="s">
        <v>32</v>
      </c>
      <c r="K345" s="205" t="s">
        <v>411</v>
      </c>
      <c r="L345" s="158" t="s">
        <v>435</v>
      </c>
      <c r="M345" s="126"/>
    </row>
    <row r="346" spans="1:13" s="125" customFormat="1" ht="40.5" customHeight="1" x14ac:dyDescent="0.25">
      <c r="A346" s="124">
        <v>157</v>
      </c>
      <c r="B346" s="213" t="s">
        <v>434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0"/>
        <v>1200000</v>
      </c>
      <c r="I346" s="34" t="s">
        <v>9</v>
      </c>
      <c r="J346" s="135" t="s">
        <v>32</v>
      </c>
      <c r="K346" s="205" t="s">
        <v>411</v>
      </c>
      <c r="L346" s="158" t="s">
        <v>435</v>
      </c>
      <c r="M346" s="126"/>
    </row>
    <row r="347" spans="1:13" s="125" customFormat="1" ht="40.5" customHeight="1" x14ac:dyDescent="0.25">
      <c r="A347" s="124">
        <v>158</v>
      </c>
      <c r="B347" s="213" t="s">
        <v>438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0"/>
        <v>2659406</v>
      </c>
      <c r="I347" s="34" t="s">
        <v>9</v>
      </c>
      <c r="J347" s="135" t="s">
        <v>32</v>
      </c>
      <c r="K347" s="205" t="s">
        <v>411</v>
      </c>
      <c r="L347" s="158" t="s">
        <v>443</v>
      </c>
      <c r="M347" s="126"/>
    </row>
    <row r="348" spans="1:13" s="125" customFormat="1" ht="40.5" customHeight="1" x14ac:dyDescent="0.25">
      <c r="A348" s="124">
        <v>159</v>
      </c>
      <c r="B348" s="213" t="s">
        <v>439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0"/>
        <v>820890</v>
      </c>
      <c r="I348" s="34" t="s">
        <v>9</v>
      </c>
      <c r="J348" s="135" t="s">
        <v>32</v>
      </c>
      <c r="K348" s="205" t="s">
        <v>411</v>
      </c>
      <c r="L348" s="158" t="s">
        <v>443</v>
      </c>
      <c r="M348" s="126"/>
    </row>
    <row r="349" spans="1:13" s="125" customFormat="1" ht="40.5" customHeight="1" x14ac:dyDescent="0.25">
      <c r="A349" s="124">
        <v>160</v>
      </c>
      <c r="B349" s="213" t="s">
        <v>440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0"/>
        <v>499195</v>
      </c>
      <c r="I349" s="34" t="s">
        <v>9</v>
      </c>
      <c r="J349" s="135" t="s">
        <v>32</v>
      </c>
      <c r="K349" s="205" t="s">
        <v>411</v>
      </c>
      <c r="L349" s="158" t="s">
        <v>443</v>
      </c>
      <c r="M349" s="126"/>
    </row>
    <row r="350" spans="1:13" s="125" customFormat="1" ht="40.5" customHeight="1" x14ac:dyDescent="0.25">
      <c r="A350" s="124">
        <v>161</v>
      </c>
      <c r="B350" s="213" t="s">
        <v>441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0"/>
        <v>0</v>
      </c>
      <c r="I350" s="34" t="s">
        <v>9</v>
      </c>
      <c r="J350" s="135" t="s">
        <v>32</v>
      </c>
      <c r="K350" s="205" t="s">
        <v>411</v>
      </c>
      <c r="L350" s="158" t="s">
        <v>547</v>
      </c>
      <c r="M350" s="126"/>
    </row>
    <row r="351" spans="1:13" s="125" customFormat="1" ht="40.5" customHeight="1" x14ac:dyDescent="0.25">
      <c r="A351" s="124">
        <v>162</v>
      </c>
      <c r="B351" s="213" t="s">
        <v>442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0"/>
        <v>0</v>
      </c>
      <c r="I351" s="34" t="s">
        <v>9</v>
      </c>
      <c r="J351" s="135" t="s">
        <v>32</v>
      </c>
      <c r="K351" s="205" t="s">
        <v>411</v>
      </c>
      <c r="L351" s="158" t="s">
        <v>547</v>
      </c>
      <c r="M351" s="126"/>
    </row>
    <row r="352" spans="1:13" s="125" customFormat="1" ht="40.5" customHeight="1" x14ac:dyDescent="0.25">
      <c r="A352" s="124">
        <v>163</v>
      </c>
      <c r="B352" s="213" t="s">
        <v>445</v>
      </c>
      <c r="C352" s="152" t="s">
        <v>23</v>
      </c>
      <c r="D352" s="207" t="s">
        <v>24</v>
      </c>
      <c r="E352" s="214">
        <v>1</v>
      </c>
      <c r="F352" s="200" t="s">
        <v>424</v>
      </c>
      <c r="G352" s="215">
        <v>6000475</v>
      </c>
      <c r="H352" s="151">
        <f t="shared" si="10"/>
        <v>6000475</v>
      </c>
      <c r="I352" s="34" t="s">
        <v>9</v>
      </c>
      <c r="J352" s="135" t="s">
        <v>32</v>
      </c>
      <c r="K352" s="205" t="s">
        <v>411</v>
      </c>
      <c r="L352" s="158" t="s">
        <v>446</v>
      </c>
      <c r="M352" s="126"/>
    </row>
    <row r="353" spans="1:13" s="125" customFormat="1" ht="40.5" customHeight="1" x14ac:dyDescent="0.25">
      <c r="A353" s="124">
        <v>164</v>
      </c>
      <c r="B353" s="213" t="s">
        <v>447</v>
      </c>
      <c r="C353" s="152" t="s">
        <v>23</v>
      </c>
      <c r="D353" s="207" t="s">
        <v>24</v>
      </c>
      <c r="E353" s="214">
        <v>1</v>
      </c>
      <c r="F353" s="200" t="s">
        <v>424</v>
      </c>
      <c r="G353" s="215">
        <v>5634000</v>
      </c>
      <c r="H353" s="151">
        <f t="shared" si="10"/>
        <v>5634000</v>
      </c>
      <c r="I353" s="34" t="s">
        <v>9</v>
      </c>
      <c r="J353" s="135" t="s">
        <v>32</v>
      </c>
      <c r="K353" s="205" t="s">
        <v>411</v>
      </c>
      <c r="L353" s="158" t="s">
        <v>448</v>
      </c>
      <c r="M353" s="126"/>
    </row>
    <row r="354" spans="1:13" s="125" customFormat="1" ht="40.5" customHeight="1" x14ac:dyDescent="0.25">
      <c r="A354" s="124">
        <v>165</v>
      </c>
      <c r="B354" s="213" t="s">
        <v>449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0"/>
        <v>785060</v>
      </c>
      <c r="I354" s="34" t="s">
        <v>9</v>
      </c>
      <c r="J354" s="135" t="s">
        <v>32</v>
      </c>
      <c r="K354" s="205" t="s">
        <v>411</v>
      </c>
      <c r="L354" s="158" t="s">
        <v>450</v>
      </c>
      <c r="M354" s="126"/>
    </row>
    <row r="355" spans="1:13" s="125" customFormat="1" ht="40.5" customHeight="1" x14ac:dyDescent="0.25">
      <c r="A355" s="124">
        <v>166</v>
      </c>
      <c r="B355" s="213" t="s">
        <v>453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0"/>
        <v>0</v>
      </c>
      <c r="I355" s="34" t="s">
        <v>9</v>
      </c>
      <c r="J355" s="135" t="s">
        <v>32</v>
      </c>
      <c r="K355" s="205" t="s">
        <v>411</v>
      </c>
      <c r="L355" s="158" t="s">
        <v>536</v>
      </c>
      <c r="M355" s="126"/>
    </row>
    <row r="356" spans="1:13" s="125" customFormat="1" ht="40.5" customHeight="1" x14ac:dyDescent="0.25">
      <c r="A356" s="124">
        <v>167</v>
      </c>
      <c r="B356" s="213" t="s">
        <v>454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0"/>
        <v>0</v>
      </c>
      <c r="I356" s="34" t="s">
        <v>9</v>
      </c>
      <c r="J356" s="135" t="s">
        <v>32</v>
      </c>
      <c r="K356" s="205" t="s">
        <v>411</v>
      </c>
      <c r="L356" s="158" t="s">
        <v>536</v>
      </c>
      <c r="M356" s="126"/>
    </row>
    <row r="357" spans="1:13" s="125" customFormat="1" ht="40.5" customHeight="1" x14ac:dyDescent="0.25">
      <c r="A357" s="124">
        <v>168</v>
      </c>
      <c r="B357" s="213" t="s">
        <v>457</v>
      </c>
      <c r="C357" s="152" t="s">
        <v>23</v>
      </c>
      <c r="D357" s="207" t="s">
        <v>24</v>
      </c>
      <c r="E357" s="214">
        <v>1</v>
      </c>
      <c r="F357" s="200" t="s">
        <v>424</v>
      </c>
      <c r="G357" s="215">
        <v>18285500</v>
      </c>
      <c r="H357" s="151">
        <f t="shared" si="10"/>
        <v>18285500</v>
      </c>
      <c r="I357" s="34" t="s">
        <v>9</v>
      </c>
      <c r="J357" s="135" t="s">
        <v>32</v>
      </c>
      <c r="K357" s="205" t="s">
        <v>411</v>
      </c>
      <c r="L357" s="158" t="s">
        <v>458</v>
      </c>
      <c r="M357" s="126"/>
    </row>
    <row r="358" spans="1:13" s="125" customFormat="1" ht="48.75" customHeight="1" x14ac:dyDescent="0.25">
      <c r="A358" s="124">
        <v>169</v>
      </c>
      <c r="B358" s="213" t="s">
        <v>459</v>
      </c>
      <c r="C358" s="152" t="s">
        <v>23</v>
      </c>
      <c r="D358" s="207" t="s">
        <v>24</v>
      </c>
      <c r="E358" s="214">
        <v>1</v>
      </c>
      <c r="F358" s="200" t="s">
        <v>424</v>
      </c>
      <c r="G358" s="215">
        <v>4064346.71</v>
      </c>
      <c r="H358" s="151">
        <f t="shared" si="10"/>
        <v>4064346.71</v>
      </c>
      <c r="I358" s="34" t="s">
        <v>9</v>
      </c>
      <c r="J358" s="135" t="s">
        <v>32</v>
      </c>
      <c r="K358" s="205" t="s">
        <v>411</v>
      </c>
      <c r="L358" s="158" t="s">
        <v>460</v>
      </c>
      <c r="M358" s="126"/>
    </row>
    <row r="359" spans="1:13" s="125" customFormat="1" ht="48.75" customHeight="1" x14ac:dyDescent="0.25">
      <c r="A359" s="124">
        <v>170</v>
      </c>
      <c r="B359" s="213" t="s">
        <v>465</v>
      </c>
      <c r="C359" s="152" t="s">
        <v>423</v>
      </c>
      <c r="D359" s="207" t="s">
        <v>24</v>
      </c>
      <c r="E359" s="214">
        <v>20</v>
      </c>
      <c r="F359" s="200" t="s">
        <v>30</v>
      </c>
      <c r="G359" s="215">
        <v>0</v>
      </c>
      <c r="H359" s="151">
        <f t="shared" si="10"/>
        <v>0</v>
      </c>
      <c r="I359" s="34" t="s">
        <v>9</v>
      </c>
      <c r="J359" s="135" t="s">
        <v>32</v>
      </c>
      <c r="K359" s="205" t="s">
        <v>411</v>
      </c>
      <c r="L359" s="158" t="s">
        <v>537</v>
      </c>
      <c r="M359" s="126"/>
    </row>
    <row r="360" spans="1:13" s="125" customFormat="1" ht="48.75" customHeight="1" x14ac:dyDescent="0.25">
      <c r="A360" s="124">
        <v>171</v>
      </c>
      <c r="B360" s="213" t="s">
        <v>466</v>
      </c>
      <c r="C360" s="152" t="s">
        <v>423</v>
      </c>
      <c r="D360" s="207" t="s">
        <v>24</v>
      </c>
      <c r="E360" s="214">
        <v>6</v>
      </c>
      <c r="F360" s="200" t="s">
        <v>30</v>
      </c>
      <c r="G360" s="215">
        <v>0</v>
      </c>
      <c r="H360" s="151">
        <f t="shared" si="10"/>
        <v>0</v>
      </c>
      <c r="I360" s="34" t="s">
        <v>9</v>
      </c>
      <c r="J360" s="135" t="s">
        <v>32</v>
      </c>
      <c r="K360" s="205" t="s">
        <v>411</v>
      </c>
      <c r="L360" s="158" t="s">
        <v>537</v>
      </c>
      <c r="M360" s="126"/>
    </row>
    <row r="361" spans="1:13" s="125" customFormat="1" ht="48.75" customHeight="1" x14ac:dyDescent="0.25">
      <c r="A361" s="124">
        <v>172</v>
      </c>
      <c r="B361" s="213" t="s">
        <v>467</v>
      </c>
      <c r="C361" s="152" t="s">
        <v>423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0"/>
        <v>2000000</v>
      </c>
      <c r="I361" s="34" t="s">
        <v>9</v>
      </c>
      <c r="J361" s="135" t="s">
        <v>32</v>
      </c>
      <c r="K361" s="205" t="s">
        <v>411</v>
      </c>
      <c r="L361" s="158" t="s">
        <v>464</v>
      </c>
      <c r="M361" s="126"/>
    </row>
    <row r="362" spans="1:13" s="125" customFormat="1" ht="48.75" customHeight="1" x14ac:dyDescent="0.25">
      <c r="A362" s="124">
        <v>173</v>
      </c>
      <c r="B362" s="213" t="s">
        <v>468</v>
      </c>
      <c r="C362" s="152" t="s">
        <v>423</v>
      </c>
      <c r="D362" s="207" t="s">
        <v>24</v>
      </c>
      <c r="E362" s="214">
        <v>2</v>
      </c>
      <c r="F362" s="200" t="s">
        <v>30</v>
      </c>
      <c r="G362" s="215">
        <v>0</v>
      </c>
      <c r="H362" s="151">
        <f t="shared" si="10"/>
        <v>0</v>
      </c>
      <c r="I362" s="34" t="s">
        <v>9</v>
      </c>
      <c r="J362" s="135" t="s">
        <v>32</v>
      </c>
      <c r="K362" s="205" t="s">
        <v>411</v>
      </c>
      <c r="L362" s="158" t="s">
        <v>537</v>
      </c>
      <c r="M362" s="126"/>
    </row>
    <row r="363" spans="1:13" s="125" customFormat="1" ht="48.75" customHeight="1" x14ac:dyDescent="0.25">
      <c r="A363" s="124">
        <v>174</v>
      </c>
      <c r="B363" s="213" t="s">
        <v>469</v>
      </c>
      <c r="C363" s="152" t="s">
        <v>423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0"/>
        <v>15000000</v>
      </c>
      <c r="I363" s="34" t="s">
        <v>9</v>
      </c>
      <c r="J363" s="135" t="s">
        <v>32</v>
      </c>
      <c r="K363" s="205" t="s">
        <v>411</v>
      </c>
      <c r="L363" s="158" t="s">
        <v>464</v>
      </c>
      <c r="M363" s="126"/>
    </row>
    <row r="364" spans="1:13" s="125" customFormat="1" ht="48.75" customHeight="1" x14ac:dyDescent="0.25">
      <c r="A364" s="124">
        <v>175</v>
      </c>
      <c r="B364" s="213" t="s">
        <v>470</v>
      </c>
      <c r="C364" s="152" t="s">
        <v>423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0"/>
        <v>2250000</v>
      </c>
      <c r="I364" s="34" t="s">
        <v>9</v>
      </c>
      <c r="J364" s="135" t="s">
        <v>32</v>
      </c>
      <c r="K364" s="205" t="s">
        <v>411</v>
      </c>
      <c r="L364" s="158" t="s">
        <v>464</v>
      </c>
      <c r="M364" s="126"/>
    </row>
    <row r="365" spans="1:13" s="125" customFormat="1" ht="48.75" customHeight="1" x14ac:dyDescent="0.25">
      <c r="A365" s="124">
        <v>176</v>
      </c>
      <c r="B365" s="213" t="s">
        <v>471</v>
      </c>
      <c r="C365" s="152" t="s">
        <v>423</v>
      </c>
      <c r="D365" s="207" t="s">
        <v>24</v>
      </c>
      <c r="E365" s="214">
        <v>1</v>
      </c>
      <c r="F365" s="200" t="s">
        <v>30</v>
      </c>
      <c r="G365" s="215">
        <v>0</v>
      </c>
      <c r="H365" s="151">
        <f t="shared" si="10"/>
        <v>0</v>
      </c>
      <c r="I365" s="34" t="s">
        <v>9</v>
      </c>
      <c r="J365" s="135" t="s">
        <v>32</v>
      </c>
      <c r="K365" s="205" t="s">
        <v>411</v>
      </c>
      <c r="L365" s="158" t="s">
        <v>537</v>
      </c>
      <c r="M365" s="126"/>
    </row>
    <row r="366" spans="1:13" s="125" customFormat="1" ht="48.75" customHeight="1" x14ac:dyDescent="0.25">
      <c r="A366" s="124">
        <v>177</v>
      </c>
      <c r="B366" s="213" t="s">
        <v>472</v>
      </c>
      <c r="C366" s="152" t="s">
        <v>423</v>
      </c>
      <c r="D366" s="207" t="s">
        <v>24</v>
      </c>
      <c r="E366" s="214">
        <v>1</v>
      </c>
      <c r="F366" s="200" t="s">
        <v>30</v>
      </c>
      <c r="G366" s="215">
        <v>0</v>
      </c>
      <c r="H366" s="151">
        <f t="shared" si="10"/>
        <v>0</v>
      </c>
      <c r="I366" s="34" t="s">
        <v>9</v>
      </c>
      <c r="J366" s="135" t="s">
        <v>32</v>
      </c>
      <c r="K366" s="205" t="s">
        <v>411</v>
      </c>
      <c r="L366" s="158" t="s">
        <v>537</v>
      </c>
      <c r="M366" s="126"/>
    </row>
    <row r="367" spans="1:13" s="125" customFormat="1" ht="48.75" customHeight="1" x14ac:dyDescent="0.25">
      <c r="A367" s="124">
        <v>178</v>
      </c>
      <c r="B367" s="213" t="s">
        <v>462</v>
      </c>
      <c r="C367" s="152" t="s">
        <v>423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0"/>
        <v>1625000</v>
      </c>
      <c r="I367" s="34" t="s">
        <v>9</v>
      </c>
      <c r="J367" s="135" t="s">
        <v>32</v>
      </c>
      <c r="K367" s="205" t="s">
        <v>411</v>
      </c>
      <c r="L367" s="158" t="s">
        <v>464</v>
      </c>
      <c r="M367" s="126"/>
    </row>
    <row r="368" spans="1:13" s="125" customFormat="1" ht="48.75" customHeight="1" x14ac:dyDescent="0.25">
      <c r="A368" s="124">
        <v>179</v>
      </c>
      <c r="B368" s="213" t="s">
        <v>463</v>
      </c>
      <c r="C368" s="152" t="s">
        <v>423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0"/>
        <v>4850000</v>
      </c>
      <c r="I368" s="34" t="s">
        <v>9</v>
      </c>
      <c r="J368" s="135" t="s">
        <v>32</v>
      </c>
      <c r="K368" s="205" t="s">
        <v>411</v>
      </c>
      <c r="L368" s="158" t="s">
        <v>464</v>
      </c>
      <c r="M368" s="126"/>
    </row>
    <row r="369" spans="1:13" s="125" customFormat="1" ht="48.75" customHeight="1" x14ac:dyDescent="0.25">
      <c r="A369" s="124">
        <v>180</v>
      </c>
      <c r="B369" s="213" t="s">
        <v>473</v>
      </c>
      <c r="C369" s="152" t="s">
        <v>423</v>
      </c>
      <c r="D369" s="207" t="s">
        <v>24</v>
      </c>
      <c r="E369" s="214">
        <v>5</v>
      </c>
      <c r="F369" s="200" t="s">
        <v>30</v>
      </c>
      <c r="G369" s="215">
        <v>0</v>
      </c>
      <c r="H369" s="151">
        <f t="shared" si="10"/>
        <v>0</v>
      </c>
      <c r="I369" s="34" t="s">
        <v>9</v>
      </c>
      <c r="J369" s="135" t="s">
        <v>32</v>
      </c>
      <c r="K369" s="205" t="s">
        <v>411</v>
      </c>
      <c r="L369" s="158" t="s">
        <v>537</v>
      </c>
      <c r="M369" s="126"/>
    </row>
    <row r="370" spans="1:13" s="125" customFormat="1" ht="48.75" customHeight="1" x14ac:dyDescent="0.25">
      <c r="A370" s="124">
        <v>181</v>
      </c>
      <c r="B370" s="213" t="s">
        <v>474</v>
      </c>
      <c r="C370" s="152" t="s">
        <v>423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0"/>
        <v>2400000</v>
      </c>
      <c r="I370" s="34" t="s">
        <v>9</v>
      </c>
      <c r="J370" s="135" t="s">
        <v>32</v>
      </c>
      <c r="K370" s="205" t="s">
        <v>411</v>
      </c>
      <c r="L370" s="158" t="s">
        <v>464</v>
      </c>
      <c r="M370" s="126"/>
    </row>
    <row r="371" spans="1:13" s="125" customFormat="1" ht="48.75" customHeight="1" x14ac:dyDescent="0.25">
      <c r="A371" s="124">
        <v>182</v>
      </c>
      <c r="B371" s="213" t="s">
        <v>475</v>
      </c>
      <c r="C371" s="152" t="s">
        <v>423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0"/>
        <v>6500000</v>
      </c>
      <c r="I371" s="34" t="s">
        <v>9</v>
      </c>
      <c r="J371" s="135" t="s">
        <v>32</v>
      </c>
      <c r="K371" s="205" t="s">
        <v>411</v>
      </c>
      <c r="L371" s="158" t="s">
        <v>464</v>
      </c>
      <c r="M371" s="126"/>
    </row>
    <row r="372" spans="1:13" s="125" customFormat="1" ht="48.75" customHeight="1" x14ac:dyDescent="0.25">
      <c r="A372" s="124">
        <v>183</v>
      </c>
      <c r="B372" s="213" t="s">
        <v>476</v>
      </c>
      <c r="C372" s="152" t="s">
        <v>423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0"/>
        <v>3500000</v>
      </c>
      <c r="I372" s="34" t="s">
        <v>9</v>
      </c>
      <c r="J372" s="135" t="s">
        <v>32</v>
      </c>
      <c r="K372" s="205" t="s">
        <v>411</v>
      </c>
      <c r="L372" s="158" t="s">
        <v>464</v>
      </c>
      <c r="M372" s="126"/>
    </row>
    <row r="373" spans="1:13" s="125" customFormat="1" ht="48.75" customHeight="1" x14ac:dyDescent="0.25">
      <c r="A373" s="124">
        <v>184</v>
      </c>
      <c r="B373" s="213" t="s">
        <v>477</v>
      </c>
      <c r="C373" s="152" t="s">
        <v>423</v>
      </c>
      <c r="D373" s="207" t="s">
        <v>24</v>
      </c>
      <c r="E373" s="214">
        <v>5</v>
      </c>
      <c r="F373" s="200" t="s">
        <v>30</v>
      </c>
      <c r="G373" s="215">
        <v>0</v>
      </c>
      <c r="H373" s="151">
        <f t="shared" si="10"/>
        <v>0</v>
      </c>
      <c r="I373" s="34" t="s">
        <v>9</v>
      </c>
      <c r="J373" s="135" t="s">
        <v>32</v>
      </c>
      <c r="K373" s="205" t="s">
        <v>411</v>
      </c>
      <c r="L373" s="158" t="s">
        <v>537</v>
      </c>
      <c r="M373" s="126"/>
    </row>
    <row r="374" spans="1:13" s="125" customFormat="1" ht="48.75" customHeight="1" x14ac:dyDescent="0.25">
      <c r="A374" s="124">
        <v>185</v>
      </c>
      <c r="B374" s="213" t="s">
        <v>478</v>
      </c>
      <c r="C374" s="152" t="s">
        <v>423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395" si="11">E374*G374</f>
        <v>4800000</v>
      </c>
      <c r="I374" s="34" t="s">
        <v>9</v>
      </c>
      <c r="J374" s="135" t="s">
        <v>32</v>
      </c>
      <c r="K374" s="205" t="s">
        <v>411</v>
      </c>
      <c r="L374" s="158" t="s">
        <v>464</v>
      </c>
      <c r="M374" s="126"/>
    </row>
    <row r="375" spans="1:13" s="125" customFormat="1" ht="48.75" customHeight="1" x14ac:dyDescent="0.25">
      <c r="A375" s="124">
        <v>186</v>
      </c>
      <c r="B375" s="213" t="s">
        <v>479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1"/>
        <v>2513780</v>
      </c>
      <c r="I375" s="34" t="s">
        <v>9</v>
      </c>
      <c r="J375" s="135" t="s">
        <v>32</v>
      </c>
      <c r="K375" s="205" t="s">
        <v>534</v>
      </c>
      <c r="L375" s="158" t="s">
        <v>575</v>
      </c>
      <c r="M375" s="126"/>
    </row>
    <row r="376" spans="1:13" s="125" customFormat="1" ht="33" customHeight="1" x14ac:dyDescent="0.25">
      <c r="A376" s="124">
        <v>187</v>
      </c>
      <c r="B376" s="213" t="s">
        <v>480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1"/>
        <v>1900000</v>
      </c>
      <c r="I376" s="34" t="s">
        <v>9</v>
      </c>
      <c r="J376" s="135" t="s">
        <v>32</v>
      </c>
      <c r="K376" s="205" t="s">
        <v>411</v>
      </c>
      <c r="L376" s="158" t="s">
        <v>481</v>
      </c>
      <c r="M376" s="126"/>
    </row>
    <row r="377" spans="1:13" s="125" customFormat="1" ht="33" customHeight="1" x14ac:dyDescent="0.25">
      <c r="A377" s="124">
        <v>188</v>
      </c>
      <c r="B377" s="213" t="s">
        <v>484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1"/>
        <v>2340000</v>
      </c>
      <c r="I377" s="34" t="s">
        <v>9</v>
      </c>
      <c r="J377" s="135" t="s">
        <v>32</v>
      </c>
      <c r="K377" s="205" t="s">
        <v>411</v>
      </c>
      <c r="L377" s="158" t="s">
        <v>485</v>
      </c>
      <c r="M377" s="126"/>
    </row>
    <row r="378" spans="1:13" s="125" customFormat="1" ht="33" customHeight="1" x14ac:dyDescent="0.25">
      <c r="A378" s="124">
        <v>189</v>
      </c>
      <c r="B378" s="213" t="s">
        <v>492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1"/>
        <v>2550000</v>
      </c>
      <c r="I378" s="34" t="s">
        <v>9</v>
      </c>
      <c r="J378" s="135" t="s">
        <v>32</v>
      </c>
      <c r="K378" s="205" t="s">
        <v>411</v>
      </c>
      <c r="L378" s="158" t="s">
        <v>493</v>
      </c>
      <c r="M378" s="126"/>
    </row>
    <row r="379" spans="1:13" s="125" customFormat="1" ht="33" customHeight="1" x14ac:dyDescent="0.25">
      <c r="A379" s="124">
        <v>190</v>
      </c>
      <c r="B379" s="213" t="s">
        <v>496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1"/>
        <v>146017.85</v>
      </c>
      <c r="I379" s="34" t="s">
        <v>9</v>
      </c>
      <c r="J379" s="135" t="s">
        <v>32</v>
      </c>
      <c r="K379" s="205" t="s">
        <v>411</v>
      </c>
      <c r="L379" s="158" t="s">
        <v>499</v>
      </c>
      <c r="M379" s="126"/>
    </row>
    <row r="380" spans="1:13" s="125" customFormat="1" ht="33" customHeight="1" x14ac:dyDescent="0.25">
      <c r="A380" s="124">
        <v>191</v>
      </c>
      <c r="B380" s="213" t="s">
        <v>569</v>
      </c>
      <c r="C380" s="152" t="s">
        <v>23</v>
      </c>
      <c r="D380" s="207" t="s">
        <v>24</v>
      </c>
      <c r="E380" s="214">
        <v>4</v>
      </c>
      <c r="F380" s="200" t="s">
        <v>498</v>
      </c>
      <c r="G380" s="215">
        <v>0</v>
      </c>
      <c r="H380" s="151">
        <f t="shared" si="11"/>
        <v>0</v>
      </c>
      <c r="I380" s="34" t="s">
        <v>9</v>
      </c>
      <c r="J380" s="135" t="s">
        <v>32</v>
      </c>
      <c r="K380" s="205" t="s">
        <v>411</v>
      </c>
      <c r="L380" s="158" t="s">
        <v>570</v>
      </c>
      <c r="M380" s="126"/>
    </row>
    <row r="381" spans="1:13" s="125" customFormat="1" ht="33" customHeight="1" x14ac:dyDescent="0.25">
      <c r="A381" s="124">
        <v>192</v>
      </c>
      <c r="B381" s="213" t="s">
        <v>497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1"/>
        <v>0</v>
      </c>
      <c r="I381" s="34" t="s">
        <v>9</v>
      </c>
      <c r="J381" s="135" t="s">
        <v>32</v>
      </c>
      <c r="K381" s="205" t="s">
        <v>411</v>
      </c>
      <c r="L381" s="158" t="s">
        <v>570</v>
      </c>
      <c r="M381" s="126"/>
    </row>
    <row r="382" spans="1:13" s="125" customFormat="1" ht="33" customHeight="1" x14ac:dyDescent="0.25">
      <c r="A382" s="124">
        <v>193</v>
      </c>
      <c r="B382" s="213" t="s">
        <v>541</v>
      </c>
      <c r="C382" s="152" t="s">
        <v>23</v>
      </c>
      <c r="D382" s="207" t="s">
        <v>24</v>
      </c>
      <c r="E382" s="214">
        <v>1</v>
      </c>
      <c r="F382" s="200" t="s">
        <v>424</v>
      </c>
      <c r="G382" s="215">
        <v>0</v>
      </c>
      <c r="H382" s="151">
        <f t="shared" si="11"/>
        <v>0</v>
      </c>
      <c r="I382" s="34" t="s">
        <v>9</v>
      </c>
      <c r="J382" s="135" t="s">
        <v>32</v>
      </c>
      <c r="K382" s="205" t="s">
        <v>539</v>
      </c>
      <c r="L382" s="158" t="s">
        <v>625</v>
      </c>
      <c r="M382" s="126"/>
    </row>
    <row r="383" spans="1:13" s="125" customFormat="1" ht="33" customHeight="1" x14ac:dyDescent="0.25">
      <c r="A383" s="124">
        <v>194</v>
      </c>
      <c r="B383" s="213" t="s">
        <v>542</v>
      </c>
      <c r="C383" s="152" t="s">
        <v>23</v>
      </c>
      <c r="D383" s="207" t="s">
        <v>24</v>
      </c>
      <c r="E383" s="214">
        <v>1</v>
      </c>
      <c r="F383" s="200" t="s">
        <v>424</v>
      </c>
      <c r="G383" s="215">
        <v>0</v>
      </c>
      <c r="H383" s="151">
        <f t="shared" si="11"/>
        <v>0</v>
      </c>
      <c r="I383" s="34" t="s">
        <v>9</v>
      </c>
      <c r="J383" s="135" t="s">
        <v>32</v>
      </c>
      <c r="K383" s="205" t="s">
        <v>539</v>
      </c>
      <c r="L383" s="158" t="s">
        <v>625</v>
      </c>
      <c r="M383" s="126"/>
    </row>
    <row r="384" spans="1:13" s="125" customFormat="1" ht="33" customHeight="1" x14ac:dyDescent="0.25">
      <c r="A384" s="124">
        <v>195</v>
      </c>
      <c r="B384" s="213" t="s">
        <v>543</v>
      </c>
      <c r="C384" s="152" t="s">
        <v>23</v>
      </c>
      <c r="D384" s="207" t="s">
        <v>24</v>
      </c>
      <c r="E384" s="214">
        <v>1</v>
      </c>
      <c r="F384" s="200" t="s">
        <v>424</v>
      </c>
      <c r="G384" s="215">
        <v>0</v>
      </c>
      <c r="H384" s="151">
        <f t="shared" si="11"/>
        <v>0</v>
      </c>
      <c r="I384" s="34" t="s">
        <v>9</v>
      </c>
      <c r="J384" s="135" t="s">
        <v>32</v>
      </c>
      <c r="K384" s="205" t="s">
        <v>539</v>
      </c>
      <c r="L384" s="158" t="s">
        <v>625</v>
      </c>
      <c r="M384" s="126"/>
    </row>
    <row r="385" spans="1:18" s="125" customFormat="1" ht="33" customHeight="1" x14ac:dyDescent="0.25">
      <c r="A385" s="124">
        <v>196</v>
      </c>
      <c r="B385" s="213" t="s">
        <v>546</v>
      </c>
      <c r="C385" s="152" t="s">
        <v>23</v>
      </c>
      <c r="D385" s="207" t="s">
        <v>35</v>
      </c>
      <c r="E385" s="214">
        <v>7</v>
      </c>
      <c r="F385" s="200" t="s">
        <v>30</v>
      </c>
      <c r="G385" s="215">
        <v>260000</v>
      </c>
      <c r="H385" s="151">
        <f t="shared" si="11"/>
        <v>1820000</v>
      </c>
      <c r="I385" s="34" t="s">
        <v>9</v>
      </c>
      <c r="J385" s="135" t="s">
        <v>32</v>
      </c>
      <c r="K385" s="205" t="s">
        <v>539</v>
      </c>
      <c r="L385" s="158" t="s">
        <v>578</v>
      </c>
      <c r="M385" s="126"/>
    </row>
    <row r="386" spans="1:18" s="125" customFormat="1" ht="33" customHeight="1" x14ac:dyDescent="0.25">
      <c r="A386" s="124">
        <v>197</v>
      </c>
      <c r="B386" s="213" t="s">
        <v>548</v>
      </c>
      <c r="C386" s="152" t="s">
        <v>23</v>
      </c>
      <c r="D386" s="207" t="s">
        <v>35</v>
      </c>
      <c r="E386" s="214">
        <v>1</v>
      </c>
      <c r="F386" s="200" t="s">
        <v>549</v>
      </c>
      <c r="G386" s="215">
        <v>2931575.28</v>
      </c>
      <c r="H386" s="151">
        <f t="shared" si="11"/>
        <v>2931575.28</v>
      </c>
      <c r="I386" s="34" t="s">
        <v>9</v>
      </c>
      <c r="J386" s="135" t="s">
        <v>32</v>
      </c>
      <c r="K386" s="205" t="s">
        <v>539</v>
      </c>
      <c r="L386" s="158" t="s">
        <v>552</v>
      </c>
      <c r="M386" s="126"/>
    </row>
    <row r="387" spans="1:18" s="125" customFormat="1" ht="33" customHeight="1" x14ac:dyDescent="0.25">
      <c r="A387" s="124">
        <v>198</v>
      </c>
      <c r="B387" s="213" t="s">
        <v>550</v>
      </c>
      <c r="C387" s="152" t="s">
        <v>23</v>
      </c>
      <c r="D387" s="207" t="s">
        <v>35</v>
      </c>
      <c r="E387" s="214">
        <v>1</v>
      </c>
      <c r="F387" s="200" t="s">
        <v>549</v>
      </c>
      <c r="G387" s="215">
        <v>853303.25</v>
      </c>
      <c r="H387" s="151">
        <f t="shared" si="11"/>
        <v>853303.25</v>
      </c>
      <c r="I387" s="34" t="s">
        <v>9</v>
      </c>
      <c r="J387" s="135" t="s">
        <v>32</v>
      </c>
      <c r="K387" s="205" t="s">
        <v>539</v>
      </c>
      <c r="L387" s="158" t="s">
        <v>552</v>
      </c>
      <c r="M387" s="126"/>
    </row>
    <row r="388" spans="1:18" s="125" customFormat="1" ht="33" customHeight="1" x14ac:dyDescent="0.25">
      <c r="A388" s="124">
        <v>199</v>
      </c>
      <c r="B388" s="213" t="s">
        <v>551</v>
      </c>
      <c r="C388" s="152" t="s">
        <v>23</v>
      </c>
      <c r="D388" s="207" t="s">
        <v>35</v>
      </c>
      <c r="E388" s="214">
        <v>1</v>
      </c>
      <c r="F388" s="200" t="s">
        <v>549</v>
      </c>
      <c r="G388" s="215">
        <v>2243822.04</v>
      </c>
      <c r="H388" s="151">
        <f t="shared" si="11"/>
        <v>2243822.04</v>
      </c>
      <c r="I388" s="34" t="s">
        <v>9</v>
      </c>
      <c r="J388" s="135" t="s">
        <v>32</v>
      </c>
      <c r="K388" s="205" t="s">
        <v>539</v>
      </c>
      <c r="L388" s="158" t="s">
        <v>552</v>
      </c>
      <c r="M388" s="126"/>
    </row>
    <row r="389" spans="1:18" s="125" customFormat="1" ht="33" customHeight="1" x14ac:dyDescent="0.25">
      <c r="A389" s="124">
        <v>200</v>
      </c>
      <c r="B389" s="213" t="s">
        <v>553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539</v>
      </c>
      <c r="L389" s="158" t="s">
        <v>555</v>
      </c>
      <c r="M389" s="126"/>
    </row>
    <row r="390" spans="1:18" s="125" customFormat="1" ht="33" customHeight="1" x14ac:dyDescent="0.25">
      <c r="A390" s="124">
        <v>201</v>
      </c>
      <c r="B390" s="213" t="s">
        <v>554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1"/>
        <v>1897321</v>
      </c>
      <c r="I390" s="34" t="s">
        <v>9</v>
      </c>
      <c r="J390" s="135" t="s">
        <v>32</v>
      </c>
      <c r="K390" s="205" t="s">
        <v>539</v>
      </c>
      <c r="L390" s="158" t="s">
        <v>555</v>
      </c>
      <c r="M390" s="126"/>
    </row>
    <row r="391" spans="1:18" s="125" customFormat="1" ht="33" customHeight="1" x14ac:dyDescent="0.25">
      <c r="A391" s="124">
        <v>202</v>
      </c>
      <c r="B391" s="213" t="s">
        <v>558</v>
      </c>
      <c r="C391" s="152" t="s">
        <v>23</v>
      </c>
      <c r="D391" s="207" t="s">
        <v>35</v>
      </c>
      <c r="E391" s="214">
        <v>1</v>
      </c>
      <c r="F391" s="200" t="s">
        <v>549</v>
      </c>
      <c r="G391" s="215">
        <v>10700000</v>
      </c>
      <c r="H391" s="151">
        <f t="shared" si="11"/>
        <v>10700000</v>
      </c>
      <c r="I391" s="34" t="s">
        <v>9</v>
      </c>
      <c r="J391" s="135" t="s">
        <v>32</v>
      </c>
      <c r="K391" s="205" t="s">
        <v>539</v>
      </c>
      <c r="L391" s="158" t="s">
        <v>559</v>
      </c>
      <c r="M391" s="126"/>
    </row>
    <row r="392" spans="1:18" s="125" customFormat="1" ht="33" customHeight="1" x14ac:dyDescent="0.25">
      <c r="A392" s="124">
        <v>203</v>
      </c>
      <c r="B392" s="213" t="s">
        <v>564</v>
      </c>
      <c r="C392" s="152" t="s">
        <v>23</v>
      </c>
      <c r="D392" s="207" t="s">
        <v>24</v>
      </c>
      <c r="E392" s="214">
        <v>1</v>
      </c>
      <c r="F392" s="200" t="s">
        <v>549</v>
      </c>
      <c r="G392" s="215">
        <v>2605000</v>
      </c>
      <c r="H392" s="151">
        <f t="shared" si="11"/>
        <v>2605000</v>
      </c>
      <c r="I392" s="34" t="s">
        <v>9</v>
      </c>
      <c r="J392" s="135" t="s">
        <v>32</v>
      </c>
      <c r="K392" s="205" t="s">
        <v>539</v>
      </c>
      <c r="L392" s="158" t="s">
        <v>566</v>
      </c>
      <c r="M392" s="126"/>
    </row>
    <row r="393" spans="1:18" s="125" customFormat="1" ht="33" customHeight="1" x14ac:dyDescent="0.25">
      <c r="A393" s="124">
        <v>204</v>
      </c>
      <c r="B393" s="213" t="s">
        <v>565</v>
      </c>
      <c r="C393" s="152" t="s">
        <v>23</v>
      </c>
      <c r="D393" s="207" t="s">
        <v>24</v>
      </c>
      <c r="E393" s="214">
        <v>1</v>
      </c>
      <c r="F393" s="200" t="s">
        <v>549</v>
      </c>
      <c r="G393" s="215">
        <v>615000</v>
      </c>
      <c r="H393" s="151">
        <f t="shared" si="11"/>
        <v>615000</v>
      </c>
      <c r="I393" s="34" t="s">
        <v>9</v>
      </c>
      <c r="J393" s="135" t="s">
        <v>32</v>
      </c>
      <c r="K393" s="205" t="s">
        <v>539</v>
      </c>
      <c r="L393" s="158" t="s">
        <v>566</v>
      </c>
      <c r="M393" s="126"/>
    </row>
    <row r="394" spans="1:18" s="125" customFormat="1" ht="33" customHeight="1" x14ac:dyDescent="0.25">
      <c r="A394" s="124">
        <v>205</v>
      </c>
      <c r="B394" s="213" t="s">
        <v>571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1"/>
        <v>20170712.609999999</v>
      </c>
      <c r="I394" s="34" t="s">
        <v>9</v>
      </c>
      <c r="J394" s="135" t="s">
        <v>32</v>
      </c>
      <c r="K394" s="205" t="s">
        <v>539</v>
      </c>
      <c r="L394" s="158" t="s">
        <v>572</v>
      </c>
      <c r="M394" s="126"/>
    </row>
    <row r="395" spans="1:18" s="125" customFormat="1" ht="33" customHeight="1" x14ac:dyDescent="0.2">
      <c r="A395" s="124">
        <v>206</v>
      </c>
      <c r="B395" s="216" t="s">
        <v>626</v>
      </c>
      <c r="C395" s="152" t="s">
        <v>99</v>
      </c>
      <c r="D395" s="207" t="s">
        <v>24</v>
      </c>
      <c r="E395" s="214">
        <v>1</v>
      </c>
      <c r="F395" s="200" t="s">
        <v>30</v>
      </c>
      <c r="G395" s="215">
        <v>20700000</v>
      </c>
      <c r="H395" s="151">
        <f t="shared" si="11"/>
        <v>20700000</v>
      </c>
      <c r="I395" s="34" t="s">
        <v>9</v>
      </c>
      <c r="J395" s="135" t="s">
        <v>32</v>
      </c>
      <c r="K395" s="205" t="s">
        <v>627</v>
      </c>
      <c r="L395" s="158" t="s">
        <v>628</v>
      </c>
      <c r="M395" s="126"/>
    </row>
    <row r="396" spans="1:18" s="3" customFormat="1" ht="20.100000000000001" customHeight="1" x14ac:dyDescent="0.25">
      <c r="A396" s="40"/>
      <c r="B396" s="67" t="s">
        <v>18</v>
      </c>
      <c r="C396" s="41"/>
      <c r="D396" s="41"/>
      <c r="E396" s="41"/>
      <c r="F396" s="41"/>
      <c r="G396" s="115"/>
      <c r="H396" s="42">
        <f>SUM(H185:H395)</f>
        <v>481460257.50999999</v>
      </c>
      <c r="I396" s="43"/>
      <c r="J396" s="43"/>
      <c r="K396" s="83"/>
      <c r="L396" s="122"/>
      <c r="M396" s="30"/>
      <c r="N396" s="10"/>
      <c r="O396" s="10"/>
      <c r="P396" s="10"/>
      <c r="Q396" s="10"/>
      <c r="R396" s="10"/>
    </row>
    <row r="397" spans="1:18" s="3" customFormat="1" ht="20.100000000000001" customHeight="1" x14ac:dyDescent="0.25">
      <c r="A397" s="47"/>
      <c r="B397" s="56" t="s">
        <v>8</v>
      </c>
      <c r="C397" s="48"/>
      <c r="D397" s="48"/>
      <c r="E397" s="48"/>
      <c r="F397" s="48"/>
      <c r="G397" s="116"/>
      <c r="H397" s="48"/>
      <c r="I397" s="48"/>
      <c r="J397" s="48"/>
      <c r="K397" s="84"/>
      <c r="L397" s="48"/>
      <c r="M397" s="30"/>
      <c r="N397" s="10"/>
      <c r="O397" s="10"/>
      <c r="P397" s="10"/>
      <c r="Q397" s="10"/>
      <c r="R397" s="10"/>
    </row>
    <row r="398" spans="1:18" s="139" customFormat="1" ht="25.5" x14ac:dyDescent="0.25">
      <c r="A398" s="70">
        <v>1</v>
      </c>
      <c r="B398" s="170" t="s">
        <v>114</v>
      </c>
      <c r="C398" s="171" t="s">
        <v>23</v>
      </c>
      <c r="D398" s="172" t="s">
        <v>35</v>
      </c>
      <c r="E398" s="173">
        <v>1</v>
      </c>
      <c r="F398" s="174" t="s">
        <v>115</v>
      </c>
      <c r="G398" s="175"/>
      <c r="H398" s="175">
        <v>892857.14</v>
      </c>
      <c r="I398" s="34" t="s">
        <v>9</v>
      </c>
      <c r="J398" s="153" t="s">
        <v>32</v>
      </c>
      <c r="K398" s="154" t="s">
        <v>37</v>
      </c>
      <c r="L398" s="158" t="s">
        <v>116</v>
      </c>
      <c r="M398" s="138"/>
    </row>
    <row r="399" spans="1:18" s="139" customFormat="1" ht="38.25" x14ac:dyDescent="0.25">
      <c r="A399" s="70">
        <v>2</v>
      </c>
      <c r="B399" s="170" t="s">
        <v>117</v>
      </c>
      <c r="C399" s="171" t="s">
        <v>118</v>
      </c>
      <c r="D399" s="172" t="s">
        <v>35</v>
      </c>
      <c r="E399" s="173">
        <v>1</v>
      </c>
      <c r="F399" s="174" t="s">
        <v>115</v>
      </c>
      <c r="G399" s="175"/>
      <c r="H399" s="175">
        <v>14666500</v>
      </c>
      <c r="I399" s="34" t="s">
        <v>9</v>
      </c>
      <c r="J399" s="153" t="s">
        <v>32</v>
      </c>
      <c r="K399" s="154" t="s">
        <v>37</v>
      </c>
      <c r="L399" s="158" t="s">
        <v>125</v>
      </c>
      <c r="M399" s="138"/>
    </row>
    <row r="400" spans="1:18" s="139" customFormat="1" ht="25.5" x14ac:dyDescent="0.25">
      <c r="A400" s="70">
        <v>3</v>
      </c>
      <c r="B400" s="170" t="s">
        <v>119</v>
      </c>
      <c r="C400" s="171" t="s">
        <v>118</v>
      </c>
      <c r="D400" s="172" t="s">
        <v>35</v>
      </c>
      <c r="E400" s="173">
        <v>1</v>
      </c>
      <c r="F400" s="174" t="s">
        <v>115</v>
      </c>
      <c r="G400" s="175"/>
      <c r="H400" s="175">
        <v>1153000</v>
      </c>
      <c r="I400" s="34" t="s">
        <v>9</v>
      </c>
      <c r="J400" s="153" t="s">
        <v>32</v>
      </c>
      <c r="K400" s="154" t="s">
        <v>37</v>
      </c>
      <c r="L400" s="158" t="s">
        <v>125</v>
      </c>
      <c r="M400" s="138"/>
    </row>
    <row r="401" spans="1:13" s="139" customFormat="1" ht="25.5" x14ac:dyDescent="0.25">
      <c r="A401" s="70">
        <v>4</v>
      </c>
      <c r="B401" s="170" t="s">
        <v>120</v>
      </c>
      <c r="C401" s="171" t="s">
        <v>118</v>
      </c>
      <c r="D401" s="172" t="s">
        <v>35</v>
      </c>
      <c r="E401" s="173">
        <v>1</v>
      </c>
      <c r="F401" s="174" t="s">
        <v>115</v>
      </c>
      <c r="G401" s="175"/>
      <c r="H401" s="175">
        <v>10763000</v>
      </c>
      <c r="I401" s="34" t="s">
        <v>9</v>
      </c>
      <c r="J401" s="153" t="s">
        <v>32</v>
      </c>
      <c r="K401" s="154" t="s">
        <v>37</v>
      </c>
      <c r="L401" s="158" t="s">
        <v>125</v>
      </c>
      <c r="M401" s="138"/>
    </row>
    <row r="402" spans="1:13" s="139" customFormat="1" ht="25.5" x14ac:dyDescent="0.25">
      <c r="A402" s="70">
        <v>5</v>
      </c>
      <c r="B402" s="170" t="s">
        <v>121</v>
      </c>
      <c r="C402" s="171" t="s">
        <v>118</v>
      </c>
      <c r="D402" s="172" t="s">
        <v>35</v>
      </c>
      <c r="E402" s="173">
        <v>1</v>
      </c>
      <c r="F402" s="174" t="s">
        <v>115</v>
      </c>
      <c r="G402" s="175"/>
      <c r="H402" s="175">
        <v>6778500</v>
      </c>
      <c r="I402" s="34" t="s">
        <v>9</v>
      </c>
      <c r="J402" s="153" t="s">
        <v>32</v>
      </c>
      <c r="K402" s="154" t="s">
        <v>37</v>
      </c>
      <c r="L402" s="158" t="s">
        <v>125</v>
      </c>
      <c r="M402" s="138"/>
    </row>
    <row r="403" spans="1:13" s="139" customFormat="1" ht="38.25" x14ac:dyDescent="0.25">
      <c r="A403" s="70">
        <v>6</v>
      </c>
      <c r="B403" s="170" t="s">
        <v>122</v>
      </c>
      <c r="C403" s="171" t="s">
        <v>118</v>
      </c>
      <c r="D403" s="172" t="s">
        <v>35</v>
      </c>
      <c r="E403" s="173">
        <v>1</v>
      </c>
      <c r="F403" s="174" t="s">
        <v>115</v>
      </c>
      <c r="G403" s="175"/>
      <c r="H403" s="175">
        <v>1426000</v>
      </c>
      <c r="I403" s="34" t="s">
        <v>9</v>
      </c>
      <c r="J403" s="153" t="s">
        <v>32</v>
      </c>
      <c r="K403" s="154" t="s">
        <v>37</v>
      </c>
      <c r="L403" s="158" t="s">
        <v>125</v>
      </c>
      <c r="M403" s="138"/>
    </row>
    <row r="404" spans="1:13" s="139" customFormat="1" ht="38.25" x14ac:dyDescent="0.25">
      <c r="A404" s="70">
        <v>7</v>
      </c>
      <c r="B404" s="170" t="s">
        <v>123</v>
      </c>
      <c r="C404" s="171" t="s">
        <v>118</v>
      </c>
      <c r="D404" s="172" t="s">
        <v>35</v>
      </c>
      <c r="E404" s="173">
        <v>1</v>
      </c>
      <c r="F404" s="174" t="s">
        <v>115</v>
      </c>
      <c r="G404" s="175"/>
      <c r="H404" s="175">
        <v>20225500</v>
      </c>
      <c r="I404" s="34" t="s">
        <v>9</v>
      </c>
      <c r="J404" s="153" t="s">
        <v>32</v>
      </c>
      <c r="K404" s="154" t="s">
        <v>37</v>
      </c>
      <c r="L404" s="158" t="s">
        <v>125</v>
      </c>
      <c r="M404" s="138"/>
    </row>
    <row r="405" spans="1:13" s="139" customFormat="1" ht="25.5" x14ac:dyDescent="0.25">
      <c r="A405" s="70">
        <v>8</v>
      </c>
      <c r="B405" s="170" t="s">
        <v>124</v>
      </c>
      <c r="C405" s="171" t="s">
        <v>118</v>
      </c>
      <c r="D405" s="172" t="s">
        <v>35</v>
      </c>
      <c r="E405" s="173">
        <v>1</v>
      </c>
      <c r="F405" s="174" t="s">
        <v>115</v>
      </c>
      <c r="G405" s="175"/>
      <c r="H405" s="175">
        <v>899500</v>
      </c>
      <c r="I405" s="34" t="s">
        <v>9</v>
      </c>
      <c r="J405" s="153" t="s">
        <v>32</v>
      </c>
      <c r="K405" s="154" t="s">
        <v>37</v>
      </c>
      <c r="L405" s="158" t="s">
        <v>125</v>
      </c>
      <c r="M405" s="138"/>
    </row>
    <row r="406" spans="1:13" s="139" customFormat="1" ht="25.5" x14ac:dyDescent="0.25">
      <c r="A406" s="70">
        <v>9</v>
      </c>
      <c r="B406" s="170" t="s">
        <v>180</v>
      </c>
      <c r="C406" s="171" t="s">
        <v>118</v>
      </c>
      <c r="D406" s="172" t="s">
        <v>35</v>
      </c>
      <c r="E406" s="173">
        <v>1</v>
      </c>
      <c r="F406" s="174" t="s">
        <v>115</v>
      </c>
      <c r="G406" s="175"/>
      <c r="H406" s="175">
        <v>58369899</v>
      </c>
      <c r="I406" s="34" t="s">
        <v>9</v>
      </c>
      <c r="J406" s="153" t="s">
        <v>32</v>
      </c>
      <c r="K406" s="154" t="s">
        <v>137</v>
      </c>
      <c r="L406" s="158" t="s">
        <v>181</v>
      </c>
      <c r="M406" s="138"/>
    </row>
    <row r="407" spans="1:13" s="139" customFormat="1" ht="25.5" x14ac:dyDescent="0.25">
      <c r="A407" s="70">
        <v>10</v>
      </c>
      <c r="B407" s="170" t="s">
        <v>231</v>
      </c>
      <c r="C407" s="171" t="s">
        <v>23</v>
      </c>
      <c r="D407" s="172" t="s">
        <v>24</v>
      </c>
      <c r="E407" s="173">
        <v>1</v>
      </c>
      <c r="F407" s="174" t="s">
        <v>232</v>
      </c>
      <c r="G407" s="175"/>
      <c r="H407" s="175">
        <v>2522760</v>
      </c>
      <c r="I407" s="34" t="s">
        <v>9</v>
      </c>
      <c r="J407" s="153" t="s">
        <v>32</v>
      </c>
      <c r="K407" s="154" t="s">
        <v>137</v>
      </c>
      <c r="L407" s="158" t="s">
        <v>233</v>
      </c>
      <c r="M407" s="138"/>
    </row>
    <row r="408" spans="1:13" s="139" customFormat="1" ht="25.5" customHeight="1" x14ac:dyDescent="0.25">
      <c r="A408" s="70">
        <v>11</v>
      </c>
      <c r="B408" s="170" t="s">
        <v>300</v>
      </c>
      <c r="C408" s="171" t="s">
        <v>301</v>
      </c>
      <c r="D408" s="172" t="s">
        <v>24</v>
      </c>
      <c r="E408" s="173">
        <v>1</v>
      </c>
      <c r="F408" s="174" t="s">
        <v>115</v>
      </c>
      <c r="G408" s="175"/>
      <c r="H408" s="175">
        <v>10816170</v>
      </c>
      <c r="I408" s="34" t="s">
        <v>9</v>
      </c>
      <c r="J408" s="153" t="s">
        <v>32</v>
      </c>
      <c r="K408" s="154" t="s">
        <v>238</v>
      </c>
      <c r="L408" s="158" t="s">
        <v>302</v>
      </c>
      <c r="M408" s="138"/>
    </row>
    <row r="409" spans="1:13" s="139" customFormat="1" ht="91.5" customHeight="1" x14ac:dyDescent="0.25">
      <c r="A409" s="70">
        <v>12</v>
      </c>
      <c r="B409" s="170" t="s">
        <v>317</v>
      </c>
      <c r="C409" s="171" t="s">
        <v>23</v>
      </c>
      <c r="D409" s="172" t="s">
        <v>24</v>
      </c>
      <c r="E409" s="173">
        <v>1</v>
      </c>
      <c r="F409" s="174" t="s">
        <v>232</v>
      </c>
      <c r="G409" s="175"/>
      <c r="H409" s="175">
        <v>16964285.719999999</v>
      </c>
      <c r="I409" s="34" t="s">
        <v>9</v>
      </c>
      <c r="J409" s="153" t="s">
        <v>32</v>
      </c>
      <c r="K409" s="154" t="s">
        <v>238</v>
      </c>
      <c r="L409" s="158" t="s">
        <v>318</v>
      </c>
      <c r="M409" s="138"/>
    </row>
    <row r="410" spans="1:13" s="139" customFormat="1" ht="25.5" customHeight="1" x14ac:dyDescent="0.25">
      <c r="A410" s="70">
        <v>13</v>
      </c>
      <c r="B410" s="170" t="s">
        <v>366</v>
      </c>
      <c r="C410" s="171" t="s">
        <v>23</v>
      </c>
      <c r="D410" s="172" t="s">
        <v>24</v>
      </c>
      <c r="E410" s="173">
        <v>1</v>
      </c>
      <c r="F410" s="174" t="s">
        <v>232</v>
      </c>
      <c r="G410" s="175"/>
      <c r="H410" s="175">
        <v>4036247</v>
      </c>
      <c r="I410" s="34" t="s">
        <v>9</v>
      </c>
      <c r="J410" s="153" t="s">
        <v>32</v>
      </c>
      <c r="K410" s="154" t="s">
        <v>238</v>
      </c>
      <c r="L410" s="158" t="s">
        <v>368</v>
      </c>
      <c r="M410" s="138"/>
    </row>
    <row r="411" spans="1:13" s="139" customFormat="1" ht="42.75" customHeight="1" x14ac:dyDescent="0.25">
      <c r="A411" s="70">
        <v>14</v>
      </c>
      <c r="B411" s="170" t="s">
        <v>367</v>
      </c>
      <c r="C411" s="171" t="s">
        <v>23</v>
      </c>
      <c r="D411" s="172" t="s">
        <v>24</v>
      </c>
      <c r="E411" s="173">
        <v>1</v>
      </c>
      <c r="F411" s="174" t="s">
        <v>232</v>
      </c>
      <c r="G411" s="175"/>
      <c r="H411" s="175">
        <v>2329932</v>
      </c>
      <c r="I411" s="34" t="s">
        <v>9</v>
      </c>
      <c r="J411" s="153" t="s">
        <v>32</v>
      </c>
      <c r="K411" s="154" t="s">
        <v>238</v>
      </c>
      <c r="L411" s="158" t="s">
        <v>368</v>
      </c>
      <c r="M411" s="138"/>
    </row>
    <row r="412" spans="1:13" s="139" customFormat="1" ht="42.75" customHeight="1" x14ac:dyDescent="0.25">
      <c r="A412" s="70">
        <v>15</v>
      </c>
      <c r="B412" s="170" t="s">
        <v>371</v>
      </c>
      <c r="C412" s="171" t="s">
        <v>23</v>
      </c>
      <c r="D412" s="172" t="s">
        <v>24</v>
      </c>
      <c r="E412" s="173">
        <v>1</v>
      </c>
      <c r="F412" s="174" t="s">
        <v>232</v>
      </c>
      <c r="G412" s="175"/>
      <c r="H412" s="175">
        <v>4365423</v>
      </c>
      <c r="I412" s="34" t="s">
        <v>9</v>
      </c>
      <c r="J412" s="153" t="s">
        <v>32</v>
      </c>
      <c r="K412" s="154" t="s">
        <v>420</v>
      </c>
      <c r="L412" s="158" t="s">
        <v>461</v>
      </c>
      <c r="M412" s="138"/>
    </row>
    <row r="413" spans="1:13" s="139" customFormat="1" ht="42.75" customHeight="1" x14ac:dyDescent="0.25">
      <c r="A413" s="70">
        <v>16</v>
      </c>
      <c r="B413" s="170" t="s">
        <v>380</v>
      </c>
      <c r="C413" s="171" t="s">
        <v>301</v>
      </c>
      <c r="D413" s="172" t="s">
        <v>24</v>
      </c>
      <c r="E413" s="173">
        <v>1</v>
      </c>
      <c r="F413" s="174" t="s">
        <v>115</v>
      </c>
      <c r="G413" s="175"/>
      <c r="H413" s="175">
        <v>23453812</v>
      </c>
      <c r="I413" s="34" t="s">
        <v>9</v>
      </c>
      <c r="J413" s="153" t="s">
        <v>32</v>
      </c>
      <c r="K413" s="154" t="s">
        <v>351</v>
      </c>
      <c r="L413" s="158" t="s">
        <v>381</v>
      </c>
      <c r="M413" s="138"/>
    </row>
    <row r="414" spans="1:13" s="139" customFormat="1" ht="42.75" customHeight="1" x14ac:dyDescent="0.25">
      <c r="A414" s="70">
        <v>17</v>
      </c>
      <c r="B414" s="170" t="s">
        <v>382</v>
      </c>
      <c r="C414" s="171" t="s">
        <v>23</v>
      </c>
      <c r="D414" s="172" t="s">
        <v>24</v>
      </c>
      <c r="E414" s="173">
        <v>1</v>
      </c>
      <c r="F414" s="174" t="s">
        <v>232</v>
      </c>
      <c r="G414" s="175"/>
      <c r="H414" s="175">
        <v>9227502</v>
      </c>
      <c r="I414" s="34" t="s">
        <v>9</v>
      </c>
      <c r="J414" s="153" t="s">
        <v>32</v>
      </c>
      <c r="K414" s="154" t="s">
        <v>351</v>
      </c>
      <c r="L414" s="158" t="s">
        <v>383</v>
      </c>
      <c r="M414" s="138"/>
    </row>
    <row r="415" spans="1:13" s="139" customFormat="1" ht="42.75" customHeight="1" x14ac:dyDescent="0.25">
      <c r="A415" s="70">
        <v>18</v>
      </c>
      <c r="B415" s="170" t="s">
        <v>399</v>
      </c>
      <c r="C415" s="171" t="s">
        <v>23</v>
      </c>
      <c r="D415" s="172" t="s">
        <v>35</v>
      </c>
      <c r="E415" s="173">
        <v>1</v>
      </c>
      <c r="F415" s="174" t="s">
        <v>115</v>
      </c>
      <c r="G415" s="175"/>
      <c r="H415" s="175">
        <v>18495034.620000001</v>
      </c>
      <c r="I415" s="34" t="s">
        <v>9</v>
      </c>
      <c r="J415" s="153" t="s">
        <v>32</v>
      </c>
      <c r="K415" s="154" t="s">
        <v>351</v>
      </c>
      <c r="L415" s="158" t="s">
        <v>400</v>
      </c>
      <c r="M415" s="138"/>
    </row>
    <row r="416" spans="1:13" s="139" customFormat="1" ht="42.75" customHeight="1" x14ac:dyDescent="0.25">
      <c r="A416" s="70">
        <v>19</v>
      </c>
      <c r="B416" s="170" t="s">
        <v>412</v>
      </c>
      <c r="C416" s="171" t="s">
        <v>23</v>
      </c>
      <c r="D416" s="172" t="s">
        <v>24</v>
      </c>
      <c r="E416" s="173">
        <v>1</v>
      </c>
      <c r="F416" s="174" t="s">
        <v>50</v>
      </c>
      <c r="G416" s="175"/>
      <c r="H416" s="175">
        <v>606550</v>
      </c>
      <c r="I416" s="34" t="s">
        <v>9</v>
      </c>
      <c r="J416" s="153" t="s">
        <v>32</v>
      </c>
      <c r="K416" s="154" t="s">
        <v>411</v>
      </c>
      <c r="L416" s="158" t="s">
        <v>413</v>
      </c>
      <c r="M416" s="138"/>
    </row>
    <row r="417" spans="1:18" s="139" customFormat="1" ht="42.75" customHeight="1" x14ac:dyDescent="0.25">
      <c r="A417" s="70">
        <v>20</v>
      </c>
      <c r="B417" s="170" t="s">
        <v>494</v>
      </c>
      <c r="C417" s="171" t="s">
        <v>23</v>
      </c>
      <c r="D417" s="172" t="s">
        <v>24</v>
      </c>
      <c r="E417" s="173">
        <v>1</v>
      </c>
      <c r="F417" s="174" t="s">
        <v>50</v>
      </c>
      <c r="G417" s="175"/>
      <c r="H417" s="175">
        <v>3513978</v>
      </c>
      <c r="I417" s="34" t="s">
        <v>9</v>
      </c>
      <c r="J417" s="153" t="s">
        <v>32</v>
      </c>
      <c r="K417" s="154" t="s">
        <v>411</v>
      </c>
      <c r="L417" s="158" t="s">
        <v>495</v>
      </c>
      <c r="M417" s="138"/>
    </row>
    <row r="418" spans="1:18" s="139" customFormat="1" ht="42.75" customHeight="1" x14ac:dyDescent="0.25">
      <c r="A418" s="70">
        <v>21</v>
      </c>
      <c r="B418" s="170" t="s">
        <v>538</v>
      </c>
      <c r="C418" s="171" t="s">
        <v>23</v>
      </c>
      <c r="D418" s="172" t="s">
        <v>24</v>
      </c>
      <c r="E418" s="173">
        <v>1</v>
      </c>
      <c r="F418" s="174" t="s">
        <v>50</v>
      </c>
      <c r="G418" s="175"/>
      <c r="H418" s="175">
        <v>5557913</v>
      </c>
      <c r="I418" s="34" t="s">
        <v>9</v>
      </c>
      <c r="J418" s="153" t="s">
        <v>32</v>
      </c>
      <c r="K418" s="154" t="s">
        <v>539</v>
      </c>
      <c r="L418" s="158" t="s">
        <v>540</v>
      </c>
      <c r="M418" s="138"/>
    </row>
    <row r="419" spans="1:18" s="139" customFormat="1" ht="42.75" customHeight="1" x14ac:dyDescent="0.25">
      <c r="A419" s="70">
        <v>22</v>
      </c>
      <c r="B419" s="170" t="s">
        <v>544</v>
      </c>
      <c r="C419" s="171" t="s">
        <v>301</v>
      </c>
      <c r="D419" s="172" t="s">
        <v>24</v>
      </c>
      <c r="E419" s="173">
        <v>1</v>
      </c>
      <c r="F419" s="174" t="s">
        <v>115</v>
      </c>
      <c r="G419" s="175"/>
      <c r="H419" s="175">
        <v>25237542</v>
      </c>
      <c r="I419" s="34" t="s">
        <v>9</v>
      </c>
      <c r="J419" s="153" t="s">
        <v>32</v>
      </c>
      <c r="K419" s="154" t="s">
        <v>539</v>
      </c>
      <c r="L419" s="158" t="s">
        <v>545</v>
      </c>
      <c r="M419" s="138"/>
    </row>
    <row r="420" spans="1:18" s="139" customFormat="1" ht="42.75" customHeight="1" x14ac:dyDescent="0.25">
      <c r="A420" s="70">
        <v>23</v>
      </c>
      <c r="B420" s="170" t="s">
        <v>556</v>
      </c>
      <c r="C420" s="171" t="s">
        <v>23</v>
      </c>
      <c r="D420" s="172" t="s">
        <v>24</v>
      </c>
      <c r="E420" s="173">
        <v>1</v>
      </c>
      <c r="F420" s="174" t="s">
        <v>115</v>
      </c>
      <c r="G420" s="175"/>
      <c r="H420" s="175">
        <v>11762126</v>
      </c>
      <c r="I420" s="34" t="s">
        <v>9</v>
      </c>
      <c r="J420" s="153" t="s">
        <v>32</v>
      </c>
      <c r="K420" s="154" t="s">
        <v>539</v>
      </c>
      <c r="L420" s="158" t="s">
        <v>557</v>
      </c>
      <c r="M420" s="138"/>
    </row>
    <row r="421" spans="1:18" s="139" customFormat="1" ht="54.75" customHeight="1" x14ac:dyDescent="0.25">
      <c r="A421" s="70">
        <v>24</v>
      </c>
      <c r="B421" s="170" t="s">
        <v>562</v>
      </c>
      <c r="C421" s="171" t="s">
        <v>23</v>
      </c>
      <c r="D421" s="172" t="s">
        <v>24</v>
      </c>
      <c r="E421" s="173">
        <v>1</v>
      </c>
      <c r="F421" s="174" t="s">
        <v>115</v>
      </c>
      <c r="G421" s="175"/>
      <c r="H421" s="175">
        <v>7716424.0999999996</v>
      </c>
      <c r="I421" s="34" t="s">
        <v>9</v>
      </c>
      <c r="J421" s="153" t="s">
        <v>32</v>
      </c>
      <c r="K421" s="154" t="s">
        <v>539</v>
      </c>
      <c r="L421" s="158" t="s">
        <v>563</v>
      </c>
      <c r="M421" s="138"/>
    </row>
    <row r="422" spans="1:18" s="139" customFormat="1" ht="54.75" customHeight="1" x14ac:dyDescent="0.25">
      <c r="A422" s="70">
        <v>25</v>
      </c>
      <c r="B422" s="170" t="s">
        <v>573</v>
      </c>
      <c r="C422" s="171" t="s">
        <v>118</v>
      </c>
      <c r="D422" s="172" t="s">
        <v>24</v>
      </c>
      <c r="E422" s="173">
        <v>1</v>
      </c>
      <c r="F422" s="174" t="s">
        <v>115</v>
      </c>
      <c r="G422" s="175"/>
      <c r="H422" s="175">
        <v>17060360</v>
      </c>
      <c r="I422" s="34" t="s">
        <v>9</v>
      </c>
      <c r="J422" s="153" t="s">
        <v>32</v>
      </c>
      <c r="K422" s="154" t="s">
        <v>539</v>
      </c>
      <c r="L422" s="158" t="s">
        <v>574</v>
      </c>
      <c r="M422" s="138"/>
    </row>
    <row r="423" spans="1:18" s="139" customFormat="1" ht="54.75" customHeight="1" x14ac:dyDescent="0.25">
      <c r="A423" s="70">
        <v>26</v>
      </c>
      <c r="B423" s="170" t="s">
        <v>576</v>
      </c>
      <c r="C423" s="171" t="s">
        <v>23</v>
      </c>
      <c r="D423" s="172" t="s">
        <v>24</v>
      </c>
      <c r="E423" s="173">
        <v>1</v>
      </c>
      <c r="F423" s="174" t="s">
        <v>115</v>
      </c>
      <c r="G423" s="70"/>
      <c r="H423" s="175">
        <v>11859972</v>
      </c>
      <c r="I423" s="34" t="s">
        <v>9</v>
      </c>
      <c r="J423" s="153" t="s">
        <v>32</v>
      </c>
      <c r="K423" s="154" t="s">
        <v>539</v>
      </c>
      <c r="L423" s="158" t="s">
        <v>577</v>
      </c>
      <c r="M423" s="138"/>
    </row>
    <row r="424" spans="1:18" s="139" customFormat="1" ht="54.75" customHeight="1" x14ac:dyDescent="0.25">
      <c r="A424" s="70">
        <v>27</v>
      </c>
      <c r="B424" s="170" t="s">
        <v>620</v>
      </c>
      <c r="C424" s="171" t="s">
        <v>23</v>
      </c>
      <c r="D424" s="172" t="s">
        <v>24</v>
      </c>
      <c r="E424" s="173">
        <v>1</v>
      </c>
      <c r="F424" s="174" t="s">
        <v>115</v>
      </c>
      <c r="G424" s="70"/>
      <c r="H424" s="175">
        <v>8422006</v>
      </c>
      <c r="I424" s="34" t="s">
        <v>9</v>
      </c>
      <c r="J424" s="153" t="s">
        <v>32</v>
      </c>
      <c r="K424" s="154" t="s">
        <v>539</v>
      </c>
      <c r="L424" s="158" t="s">
        <v>621</v>
      </c>
      <c r="M424" s="138"/>
    </row>
    <row r="425" spans="1:18" s="1" customFormat="1" ht="19.5" customHeight="1" x14ac:dyDescent="0.25">
      <c r="A425" s="71"/>
      <c r="B425" s="55" t="s">
        <v>19</v>
      </c>
      <c r="C425" s="35"/>
      <c r="D425" s="35"/>
      <c r="E425" s="35"/>
      <c r="F425" s="35"/>
      <c r="G425" s="45"/>
      <c r="H425" s="44">
        <f>SUM(H398:H424)</f>
        <v>299122793.58000004</v>
      </c>
      <c r="I425" s="45"/>
      <c r="J425" s="45"/>
      <c r="K425" s="85"/>
      <c r="L425" s="45"/>
      <c r="M425" s="27"/>
      <c r="N425" s="22"/>
      <c r="O425" s="22"/>
      <c r="P425" s="22"/>
      <c r="Q425" s="22"/>
      <c r="R425" s="22"/>
    </row>
    <row r="426" spans="1:18" ht="20.100000000000001" customHeight="1" x14ac:dyDescent="0.25">
      <c r="A426" s="52"/>
      <c r="B426" s="57" t="s">
        <v>12</v>
      </c>
      <c r="C426" s="53"/>
      <c r="D426" s="53"/>
      <c r="E426" s="53"/>
      <c r="F426" s="53"/>
      <c r="G426" s="111"/>
      <c r="H426" s="53"/>
      <c r="I426" s="53"/>
      <c r="J426" s="53"/>
      <c r="K426" s="75"/>
      <c r="L426" s="53"/>
    </row>
    <row r="427" spans="1:18" s="137" customFormat="1" ht="25.5" x14ac:dyDescent="0.25">
      <c r="A427" s="70">
        <v>1</v>
      </c>
      <c r="B427" s="143" t="s">
        <v>25</v>
      </c>
      <c r="C427" s="152" t="s">
        <v>23</v>
      </c>
      <c r="D427" s="156" t="s">
        <v>24</v>
      </c>
      <c r="E427" s="135">
        <v>1</v>
      </c>
      <c r="F427" s="135" t="s">
        <v>20</v>
      </c>
      <c r="G427" s="142"/>
      <c r="H427" s="142">
        <v>15259000.02</v>
      </c>
      <c r="I427" s="34" t="s">
        <v>9</v>
      </c>
      <c r="J427" s="153" t="s">
        <v>32</v>
      </c>
      <c r="K427" s="154" t="s">
        <v>26</v>
      </c>
      <c r="L427" s="158" t="s">
        <v>27</v>
      </c>
      <c r="M427" s="140"/>
      <c r="N427" s="141"/>
      <c r="O427" s="141"/>
      <c r="P427" s="141"/>
      <c r="Q427" s="141"/>
      <c r="R427" s="141"/>
    </row>
    <row r="428" spans="1:18" s="137" customFormat="1" ht="25.5" x14ac:dyDescent="0.25">
      <c r="A428" s="70">
        <v>2</v>
      </c>
      <c r="B428" s="143" t="s">
        <v>33</v>
      </c>
      <c r="C428" s="152" t="s">
        <v>23</v>
      </c>
      <c r="D428" s="156" t="s">
        <v>24</v>
      </c>
      <c r="E428" s="135">
        <v>1</v>
      </c>
      <c r="F428" s="135" t="s">
        <v>20</v>
      </c>
      <c r="G428" s="142"/>
      <c r="H428" s="142">
        <v>453333.33</v>
      </c>
      <c r="I428" s="34" t="s">
        <v>9</v>
      </c>
      <c r="J428" s="153" t="s">
        <v>32</v>
      </c>
      <c r="K428" s="154" t="s">
        <v>26</v>
      </c>
      <c r="L428" s="158" t="s">
        <v>34</v>
      </c>
      <c r="M428" s="140"/>
      <c r="N428" s="141"/>
      <c r="O428" s="141"/>
      <c r="P428" s="141"/>
      <c r="Q428" s="141"/>
      <c r="R428" s="141"/>
    </row>
    <row r="429" spans="1:18" s="137" customFormat="1" ht="25.5" x14ac:dyDescent="0.25">
      <c r="A429" s="70">
        <v>3</v>
      </c>
      <c r="B429" s="143" t="s">
        <v>43</v>
      </c>
      <c r="C429" s="152" t="s">
        <v>23</v>
      </c>
      <c r="D429" s="156" t="s">
        <v>35</v>
      </c>
      <c r="E429" s="159">
        <v>1</v>
      </c>
      <c r="F429" s="155" t="s">
        <v>36</v>
      </c>
      <c r="G429" s="142"/>
      <c r="H429" s="142">
        <v>285714.40000000002</v>
      </c>
      <c r="I429" s="34" t="s">
        <v>9</v>
      </c>
      <c r="J429" s="153" t="s">
        <v>32</v>
      </c>
      <c r="K429" s="154" t="s">
        <v>37</v>
      </c>
      <c r="L429" s="158" t="s">
        <v>38</v>
      </c>
      <c r="M429" s="140"/>
      <c r="N429" s="141"/>
      <c r="O429" s="141"/>
      <c r="P429" s="141"/>
      <c r="Q429" s="141"/>
      <c r="R429" s="141"/>
    </row>
    <row r="430" spans="1:18" s="137" customFormat="1" ht="25.5" x14ac:dyDescent="0.25">
      <c r="A430" s="70">
        <v>4</v>
      </c>
      <c r="B430" s="143" t="s">
        <v>44</v>
      </c>
      <c r="C430" s="152" t="s">
        <v>23</v>
      </c>
      <c r="D430" s="156" t="s">
        <v>35</v>
      </c>
      <c r="E430" s="159">
        <v>1</v>
      </c>
      <c r="F430" s="155" t="s">
        <v>36</v>
      </c>
      <c r="G430" s="142"/>
      <c r="H430" s="142">
        <v>20000</v>
      </c>
      <c r="I430" s="34" t="s">
        <v>9</v>
      </c>
      <c r="J430" s="153" t="s">
        <v>32</v>
      </c>
      <c r="K430" s="154" t="s">
        <v>37</v>
      </c>
      <c r="L430" s="158" t="s">
        <v>38</v>
      </c>
      <c r="M430" s="140"/>
      <c r="N430" s="141"/>
      <c r="O430" s="141"/>
      <c r="P430" s="141"/>
      <c r="Q430" s="141"/>
      <c r="R430" s="141"/>
    </row>
    <row r="431" spans="1:18" s="137" customFormat="1" ht="25.5" x14ac:dyDescent="0.25">
      <c r="A431" s="70">
        <v>5</v>
      </c>
      <c r="B431" s="143" t="s">
        <v>39</v>
      </c>
      <c r="C431" s="152" t="s">
        <v>23</v>
      </c>
      <c r="D431" s="156" t="s">
        <v>35</v>
      </c>
      <c r="E431" s="159">
        <v>1</v>
      </c>
      <c r="F431" s="155" t="s">
        <v>36</v>
      </c>
      <c r="G431" s="142"/>
      <c r="H431" s="142">
        <v>589280</v>
      </c>
      <c r="I431" s="34" t="s">
        <v>9</v>
      </c>
      <c r="J431" s="153" t="s">
        <v>32</v>
      </c>
      <c r="K431" s="154" t="s">
        <v>37</v>
      </c>
      <c r="L431" s="158" t="s">
        <v>40</v>
      </c>
      <c r="M431" s="140"/>
      <c r="N431" s="141"/>
      <c r="O431" s="141"/>
      <c r="P431" s="141"/>
      <c r="Q431" s="141"/>
      <c r="R431" s="141"/>
    </row>
    <row r="432" spans="1:18" s="137" customFormat="1" ht="25.5" x14ac:dyDescent="0.25">
      <c r="A432" s="70">
        <v>6</v>
      </c>
      <c r="B432" s="143" t="s">
        <v>41</v>
      </c>
      <c r="C432" s="152" t="s">
        <v>23</v>
      </c>
      <c r="D432" s="143" t="s">
        <v>24</v>
      </c>
      <c r="E432" s="159">
        <v>1</v>
      </c>
      <c r="F432" s="155" t="s">
        <v>20</v>
      </c>
      <c r="G432" s="142"/>
      <c r="H432" s="142">
        <v>2300000</v>
      </c>
      <c r="I432" s="34" t="s">
        <v>9</v>
      </c>
      <c r="J432" s="153" t="s">
        <v>32</v>
      </c>
      <c r="K432" s="154" t="s">
        <v>37</v>
      </c>
      <c r="L432" s="158" t="s">
        <v>42</v>
      </c>
      <c r="M432" s="140"/>
      <c r="N432" s="141"/>
      <c r="O432" s="141"/>
      <c r="P432" s="141"/>
      <c r="Q432" s="141"/>
      <c r="R432" s="141"/>
    </row>
    <row r="433" spans="1:18" s="137" customFormat="1" ht="25.5" x14ac:dyDescent="0.25">
      <c r="A433" s="70">
        <v>7</v>
      </c>
      <c r="B433" s="144" t="s">
        <v>45</v>
      </c>
      <c r="C433" s="152" t="s">
        <v>23</v>
      </c>
      <c r="D433" s="143" t="s">
        <v>24</v>
      </c>
      <c r="E433" s="169">
        <v>1</v>
      </c>
      <c r="F433" s="153" t="s">
        <v>20</v>
      </c>
      <c r="G433" s="142"/>
      <c r="H433" s="142">
        <v>12185160</v>
      </c>
      <c r="I433" s="34" t="s">
        <v>9</v>
      </c>
      <c r="J433" s="153" t="s">
        <v>32</v>
      </c>
      <c r="K433" s="154" t="s">
        <v>37</v>
      </c>
      <c r="L433" s="158" t="s">
        <v>46</v>
      </c>
      <c r="M433" s="140"/>
      <c r="N433" s="141"/>
      <c r="O433" s="141"/>
      <c r="P433" s="141"/>
      <c r="Q433" s="141"/>
      <c r="R433" s="141"/>
    </row>
    <row r="434" spans="1:18" s="137" customFormat="1" ht="38.25" x14ac:dyDescent="0.25">
      <c r="A434" s="70">
        <v>8</v>
      </c>
      <c r="B434" s="143" t="s">
        <v>72</v>
      </c>
      <c r="C434" s="152" t="s">
        <v>23</v>
      </c>
      <c r="D434" s="144" t="s">
        <v>24</v>
      </c>
      <c r="E434" s="169">
        <v>1</v>
      </c>
      <c r="F434" s="153" t="s">
        <v>20</v>
      </c>
      <c r="G434" s="142"/>
      <c r="H434" s="142">
        <v>180000</v>
      </c>
      <c r="I434" s="34" t="s">
        <v>9</v>
      </c>
      <c r="J434" s="153" t="s">
        <v>32</v>
      </c>
      <c r="K434" s="154" t="s">
        <v>37</v>
      </c>
      <c r="L434" s="158" t="s">
        <v>73</v>
      </c>
      <c r="M434" s="140"/>
      <c r="N434" s="141"/>
      <c r="O434" s="141"/>
      <c r="P434" s="141"/>
      <c r="Q434" s="141"/>
      <c r="R434" s="141"/>
    </row>
    <row r="435" spans="1:18" s="137" customFormat="1" ht="15.75" hidden="1" x14ac:dyDescent="0.25">
      <c r="A435" s="70"/>
      <c r="B435" s="143"/>
      <c r="C435" s="152"/>
      <c r="D435" s="181"/>
      <c r="E435" s="169"/>
      <c r="F435" s="153"/>
      <c r="G435" s="142"/>
      <c r="H435" s="142"/>
      <c r="I435" s="34"/>
      <c r="J435" s="153"/>
      <c r="K435" s="154"/>
      <c r="L435" s="158"/>
      <c r="M435" s="140"/>
      <c r="N435" s="141"/>
      <c r="O435" s="141"/>
      <c r="P435" s="141"/>
      <c r="Q435" s="141"/>
      <c r="R435" s="141"/>
    </row>
    <row r="436" spans="1:18" s="137" customFormat="1" ht="15.75" hidden="1" x14ac:dyDescent="0.25">
      <c r="A436" s="70"/>
      <c r="B436" s="143"/>
      <c r="C436" s="152"/>
      <c r="D436" s="181"/>
      <c r="E436" s="169"/>
      <c r="F436" s="153"/>
      <c r="G436" s="142"/>
      <c r="H436" s="142"/>
      <c r="I436" s="34"/>
      <c r="J436" s="153"/>
      <c r="K436" s="154"/>
      <c r="L436" s="158"/>
      <c r="M436" s="140"/>
      <c r="N436" s="141"/>
      <c r="O436" s="141"/>
      <c r="P436" s="141"/>
      <c r="Q436" s="141"/>
      <c r="R436" s="141"/>
    </row>
    <row r="437" spans="1:18" s="137" customFormat="1" ht="15.75" hidden="1" x14ac:dyDescent="0.25">
      <c r="A437" s="70"/>
      <c r="B437" s="143"/>
      <c r="C437" s="152"/>
      <c r="D437" s="181"/>
      <c r="E437" s="169"/>
      <c r="F437" s="153"/>
      <c r="G437" s="142"/>
      <c r="H437" s="142"/>
      <c r="I437" s="34"/>
      <c r="J437" s="153"/>
      <c r="K437" s="154"/>
      <c r="L437" s="158"/>
      <c r="M437" s="140"/>
      <c r="N437" s="141"/>
      <c r="O437" s="141"/>
      <c r="P437" s="141"/>
      <c r="Q437" s="141"/>
      <c r="R437" s="141"/>
    </row>
    <row r="438" spans="1:18" s="137" customFormat="1" ht="15.75" hidden="1" x14ac:dyDescent="0.25">
      <c r="A438" s="70"/>
      <c r="B438" s="143"/>
      <c r="C438" s="152"/>
      <c r="D438" s="181"/>
      <c r="E438" s="169"/>
      <c r="F438" s="153"/>
      <c r="G438" s="142"/>
      <c r="H438" s="142"/>
      <c r="I438" s="34"/>
      <c r="J438" s="153"/>
      <c r="K438" s="154"/>
      <c r="L438" s="158"/>
      <c r="M438" s="140"/>
      <c r="N438" s="141"/>
      <c r="O438" s="141"/>
      <c r="P438" s="141"/>
      <c r="Q438" s="141"/>
      <c r="R438" s="141"/>
    </row>
    <row r="439" spans="1:18" s="137" customFormat="1" ht="15.75" hidden="1" x14ac:dyDescent="0.25">
      <c r="A439" s="70"/>
      <c r="B439" s="143"/>
      <c r="C439" s="152"/>
      <c r="D439" s="181"/>
      <c r="E439" s="169"/>
      <c r="F439" s="153"/>
      <c r="G439" s="142"/>
      <c r="H439" s="142"/>
      <c r="I439" s="34"/>
      <c r="J439" s="153"/>
      <c r="K439" s="154"/>
      <c r="L439" s="158"/>
      <c r="M439" s="140"/>
      <c r="N439" s="141"/>
      <c r="O439" s="141"/>
      <c r="P439" s="141"/>
      <c r="Q439" s="141"/>
      <c r="R439" s="141"/>
    </row>
    <row r="440" spans="1:18" s="137" customFormat="1" ht="15.75" hidden="1" x14ac:dyDescent="0.25">
      <c r="A440" s="70"/>
      <c r="B440" s="143"/>
      <c r="C440" s="152"/>
      <c r="D440" s="181"/>
      <c r="E440" s="169"/>
      <c r="F440" s="153"/>
      <c r="G440" s="142"/>
      <c r="H440" s="142"/>
      <c r="I440" s="34"/>
      <c r="J440" s="153"/>
      <c r="K440" s="154"/>
      <c r="L440" s="158"/>
      <c r="M440" s="140"/>
      <c r="N440" s="141"/>
      <c r="O440" s="141"/>
      <c r="P440" s="141"/>
      <c r="Q440" s="141"/>
      <c r="R440" s="141"/>
    </row>
    <row r="441" spans="1:18" s="137" customFormat="1" hidden="1" x14ac:dyDescent="0.25">
      <c r="A441" s="70"/>
      <c r="B441" s="143"/>
      <c r="C441" s="152"/>
      <c r="D441" s="157"/>
      <c r="E441" s="159"/>
      <c r="F441" s="155"/>
      <c r="G441" s="142"/>
      <c r="H441" s="142"/>
      <c r="I441" s="135"/>
      <c r="J441" s="153"/>
      <c r="K441" s="154"/>
      <c r="L441" s="158"/>
      <c r="M441" s="140"/>
      <c r="N441" s="141"/>
      <c r="O441" s="141"/>
      <c r="P441" s="141"/>
      <c r="Q441" s="141"/>
      <c r="R441" s="141"/>
    </row>
    <row r="442" spans="1:18" s="137" customFormat="1" hidden="1" x14ac:dyDescent="0.25">
      <c r="A442" s="70"/>
      <c r="B442" s="143"/>
      <c r="C442" s="152"/>
      <c r="D442" s="157"/>
      <c r="E442" s="159"/>
      <c r="F442" s="155"/>
      <c r="G442" s="142"/>
      <c r="H442" s="142"/>
      <c r="I442" s="135"/>
      <c r="J442" s="153"/>
      <c r="K442" s="154"/>
      <c r="L442" s="158"/>
      <c r="M442" s="140"/>
      <c r="N442" s="141"/>
      <c r="O442" s="141"/>
      <c r="P442" s="141"/>
      <c r="Q442" s="141"/>
      <c r="R442" s="141"/>
    </row>
    <row r="443" spans="1:18" s="137" customFormat="1" ht="15.75" hidden="1" x14ac:dyDescent="0.25">
      <c r="A443" s="70"/>
      <c r="B443" s="143"/>
      <c r="C443" s="152"/>
      <c r="D443" s="156"/>
      <c r="E443" s="160"/>
      <c r="F443" s="161"/>
      <c r="G443" s="142"/>
      <c r="H443" s="142"/>
      <c r="I443" s="135"/>
      <c r="J443" s="153"/>
      <c r="K443" s="154"/>
      <c r="L443" s="158"/>
      <c r="M443" s="140"/>
      <c r="N443" s="141"/>
      <c r="O443" s="141"/>
      <c r="P443" s="141"/>
      <c r="Q443" s="141"/>
      <c r="R443" s="141"/>
    </row>
    <row r="444" spans="1:18" s="137" customFormat="1" ht="15.75" hidden="1" x14ac:dyDescent="0.25">
      <c r="A444" s="70"/>
      <c r="B444" s="143"/>
      <c r="C444" s="152"/>
      <c r="D444" s="156"/>
      <c r="E444" s="160"/>
      <c r="F444" s="161"/>
      <c r="G444" s="142"/>
      <c r="H444" s="142"/>
      <c r="I444" s="135"/>
      <c r="J444" s="153"/>
      <c r="K444" s="154"/>
      <c r="L444" s="158"/>
      <c r="M444" s="140"/>
      <c r="N444" s="141"/>
      <c r="O444" s="141"/>
      <c r="P444" s="141"/>
      <c r="Q444" s="141"/>
      <c r="R444" s="141"/>
    </row>
    <row r="445" spans="1:18" s="137" customFormat="1" ht="15.75" hidden="1" x14ac:dyDescent="0.25">
      <c r="A445" s="70"/>
      <c r="B445" s="143"/>
      <c r="C445" s="152"/>
      <c r="D445" s="156"/>
      <c r="E445" s="160"/>
      <c r="F445" s="161"/>
      <c r="G445" s="142"/>
      <c r="H445" s="142"/>
      <c r="I445" s="34"/>
      <c r="J445" s="153"/>
      <c r="K445" s="154"/>
      <c r="L445" s="158"/>
      <c r="M445" s="140"/>
      <c r="N445" s="141"/>
      <c r="O445" s="141"/>
      <c r="P445" s="141"/>
      <c r="Q445" s="141"/>
      <c r="R445" s="141"/>
    </row>
    <row r="446" spans="1:18" s="137" customFormat="1" ht="15.75" hidden="1" x14ac:dyDescent="0.25">
      <c r="A446" s="70"/>
      <c r="B446" s="143"/>
      <c r="C446" s="152"/>
      <c r="D446" s="156"/>
      <c r="E446" s="160"/>
      <c r="F446" s="161"/>
      <c r="G446" s="142"/>
      <c r="H446" s="142"/>
      <c r="I446" s="34"/>
      <c r="J446" s="153"/>
      <c r="K446" s="154"/>
      <c r="L446" s="158"/>
      <c r="M446" s="140"/>
      <c r="N446" s="141"/>
      <c r="O446" s="141"/>
      <c r="P446" s="141"/>
      <c r="Q446" s="141"/>
      <c r="R446" s="141"/>
    </row>
    <row r="447" spans="1:18" s="137" customFormat="1" ht="38.25" customHeight="1" x14ac:dyDescent="0.25">
      <c r="A447" s="70">
        <v>9</v>
      </c>
      <c r="B447" s="143" t="s">
        <v>81</v>
      </c>
      <c r="C447" s="152" t="s">
        <v>82</v>
      </c>
      <c r="D447" s="156" t="s">
        <v>24</v>
      </c>
      <c r="E447" s="169">
        <v>1</v>
      </c>
      <c r="F447" s="153" t="s">
        <v>20</v>
      </c>
      <c r="G447" s="142"/>
      <c r="H447" s="142">
        <v>3150000</v>
      </c>
      <c r="I447" s="34" t="s">
        <v>9</v>
      </c>
      <c r="J447" s="153" t="s">
        <v>32</v>
      </c>
      <c r="K447" s="154" t="s">
        <v>37</v>
      </c>
      <c r="L447" s="158" t="s">
        <v>83</v>
      </c>
      <c r="M447" s="140"/>
      <c r="N447" s="141"/>
      <c r="O447" s="141"/>
      <c r="P447" s="141"/>
      <c r="Q447" s="141"/>
      <c r="R447" s="141"/>
    </row>
    <row r="448" spans="1:18" s="137" customFormat="1" ht="38.25" customHeight="1" x14ac:dyDescent="0.25">
      <c r="A448" s="70">
        <v>10</v>
      </c>
      <c r="B448" s="143" t="s">
        <v>126</v>
      </c>
      <c r="C448" s="152" t="s">
        <v>23</v>
      </c>
      <c r="D448" s="156" t="s">
        <v>127</v>
      </c>
      <c r="E448" s="169">
        <v>1</v>
      </c>
      <c r="F448" s="153" t="s">
        <v>20</v>
      </c>
      <c r="G448" s="142"/>
      <c r="H448" s="142">
        <v>3507962.5</v>
      </c>
      <c r="I448" s="34" t="s">
        <v>9</v>
      </c>
      <c r="J448" s="153" t="s">
        <v>32</v>
      </c>
      <c r="K448" s="154" t="s">
        <v>37</v>
      </c>
      <c r="L448" s="158" t="s">
        <v>128</v>
      </c>
      <c r="M448" s="140"/>
      <c r="N448" s="141"/>
      <c r="O448" s="141"/>
      <c r="P448" s="141"/>
      <c r="Q448" s="141"/>
      <c r="R448" s="141"/>
    </row>
    <row r="449" spans="1:18" s="137" customFormat="1" ht="38.25" customHeight="1" x14ac:dyDescent="0.25">
      <c r="A449" s="70">
        <v>11</v>
      </c>
      <c r="B449" s="191" t="s">
        <v>159</v>
      </c>
      <c r="C449" s="192" t="s">
        <v>23</v>
      </c>
      <c r="D449" s="193" t="s">
        <v>127</v>
      </c>
      <c r="E449" s="194">
        <v>1</v>
      </c>
      <c r="F449" s="195" t="s">
        <v>20</v>
      </c>
      <c r="G449" s="196"/>
      <c r="H449" s="196">
        <v>0</v>
      </c>
      <c r="I449" s="197" t="s">
        <v>9</v>
      </c>
      <c r="J449" s="195" t="s">
        <v>32</v>
      </c>
      <c r="K449" s="198" t="s">
        <v>316</v>
      </c>
      <c r="L449" s="158" t="s">
        <v>363</v>
      </c>
      <c r="M449" s="140"/>
      <c r="N449" s="141"/>
      <c r="O449" s="141"/>
      <c r="P449" s="141"/>
      <c r="Q449" s="141"/>
      <c r="R449" s="141"/>
    </row>
    <row r="450" spans="1:18" s="137" customFormat="1" ht="38.25" customHeight="1" x14ac:dyDescent="0.25">
      <c r="A450" s="189">
        <v>12</v>
      </c>
      <c r="B450" s="206" t="s">
        <v>162</v>
      </c>
      <c r="C450" s="168" t="s">
        <v>99</v>
      </c>
      <c r="D450" s="199" t="s">
        <v>35</v>
      </c>
      <c r="E450" s="161">
        <v>1</v>
      </c>
      <c r="F450" s="161" t="s">
        <v>20</v>
      </c>
      <c r="G450" s="161"/>
      <c r="H450" s="134">
        <v>0</v>
      </c>
      <c r="I450" s="124" t="s">
        <v>9</v>
      </c>
      <c r="J450" s="153" t="s">
        <v>32</v>
      </c>
      <c r="K450" s="154" t="s">
        <v>137</v>
      </c>
      <c r="L450" s="190" t="s">
        <v>503</v>
      </c>
      <c r="M450" s="140"/>
      <c r="N450" s="141"/>
      <c r="O450" s="141"/>
      <c r="P450" s="141"/>
      <c r="Q450" s="141"/>
      <c r="R450" s="141"/>
    </row>
    <row r="451" spans="1:18" s="137" customFormat="1" ht="38.25" customHeight="1" x14ac:dyDescent="0.25">
      <c r="A451" s="70">
        <v>13</v>
      </c>
      <c r="B451" s="207" t="s">
        <v>170</v>
      </c>
      <c r="C451" s="201" t="s">
        <v>99</v>
      </c>
      <c r="D451" s="202" t="s">
        <v>35</v>
      </c>
      <c r="E451" s="200">
        <v>1</v>
      </c>
      <c r="F451" s="200" t="s">
        <v>20</v>
      </c>
      <c r="G451" s="200"/>
      <c r="H451" s="142">
        <v>9073982</v>
      </c>
      <c r="I451" s="124" t="s">
        <v>9</v>
      </c>
      <c r="J451" s="153" t="s">
        <v>32</v>
      </c>
      <c r="K451" s="154" t="s">
        <v>137</v>
      </c>
      <c r="L451" s="190" t="s">
        <v>173</v>
      </c>
      <c r="M451" s="140"/>
      <c r="N451" s="141"/>
      <c r="O451" s="141"/>
      <c r="P451" s="141"/>
      <c r="Q451" s="141"/>
      <c r="R451" s="141"/>
    </row>
    <row r="452" spans="1:18" s="137" customFormat="1" ht="38.25" customHeight="1" x14ac:dyDescent="0.25">
      <c r="A452" s="189">
        <v>14</v>
      </c>
      <c r="B452" s="207" t="s">
        <v>171</v>
      </c>
      <c r="C452" s="201" t="s">
        <v>99</v>
      </c>
      <c r="D452" s="202" t="s">
        <v>35</v>
      </c>
      <c r="E452" s="200">
        <v>1</v>
      </c>
      <c r="F452" s="200" t="s">
        <v>36</v>
      </c>
      <c r="G452" s="200"/>
      <c r="H452" s="142">
        <v>3612106</v>
      </c>
      <c r="I452" s="124" t="s">
        <v>9</v>
      </c>
      <c r="J452" s="153" t="s">
        <v>32</v>
      </c>
      <c r="K452" s="154" t="s">
        <v>137</v>
      </c>
      <c r="L452" s="190" t="s">
        <v>173</v>
      </c>
      <c r="M452" s="140"/>
      <c r="N452" s="141"/>
      <c r="O452" s="141"/>
      <c r="P452" s="141"/>
      <c r="Q452" s="141"/>
      <c r="R452" s="141"/>
    </row>
    <row r="453" spans="1:18" s="137" customFormat="1" ht="38.25" customHeight="1" x14ac:dyDescent="0.25">
      <c r="A453" s="70">
        <v>15</v>
      </c>
      <c r="B453" s="207" t="s">
        <v>172</v>
      </c>
      <c r="C453" s="201" t="s">
        <v>99</v>
      </c>
      <c r="D453" s="202" t="s">
        <v>35</v>
      </c>
      <c r="E453" s="200">
        <v>1</v>
      </c>
      <c r="F453" s="200" t="s">
        <v>20</v>
      </c>
      <c r="G453" s="200"/>
      <c r="H453" s="142">
        <v>2200500</v>
      </c>
      <c r="I453" s="124" t="s">
        <v>9</v>
      </c>
      <c r="J453" s="153" t="s">
        <v>32</v>
      </c>
      <c r="K453" s="154" t="s">
        <v>137</v>
      </c>
      <c r="L453" s="190" t="s">
        <v>173</v>
      </c>
      <c r="M453" s="140"/>
      <c r="N453" s="141"/>
      <c r="O453" s="141"/>
      <c r="P453" s="141"/>
      <c r="Q453" s="141"/>
      <c r="R453" s="141"/>
    </row>
    <row r="454" spans="1:18" s="137" customFormat="1" ht="38.25" customHeight="1" x14ac:dyDescent="0.25">
      <c r="A454" s="189">
        <v>16</v>
      </c>
      <c r="B454" s="207" t="s">
        <v>176</v>
      </c>
      <c r="C454" s="155" t="s">
        <v>23</v>
      </c>
      <c r="D454" s="204" t="s">
        <v>127</v>
      </c>
      <c r="E454" s="169">
        <v>1</v>
      </c>
      <c r="F454" s="153" t="s">
        <v>20</v>
      </c>
      <c r="G454" s="161"/>
      <c r="H454" s="142">
        <v>192000</v>
      </c>
      <c r="I454" s="124" t="s">
        <v>9</v>
      </c>
      <c r="J454" s="153" t="s">
        <v>32</v>
      </c>
      <c r="K454" s="154" t="s">
        <v>137</v>
      </c>
      <c r="L454" s="190" t="s">
        <v>177</v>
      </c>
      <c r="M454" s="140"/>
      <c r="N454" s="141"/>
      <c r="O454" s="141"/>
      <c r="P454" s="141"/>
      <c r="Q454" s="141"/>
      <c r="R454" s="141"/>
    </row>
    <row r="455" spans="1:18" s="137" customFormat="1" ht="38.25" customHeight="1" x14ac:dyDescent="0.25">
      <c r="A455" s="70">
        <v>17</v>
      </c>
      <c r="B455" s="207" t="s">
        <v>247</v>
      </c>
      <c r="C455" s="155" t="s">
        <v>23</v>
      </c>
      <c r="D455" s="204" t="s">
        <v>127</v>
      </c>
      <c r="E455" s="169">
        <v>1</v>
      </c>
      <c r="F455" s="153" t="s">
        <v>20</v>
      </c>
      <c r="G455" s="161"/>
      <c r="H455" s="142">
        <v>2743794</v>
      </c>
      <c r="I455" s="124" t="s">
        <v>9</v>
      </c>
      <c r="J455" s="153" t="s">
        <v>32</v>
      </c>
      <c r="K455" s="154" t="s">
        <v>137</v>
      </c>
      <c r="L455" s="190" t="s">
        <v>248</v>
      </c>
      <c r="M455" s="140"/>
      <c r="N455" s="141"/>
      <c r="O455" s="141"/>
      <c r="P455" s="141"/>
      <c r="Q455" s="141"/>
      <c r="R455" s="141"/>
    </row>
    <row r="456" spans="1:18" s="137" customFormat="1" ht="38.25" customHeight="1" x14ac:dyDescent="0.25">
      <c r="A456" s="189">
        <v>18</v>
      </c>
      <c r="B456" s="207" t="s">
        <v>283</v>
      </c>
      <c r="C456" s="155" t="s">
        <v>23</v>
      </c>
      <c r="D456" s="204" t="s">
        <v>127</v>
      </c>
      <c r="E456" s="169">
        <v>1</v>
      </c>
      <c r="F456" s="153" t="s">
        <v>20</v>
      </c>
      <c r="G456" s="200"/>
      <c r="H456" s="142">
        <v>6771268.7000000002</v>
      </c>
      <c r="I456" s="124" t="s">
        <v>9</v>
      </c>
      <c r="J456" s="153" t="s">
        <v>32</v>
      </c>
      <c r="K456" s="154" t="s">
        <v>238</v>
      </c>
      <c r="L456" s="190" t="s">
        <v>284</v>
      </c>
      <c r="M456" s="140"/>
      <c r="N456" s="141"/>
      <c r="O456" s="141"/>
      <c r="P456" s="141"/>
      <c r="Q456" s="141"/>
      <c r="R456" s="141"/>
    </row>
    <row r="457" spans="1:18" s="137" customFormat="1" ht="38.25" customHeight="1" x14ac:dyDescent="0.25">
      <c r="A457" s="70">
        <v>19</v>
      </c>
      <c r="B457" s="207" t="s">
        <v>286</v>
      </c>
      <c r="C457" s="152" t="s">
        <v>23</v>
      </c>
      <c r="D457" s="156" t="s">
        <v>24</v>
      </c>
      <c r="E457" s="208">
        <v>1</v>
      </c>
      <c r="F457" s="135" t="s">
        <v>20</v>
      </c>
      <c r="G457" s="200"/>
      <c r="H457" s="142">
        <v>16560000</v>
      </c>
      <c r="I457" s="124" t="s">
        <v>9</v>
      </c>
      <c r="J457" s="153" t="s">
        <v>32</v>
      </c>
      <c r="K457" s="154" t="s">
        <v>238</v>
      </c>
      <c r="L457" s="190" t="s">
        <v>287</v>
      </c>
      <c r="M457" s="140"/>
      <c r="N457" s="141"/>
      <c r="O457" s="141"/>
      <c r="P457" s="141"/>
      <c r="Q457" s="141"/>
      <c r="R457" s="141"/>
    </row>
    <row r="458" spans="1:18" s="137" customFormat="1" ht="38.25" customHeight="1" x14ac:dyDescent="0.25">
      <c r="A458" s="189">
        <v>20</v>
      </c>
      <c r="B458" s="207" t="s">
        <v>291</v>
      </c>
      <c r="C458" s="152" t="s">
        <v>23</v>
      </c>
      <c r="D458" s="156" t="s">
        <v>24</v>
      </c>
      <c r="E458" s="208">
        <v>1</v>
      </c>
      <c r="F458" s="135" t="s">
        <v>20</v>
      </c>
      <c r="G458" s="200"/>
      <c r="H458" s="142">
        <v>800000</v>
      </c>
      <c r="I458" s="124" t="s">
        <v>9</v>
      </c>
      <c r="J458" s="153" t="s">
        <v>32</v>
      </c>
      <c r="K458" s="154" t="s">
        <v>238</v>
      </c>
      <c r="L458" s="190" t="s">
        <v>292</v>
      </c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70">
        <v>21</v>
      </c>
      <c r="B459" s="207" t="s">
        <v>314</v>
      </c>
      <c r="C459" s="152" t="s">
        <v>23</v>
      </c>
      <c r="D459" s="156" t="s">
        <v>24</v>
      </c>
      <c r="E459" s="208">
        <v>1</v>
      </c>
      <c r="F459" s="135" t="s">
        <v>20</v>
      </c>
      <c r="G459" s="200"/>
      <c r="H459" s="142">
        <v>1181664</v>
      </c>
      <c r="I459" s="124" t="s">
        <v>9</v>
      </c>
      <c r="J459" s="153" t="s">
        <v>32</v>
      </c>
      <c r="K459" s="154" t="s">
        <v>238</v>
      </c>
      <c r="L459" s="190" t="s">
        <v>315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189">
        <v>22</v>
      </c>
      <c r="B460" s="207" t="s">
        <v>320</v>
      </c>
      <c r="C460" s="152" t="s">
        <v>23</v>
      </c>
      <c r="D460" s="156" t="s">
        <v>24</v>
      </c>
      <c r="E460" s="208">
        <v>1</v>
      </c>
      <c r="F460" s="135" t="s">
        <v>20</v>
      </c>
      <c r="G460" s="200"/>
      <c r="H460" s="142">
        <v>8800000</v>
      </c>
      <c r="I460" s="124" t="s">
        <v>9</v>
      </c>
      <c r="J460" s="153" t="s">
        <v>32</v>
      </c>
      <c r="K460" s="154" t="s">
        <v>238</v>
      </c>
      <c r="L460" s="190" t="s">
        <v>321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70">
        <v>23</v>
      </c>
      <c r="B461" s="207" t="s">
        <v>338</v>
      </c>
      <c r="C461" s="152" t="s">
        <v>23</v>
      </c>
      <c r="D461" s="156" t="s">
        <v>35</v>
      </c>
      <c r="E461" s="208">
        <v>1</v>
      </c>
      <c r="F461" s="135" t="s">
        <v>20</v>
      </c>
      <c r="G461" s="200"/>
      <c r="H461" s="142">
        <v>0</v>
      </c>
      <c r="I461" s="124" t="s">
        <v>9</v>
      </c>
      <c r="J461" s="153" t="s">
        <v>32</v>
      </c>
      <c r="K461" s="154" t="s">
        <v>238</v>
      </c>
      <c r="L461" s="190" t="s">
        <v>388</v>
      </c>
      <c r="M461" s="140"/>
      <c r="N461" s="141"/>
      <c r="O461" s="141"/>
      <c r="P461" s="141"/>
      <c r="Q461" s="141"/>
      <c r="R461" s="141"/>
    </row>
    <row r="462" spans="1:18" s="137" customFormat="1" ht="38.25" customHeight="1" x14ac:dyDescent="0.25">
      <c r="A462" s="189">
        <v>24</v>
      </c>
      <c r="B462" s="207" t="s">
        <v>348</v>
      </c>
      <c r="C462" s="152" t="s">
        <v>23</v>
      </c>
      <c r="D462" s="156" t="s">
        <v>24</v>
      </c>
      <c r="E462" s="208">
        <v>1</v>
      </c>
      <c r="F462" s="135" t="s">
        <v>20</v>
      </c>
      <c r="G462" s="200"/>
      <c r="H462" s="142">
        <v>950000</v>
      </c>
      <c r="I462" s="124" t="s">
        <v>9</v>
      </c>
      <c r="J462" s="153" t="s">
        <v>32</v>
      </c>
      <c r="K462" s="154" t="s">
        <v>238</v>
      </c>
      <c r="L462" s="190" t="s">
        <v>349</v>
      </c>
      <c r="M462" s="140"/>
      <c r="N462" s="141"/>
      <c r="O462" s="141"/>
      <c r="P462" s="141"/>
      <c r="Q462" s="141"/>
      <c r="R462" s="141"/>
    </row>
    <row r="463" spans="1:18" s="137" customFormat="1" ht="44.25" customHeight="1" x14ac:dyDescent="0.25">
      <c r="A463" s="70">
        <v>25</v>
      </c>
      <c r="B463" s="207" t="s">
        <v>350</v>
      </c>
      <c r="C463" s="152" t="s">
        <v>23</v>
      </c>
      <c r="D463" s="156" t="s">
        <v>24</v>
      </c>
      <c r="E463" s="208">
        <v>1</v>
      </c>
      <c r="F463" s="135" t="s">
        <v>20</v>
      </c>
      <c r="G463" s="200"/>
      <c r="H463" s="142">
        <v>1732142.86</v>
      </c>
      <c r="I463" s="124" t="s">
        <v>9</v>
      </c>
      <c r="J463" s="153" t="s">
        <v>32</v>
      </c>
      <c r="K463" s="154" t="s">
        <v>351</v>
      </c>
      <c r="L463" s="190" t="s">
        <v>352</v>
      </c>
      <c r="M463" s="140"/>
      <c r="N463" s="141"/>
      <c r="O463" s="141"/>
      <c r="P463" s="141"/>
      <c r="Q463" s="141"/>
      <c r="R463" s="141"/>
    </row>
    <row r="464" spans="1:18" s="137" customFormat="1" ht="44.25" customHeight="1" x14ac:dyDescent="0.25">
      <c r="A464" s="70">
        <v>26</v>
      </c>
      <c r="B464" s="207" t="s">
        <v>353</v>
      </c>
      <c r="C464" s="152" t="s">
        <v>23</v>
      </c>
      <c r="D464" s="156" t="s">
        <v>24</v>
      </c>
      <c r="E464" s="208">
        <v>1</v>
      </c>
      <c r="F464" s="135" t="s">
        <v>20</v>
      </c>
      <c r="G464" s="200"/>
      <c r="H464" s="142">
        <v>3096483</v>
      </c>
      <c r="I464" s="124" t="s">
        <v>9</v>
      </c>
      <c r="J464" s="153" t="s">
        <v>32</v>
      </c>
      <c r="K464" s="154" t="s">
        <v>351</v>
      </c>
      <c r="L464" s="190" t="s">
        <v>354</v>
      </c>
      <c r="M464" s="140"/>
      <c r="N464" s="141"/>
      <c r="O464" s="141"/>
      <c r="P464" s="141"/>
      <c r="Q464" s="141"/>
      <c r="R464" s="141"/>
    </row>
    <row r="465" spans="1:18" s="137" customFormat="1" ht="44.25" customHeight="1" x14ac:dyDescent="0.25">
      <c r="A465" s="70">
        <v>27</v>
      </c>
      <c r="B465" s="207" t="s">
        <v>369</v>
      </c>
      <c r="C465" s="152" t="s">
        <v>301</v>
      </c>
      <c r="D465" s="156" t="s">
        <v>24</v>
      </c>
      <c r="E465" s="208">
        <v>1</v>
      </c>
      <c r="F465" s="135" t="s">
        <v>20</v>
      </c>
      <c r="G465" s="200"/>
      <c r="H465" s="142">
        <v>29671300</v>
      </c>
      <c r="I465" s="124" t="s">
        <v>9</v>
      </c>
      <c r="J465" s="153" t="s">
        <v>32</v>
      </c>
      <c r="K465" s="154" t="s">
        <v>351</v>
      </c>
      <c r="L465" s="190" t="s">
        <v>370</v>
      </c>
      <c r="M465" s="140"/>
      <c r="N465" s="141"/>
      <c r="O465" s="141"/>
      <c r="P465" s="141"/>
      <c r="Q465" s="141"/>
      <c r="R465" s="141"/>
    </row>
    <row r="466" spans="1:18" s="137" customFormat="1" ht="44.25" customHeight="1" x14ac:dyDescent="0.25">
      <c r="A466" s="70">
        <v>28</v>
      </c>
      <c r="B466" s="207" t="s">
        <v>372</v>
      </c>
      <c r="C466" s="152" t="s">
        <v>99</v>
      </c>
      <c r="D466" s="156" t="s">
        <v>373</v>
      </c>
      <c r="E466" s="208">
        <v>1</v>
      </c>
      <c r="F466" s="135" t="s">
        <v>20</v>
      </c>
      <c r="G466" s="200"/>
      <c r="H466" s="142">
        <v>31388540</v>
      </c>
      <c r="I466" s="124" t="s">
        <v>9</v>
      </c>
      <c r="J466" s="153" t="s">
        <v>32</v>
      </c>
      <c r="K466" s="154" t="s">
        <v>351</v>
      </c>
      <c r="L466" s="190" t="s">
        <v>374</v>
      </c>
      <c r="M466" s="140"/>
      <c r="N466" s="141"/>
      <c r="O466" s="141"/>
      <c r="P466" s="141"/>
      <c r="Q466" s="141"/>
      <c r="R466" s="141"/>
    </row>
    <row r="467" spans="1:18" s="137" customFormat="1" ht="44.25" customHeight="1" x14ac:dyDescent="0.25">
      <c r="A467" s="70">
        <v>29</v>
      </c>
      <c r="B467" s="207" t="s">
        <v>386</v>
      </c>
      <c r="C467" s="152" t="s">
        <v>23</v>
      </c>
      <c r="D467" s="156" t="s">
        <v>24</v>
      </c>
      <c r="E467" s="208">
        <v>1</v>
      </c>
      <c r="F467" s="135" t="s">
        <v>20</v>
      </c>
      <c r="G467" s="200"/>
      <c r="H467" s="142">
        <v>16874970</v>
      </c>
      <c r="I467" s="124" t="s">
        <v>9</v>
      </c>
      <c r="J467" s="153" t="s">
        <v>32</v>
      </c>
      <c r="K467" s="154" t="s">
        <v>351</v>
      </c>
      <c r="L467" s="190" t="s">
        <v>387</v>
      </c>
      <c r="M467" s="140"/>
      <c r="N467" s="141"/>
      <c r="O467" s="141"/>
      <c r="P467" s="141"/>
      <c r="Q467" s="141"/>
      <c r="R467" s="141"/>
    </row>
    <row r="468" spans="1:18" s="137" customFormat="1" ht="44.25" customHeight="1" x14ac:dyDescent="0.25">
      <c r="A468" s="70">
        <v>30</v>
      </c>
      <c r="B468" s="207" t="s">
        <v>404</v>
      </c>
      <c r="C468" s="152" t="s">
        <v>23</v>
      </c>
      <c r="D468" s="156" t="s">
        <v>24</v>
      </c>
      <c r="E468" s="208">
        <v>1</v>
      </c>
      <c r="F468" s="135" t="s">
        <v>20</v>
      </c>
      <c r="G468" s="200"/>
      <c r="H468" s="142">
        <v>399100</v>
      </c>
      <c r="I468" s="124" t="s">
        <v>9</v>
      </c>
      <c r="J468" s="153" t="s">
        <v>32</v>
      </c>
      <c r="K468" s="154" t="s">
        <v>351</v>
      </c>
      <c r="L468" s="190" t="s">
        <v>405</v>
      </c>
      <c r="M468" s="140"/>
      <c r="N468" s="141"/>
      <c r="O468" s="141"/>
      <c r="P468" s="141"/>
      <c r="Q468" s="141"/>
      <c r="R468" s="141"/>
    </row>
    <row r="469" spans="1:18" s="137" customFormat="1" ht="44.25" customHeight="1" x14ac:dyDescent="0.25">
      <c r="A469" s="70">
        <v>31</v>
      </c>
      <c r="B469" s="207" t="s">
        <v>418</v>
      </c>
      <c r="C469" s="152" t="s">
        <v>23</v>
      </c>
      <c r="D469" s="156" t="s">
        <v>35</v>
      </c>
      <c r="E469" s="208">
        <v>1</v>
      </c>
      <c r="F469" s="135" t="s">
        <v>20</v>
      </c>
      <c r="G469" s="200"/>
      <c r="H469" s="142">
        <v>850000</v>
      </c>
      <c r="I469" s="124" t="s">
        <v>9</v>
      </c>
      <c r="J469" s="153" t="s">
        <v>32</v>
      </c>
      <c r="K469" s="154" t="s">
        <v>411</v>
      </c>
      <c r="L469" s="190" t="s">
        <v>419</v>
      </c>
      <c r="M469" s="140"/>
      <c r="N469" s="141"/>
      <c r="O469" s="141"/>
      <c r="P469" s="141"/>
      <c r="Q469" s="141"/>
      <c r="R469" s="141"/>
    </row>
    <row r="470" spans="1:18" s="137" customFormat="1" ht="53.25" customHeight="1" x14ac:dyDescent="0.25">
      <c r="A470" s="70">
        <v>32</v>
      </c>
      <c r="B470" s="207" t="s">
        <v>425</v>
      </c>
      <c r="C470" s="152" t="s">
        <v>23</v>
      </c>
      <c r="D470" s="156" t="s">
        <v>35</v>
      </c>
      <c r="E470" s="208">
        <v>1</v>
      </c>
      <c r="F470" s="135" t="s">
        <v>20</v>
      </c>
      <c r="G470" s="200"/>
      <c r="H470" s="142">
        <v>4783035.84</v>
      </c>
      <c r="I470" s="124" t="s">
        <v>9</v>
      </c>
      <c r="J470" s="153" t="s">
        <v>32</v>
      </c>
      <c r="K470" s="154" t="s">
        <v>411</v>
      </c>
      <c r="L470" s="190" t="s">
        <v>426</v>
      </c>
      <c r="M470" s="140"/>
      <c r="N470" s="141"/>
      <c r="O470" s="141"/>
      <c r="P470" s="141"/>
      <c r="Q470" s="141"/>
      <c r="R470" s="141"/>
    </row>
    <row r="471" spans="1:18" s="137" customFormat="1" ht="53.25" customHeight="1" x14ac:dyDescent="0.25">
      <c r="A471" s="70">
        <v>33</v>
      </c>
      <c r="B471" s="207" t="s">
        <v>451</v>
      </c>
      <c r="C471" s="152" t="s">
        <v>118</v>
      </c>
      <c r="D471" s="156" t="s">
        <v>24</v>
      </c>
      <c r="E471" s="208">
        <v>1</v>
      </c>
      <c r="F471" s="135" t="s">
        <v>20</v>
      </c>
      <c r="G471" s="200"/>
      <c r="H471" s="142">
        <v>43800000</v>
      </c>
      <c r="I471" s="124" t="s">
        <v>9</v>
      </c>
      <c r="J471" s="153" t="s">
        <v>32</v>
      </c>
      <c r="K471" s="154" t="s">
        <v>411</v>
      </c>
      <c r="L471" s="190" t="s">
        <v>452</v>
      </c>
      <c r="M471" s="140"/>
      <c r="N471" s="141"/>
      <c r="O471" s="141"/>
      <c r="P471" s="141"/>
      <c r="Q471" s="141"/>
      <c r="R471" s="141"/>
    </row>
    <row r="472" spans="1:18" s="137" customFormat="1" ht="53.25" customHeight="1" x14ac:dyDescent="0.25">
      <c r="A472" s="70">
        <v>34</v>
      </c>
      <c r="B472" s="207" t="s">
        <v>486</v>
      </c>
      <c r="C472" s="152" t="s">
        <v>23</v>
      </c>
      <c r="D472" s="156" t="s">
        <v>24</v>
      </c>
      <c r="E472" s="208">
        <v>1</v>
      </c>
      <c r="F472" s="135" t="s">
        <v>20</v>
      </c>
      <c r="G472" s="200"/>
      <c r="H472" s="142">
        <v>18772280</v>
      </c>
      <c r="I472" s="124" t="s">
        <v>9</v>
      </c>
      <c r="J472" s="153" t="s">
        <v>32</v>
      </c>
      <c r="K472" s="154" t="s">
        <v>411</v>
      </c>
      <c r="L472" s="190" t="s">
        <v>455</v>
      </c>
      <c r="M472" s="140"/>
      <c r="N472" s="141"/>
      <c r="O472" s="141"/>
      <c r="P472" s="141"/>
      <c r="Q472" s="141"/>
      <c r="R472" s="141"/>
    </row>
    <row r="473" spans="1:18" s="137" customFormat="1" ht="53.25" customHeight="1" x14ac:dyDescent="0.25">
      <c r="A473" s="70">
        <v>35</v>
      </c>
      <c r="B473" s="207" t="s">
        <v>489</v>
      </c>
      <c r="C473" s="152" t="s">
        <v>118</v>
      </c>
      <c r="D473" s="156" t="s">
        <v>24</v>
      </c>
      <c r="E473" s="208">
        <v>1</v>
      </c>
      <c r="F473" s="135" t="s">
        <v>20</v>
      </c>
      <c r="G473" s="200"/>
      <c r="H473" s="142" t="s">
        <v>490</v>
      </c>
      <c r="I473" s="124" t="s">
        <v>9</v>
      </c>
      <c r="J473" s="153" t="s">
        <v>32</v>
      </c>
      <c r="K473" s="154" t="s">
        <v>411</v>
      </c>
      <c r="L473" s="190" t="s">
        <v>491</v>
      </c>
      <c r="M473" s="140"/>
      <c r="N473" s="141"/>
      <c r="O473" s="141"/>
      <c r="P473" s="141"/>
      <c r="Q473" s="141"/>
      <c r="R473" s="141"/>
    </row>
    <row r="474" spans="1:18" s="137" customFormat="1" ht="53.25" customHeight="1" x14ac:dyDescent="0.25">
      <c r="A474" s="70">
        <v>36</v>
      </c>
      <c r="B474" s="207" t="s">
        <v>500</v>
      </c>
      <c r="C474" s="152" t="s">
        <v>23</v>
      </c>
      <c r="D474" s="156" t="s">
        <v>24</v>
      </c>
      <c r="E474" s="208">
        <v>1</v>
      </c>
      <c r="F474" s="135" t="s">
        <v>20</v>
      </c>
      <c r="G474" s="200"/>
      <c r="H474" s="142">
        <v>4000000</v>
      </c>
      <c r="I474" s="124" t="s">
        <v>9</v>
      </c>
      <c r="J474" s="153" t="s">
        <v>32</v>
      </c>
      <c r="K474" s="154" t="s">
        <v>411</v>
      </c>
      <c r="L474" s="190" t="s">
        <v>501</v>
      </c>
      <c r="M474" s="140"/>
      <c r="N474" s="141"/>
      <c r="O474" s="141"/>
      <c r="P474" s="141"/>
      <c r="Q474" s="141"/>
      <c r="R474" s="141"/>
    </row>
    <row r="475" spans="1:18" s="137" customFormat="1" ht="53.25" customHeight="1" x14ac:dyDescent="0.25">
      <c r="A475" s="70">
        <v>37</v>
      </c>
      <c r="B475" s="207" t="s">
        <v>567</v>
      </c>
      <c r="C475" s="152" t="s">
        <v>23</v>
      </c>
      <c r="D475" s="156" t="s">
        <v>24</v>
      </c>
      <c r="E475" s="208">
        <v>1</v>
      </c>
      <c r="F475" s="135" t="s">
        <v>20</v>
      </c>
      <c r="G475" s="200"/>
      <c r="H475" s="142">
        <v>2080000</v>
      </c>
      <c r="I475" s="124" t="s">
        <v>9</v>
      </c>
      <c r="J475" s="153" t="s">
        <v>32</v>
      </c>
      <c r="K475" s="154" t="s">
        <v>539</v>
      </c>
      <c r="L475" s="190" t="s">
        <v>568</v>
      </c>
      <c r="M475" s="140"/>
      <c r="N475" s="141"/>
      <c r="O475" s="141"/>
      <c r="P475" s="141"/>
      <c r="Q475" s="141"/>
      <c r="R475" s="141"/>
    </row>
    <row r="476" spans="1:18" s="137" customFormat="1" ht="53.25" customHeight="1" x14ac:dyDescent="0.25">
      <c r="A476" s="70">
        <v>38</v>
      </c>
      <c r="B476" s="207" t="s">
        <v>622</v>
      </c>
      <c r="C476" s="152" t="s">
        <v>23</v>
      </c>
      <c r="D476" s="156" t="s">
        <v>24</v>
      </c>
      <c r="E476" s="208">
        <v>1</v>
      </c>
      <c r="F476" s="135" t="s">
        <v>20</v>
      </c>
      <c r="G476" s="200"/>
      <c r="H476" s="142">
        <v>2700000</v>
      </c>
      <c r="I476" s="124" t="s">
        <v>9</v>
      </c>
      <c r="J476" s="153" t="s">
        <v>32</v>
      </c>
      <c r="K476" s="154" t="s">
        <v>539</v>
      </c>
      <c r="L476" s="190" t="s">
        <v>624</v>
      </c>
      <c r="M476" s="140"/>
      <c r="N476" s="141"/>
      <c r="O476" s="141"/>
      <c r="P476" s="141"/>
      <c r="Q476" s="141"/>
      <c r="R476" s="141"/>
    </row>
    <row r="477" spans="1:18" s="137" customFormat="1" ht="53.25" customHeight="1" x14ac:dyDescent="0.25">
      <c r="A477" s="70">
        <v>39</v>
      </c>
      <c r="B477" s="207" t="s">
        <v>623</v>
      </c>
      <c r="C477" s="152" t="s">
        <v>23</v>
      </c>
      <c r="D477" s="156" t="s">
        <v>24</v>
      </c>
      <c r="E477" s="208">
        <v>1</v>
      </c>
      <c r="F477" s="135" t="s">
        <v>20</v>
      </c>
      <c r="G477" s="200"/>
      <c r="H477" s="142">
        <v>2300000</v>
      </c>
      <c r="I477" s="124" t="s">
        <v>9</v>
      </c>
      <c r="J477" s="153" t="s">
        <v>32</v>
      </c>
      <c r="K477" s="154" t="s">
        <v>539</v>
      </c>
      <c r="L477" s="190" t="s">
        <v>624</v>
      </c>
      <c r="M477" s="140"/>
      <c r="N477" s="141"/>
      <c r="O477" s="141"/>
      <c r="P477" s="141"/>
      <c r="Q477" s="141"/>
      <c r="R477" s="141"/>
    </row>
    <row r="478" spans="1:18" s="4" customFormat="1" ht="20.100000000000001" customHeight="1" x14ac:dyDescent="0.25">
      <c r="A478" s="72"/>
      <c r="B478" s="67" t="s">
        <v>15</v>
      </c>
      <c r="C478" s="68"/>
      <c r="D478" s="68"/>
      <c r="E478" s="68"/>
      <c r="F478" s="68"/>
      <c r="G478" s="186"/>
      <c r="H478" s="69">
        <f>SUM(H427:H477)</f>
        <v>253263616.65000001</v>
      </c>
      <c r="I478" s="187"/>
      <c r="J478" s="187"/>
      <c r="K478" s="188"/>
      <c r="L478" s="64"/>
      <c r="M478" s="31"/>
      <c r="N478" s="25"/>
      <c r="O478" s="25"/>
      <c r="P478" s="25"/>
      <c r="Q478" s="25"/>
      <c r="R478" s="25"/>
    </row>
    <row r="479" spans="1:18" s="4" customFormat="1" ht="20.100000000000001" customHeight="1" x14ac:dyDescent="0.25">
      <c r="A479" s="72"/>
      <c r="B479" s="55" t="s">
        <v>16</v>
      </c>
      <c r="C479" s="54"/>
      <c r="D479" s="54"/>
      <c r="E479" s="54"/>
      <c r="F479" s="54"/>
      <c r="G479" s="117"/>
      <c r="H479" s="65">
        <f>H478+H425+H396</f>
        <v>1033846667.74</v>
      </c>
      <c r="I479" s="64"/>
      <c r="J479" s="64"/>
      <c r="K479" s="86"/>
      <c r="L479" s="64"/>
      <c r="M479" s="31"/>
      <c r="N479" s="25"/>
      <c r="O479" s="25"/>
      <c r="P479" s="25"/>
      <c r="Q479" s="25"/>
      <c r="R479" s="25"/>
    </row>
    <row r="480" spans="1:18" s="5" customFormat="1" ht="20.100000000000001" customHeight="1" x14ac:dyDescent="0.25">
      <c r="A480" s="73"/>
      <c r="B480" s="55" t="s">
        <v>17</v>
      </c>
      <c r="C480" s="54"/>
      <c r="D480" s="54"/>
      <c r="E480" s="54"/>
      <c r="F480" s="54"/>
      <c r="G480" s="117"/>
      <c r="H480" s="65">
        <f>H479+H182</f>
        <v>1352789928.46</v>
      </c>
      <c r="I480" s="66"/>
      <c r="J480" s="66"/>
      <c r="K480" s="86"/>
      <c r="L480" s="66"/>
      <c r="M480" s="32"/>
      <c r="N480" s="26"/>
      <c r="O480" s="26"/>
      <c r="P480" s="26"/>
      <c r="Q480" s="26"/>
      <c r="R480" s="26"/>
    </row>
    <row r="481" spans="1:13" x14ac:dyDescent="0.25">
      <c r="A481" s="8"/>
      <c r="B481" s="10"/>
      <c r="C481" s="8"/>
      <c r="D481" s="7"/>
      <c r="E481" s="8"/>
      <c r="F481" s="8"/>
      <c r="G481" s="9"/>
      <c r="H481" s="9"/>
      <c r="I481" s="10"/>
      <c r="J481" s="8"/>
      <c r="K481" s="87"/>
      <c r="L481" s="123"/>
      <c r="M481" s="20"/>
    </row>
    <row r="482" spans="1:13" x14ac:dyDescent="0.25">
      <c r="A482" s="8"/>
      <c r="B482" s="10"/>
      <c r="C482" s="8"/>
      <c r="D482" s="7"/>
      <c r="E482" s="8"/>
      <c r="F482" s="8"/>
      <c r="G482" s="9"/>
      <c r="I482" s="3"/>
      <c r="J482" s="8"/>
      <c r="K482" s="87"/>
      <c r="L482" s="123"/>
      <c r="M482" s="20"/>
    </row>
    <row r="483" spans="1:13" x14ac:dyDescent="0.25">
      <c r="J483" s="13"/>
      <c r="K483" s="88"/>
      <c r="L483" s="19"/>
    </row>
    <row r="484" spans="1:13" x14ac:dyDescent="0.25">
      <c r="J484" s="13"/>
      <c r="K484" s="88"/>
      <c r="L484" s="19"/>
    </row>
    <row r="485" spans="1:13" x14ac:dyDescent="0.25">
      <c r="J485" s="13"/>
      <c r="K485" s="88"/>
      <c r="L485" s="19"/>
    </row>
    <row r="486" spans="1:13" x14ac:dyDescent="0.25">
      <c r="D486" s="21"/>
      <c r="J486" s="13"/>
      <c r="K486" s="88"/>
      <c r="L486" s="19"/>
    </row>
    <row r="487" spans="1:13" x14ac:dyDescent="0.25">
      <c r="J487" s="13"/>
      <c r="K487" s="88"/>
      <c r="L487" s="19"/>
    </row>
    <row r="488" spans="1:13" x14ac:dyDescent="0.25">
      <c r="J488" s="13"/>
      <c r="K488" s="88"/>
      <c r="L488" s="19"/>
    </row>
    <row r="489" spans="1:13" x14ac:dyDescent="0.25">
      <c r="J489" s="13"/>
      <c r="K489" s="88"/>
      <c r="L489" s="19"/>
    </row>
    <row r="490" spans="1:13" x14ac:dyDescent="0.25">
      <c r="J490" s="13"/>
      <c r="K490" s="88"/>
      <c r="L490" s="19"/>
    </row>
    <row r="491" spans="1:13" x14ac:dyDescent="0.25">
      <c r="J491" s="13"/>
      <c r="K491" s="88"/>
      <c r="L491" s="19"/>
    </row>
    <row r="492" spans="1:13" x14ac:dyDescent="0.25">
      <c r="J492" s="13"/>
      <c r="K492" s="88"/>
      <c r="L492" s="19"/>
    </row>
    <row r="493" spans="1:13" x14ac:dyDescent="0.25">
      <c r="J493" s="13"/>
      <c r="K493" s="88"/>
      <c r="L493" s="19"/>
    </row>
    <row r="494" spans="1:13" x14ac:dyDescent="0.25">
      <c r="J494" s="13"/>
      <c r="K494" s="88"/>
      <c r="L494" s="19"/>
    </row>
    <row r="495" spans="1:13" x14ac:dyDescent="0.25">
      <c r="J495" s="13"/>
      <c r="K495" s="88"/>
      <c r="L495" s="19"/>
    </row>
    <row r="496" spans="1:13" x14ac:dyDescent="0.25">
      <c r="J496" s="13"/>
      <c r="K496" s="88"/>
      <c r="L496" s="19"/>
    </row>
    <row r="497" spans="10:12" x14ac:dyDescent="0.25">
      <c r="J497" s="13"/>
      <c r="K497" s="88"/>
      <c r="L497" s="19"/>
    </row>
    <row r="498" spans="10:12" x14ac:dyDescent="0.25">
      <c r="J498" s="13"/>
      <c r="K498" s="88"/>
      <c r="L498" s="19"/>
    </row>
    <row r="499" spans="10:12" x14ac:dyDescent="0.25">
      <c r="J499" s="13"/>
      <c r="K499" s="88"/>
      <c r="L499" s="19"/>
    </row>
    <row r="500" spans="10:12" x14ac:dyDescent="0.25">
      <c r="J500" s="13"/>
      <c r="K500" s="88"/>
      <c r="L500" s="19"/>
    </row>
    <row r="501" spans="10:12" x14ac:dyDescent="0.25">
      <c r="J501" s="13"/>
      <c r="K501" s="88"/>
      <c r="L501" s="19"/>
    </row>
    <row r="502" spans="10:12" x14ac:dyDescent="0.25">
      <c r="J502" s="13"/>
      <c r="K502" s="88"/>
      <c r="L502" s="19"/>
    </row>
    <row r="503" spans="10:12" x14ac:dyDescent="0.25">
      <c r="J503" s="13"/>
      <c r="K503" s="88"/>
      <c r="L503" s="19"/>
    </row>
    <row r="504" spans="10:12" x14ac:dyDescent="0.25">
      <c r="J504" s="13"/>
      <c r="K504" s="88"/>
      <c r="L504" s="19"/>
    </row>
    <row r="505" spans="10:12" x14ac:dyDescent="0.25">
      <c r="J505" s="13"/>
      <c r="K505" s="88"/>
      <c r="L505" s="19"/>
    </row>
    <row r="506" spans="10:12" x14ac:dyDescent="0.25">
      <c r="J506" s="13"/>
      <c r="K506" s="88"/>
      <c r="L506" s="19"/>
    </row>
    <row r="507" spans="10:12" x14ac:dyDescent="0.25">
      <c r="J507" s="13"/>
      <c r="K507" s="88"/>
      <c r="L507" s="19"/>
    </row>
    <row r="508" spans="10:12" x14ac:dyDescent="0.25">
      <c r="J508" s="13"/>
      <c r="K508" s="88"/>
      <c r="L508" s="19"/>
    </row>
    <row r="509" spans="10:12" x14ac:dyDescent="0.25">
      <c r="J509" s="13"/>
      <c r="K509" s="88"/>
      <c r="L509" s="19"/>
    </row>
    <row r="510" spans="10:12" x14ac:dyDescent="0.25">
      <c r="J510" s="13"/>
      <c r="K510" s="88"/>
      <c r="L510" s="19"/>
    </row>
    <row r="511" spans="10:12" x14ac:dyDescent="0.25">
      <c r="J511" s="13"/>
      <c r="K511" s="88"/>
      <c r="L511" s="19"/>
    </row>
    <row r="512" spans="10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  <row r="614" spans="10:12" x14ac:dyDescent="0.25">
      <c r="J614" s="13"/>
      <c r="K614" s="88"/>
      <c r="L614" s="19"/>
    </row>
    <row r="615" spans="10:12" x14ac:dyDescent="0.25">
      <c r="J615" s="13"/>
      <c r="K615" s="88"/>
      <c r="L615" s="19"/>
    </row>
    <row r="616" spans="10:12" x14ac:dyDescent="0.25">
      <c r="J616" s="13"/>
      <c r="K616" s="88"/>
      <c r="L616" s="19"/>
    </row>
  </sheetData>
  <sheetProtection formatCells="0" formatColumns="0" formatRows="0" insertColumns="0" insertRows="0" insertHyperlinks="0" deleteColumns="0" deleteRows="0" sort="0" autoFilter="0" pivotTables="0"/>
  <autoFilter ref="A2:L48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2025-08-06T12:39:21Z</dcterms:modified>
</cp:coreProperties>
</file>