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2021'!$A$2:$L$220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171" i="7" l="1"/>
  <c r="H170" i="7"/>
  <c r="H169" i="7"/>
  <c r="H168" i="7"/>
  <c r="H167" i="7"/>
  <c r="H218" i="7"/>
  <c r="H184" i="7"/>
  <c r="H52" i="7"/>
  <c r="H166" i="7" l="1"/>
  <c r="H165" i="7" l="1"/>
  <c r="H164" i="7"/>
  <c r="H163" i="7"/>
  <c r="H162" i="7" l="1"/>
  <c r="H161" i="7" l="1"/>
  <c r="H160" i="7" l="1"/>
  <c r="H27" i="7" l="1"/>
  <c r="H26" i="7"/>
  <c r="H25" i="7"/>
  <c r="H159" i="7" l="1"/>
  <c r="H158" i="7" l="1"/>
  <c r="H157" i="7"/>
  <c r="H156" i="7"/>
  <c r="H155" i="7"/>
  <c r="H154" i="7"/>
  <c r="H153" i="7"/>
  <c r="H152" i="7"/>
  <c r="H151" i="7" l="1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 l="1"/>
  <c r="H137" i="7"/>
  <c r="H136" i="7"/>
  <c r="H135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24" i="7"/>
  <c r="H23" i="7"/>
  <c r="H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 l="1"/>
  <c r="H105" i="7"/>
  <c r="H104" i="7"/>
  <c r="H103" i="7"/>
  <c r="H102" i="7"/>
  <c r="H101" i="7"/>
  <c r="H100" i="7"/>
  <c r="H99" i="7"/>
  <c r="H98" i="7"/>
  <c r="H97" i="7"/>
  <c r="H96" i="7"/>
  <c r="H95" i="7"/>
  <c r="H94" i="7" l="1"/>
  <c r="H93" i="7" l="1"/>
  <c r="H92" i="7"/>
  <c r="H86" i="7" l="1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21" i="7" l="1"/>
  <c r="H20" i="7"/>
  <c r="H19" i="7"/>
  <c r="H18" i="7"/>
  <c r="H17" i="7"/>
  <c r="H16" i="7" l="1"/>
  <c r="H15" i="7"/>
  <c r="H58" i="7" l="1"/>
  <c r="H14" i="7" l="1"/>
  <c r="H13" i="7"/>
  <c r="H57" i="7" l="1"/>
  <c r="H56" i="7"/>
  <c r="H12" i="7" l="1"/>
  <c r="H11" i="7"/>
  <c r="H8" i="7" l="1"/>
  <c r="H9" i="7"/>
  <c r="H10" i="7"/>
  <c r="H7" i="7"/>
  <c r="H28" i="7" l="1"/>
  <c r="H35" i="7"/>
  <c r="H53" i="7" l="1"/>
  <c r="H219" i="7"/>
  <c r="H220" i="7" l="1"/>
</calcChain>
</file>

<file path=xl/comments1.xml><?xml version="1.0" encoding="utf-8"?>
<comments xmlns="http://schemas.openxmlformats.org/spreadsheetml/2006/main">
  <authors>
    <author>Автор</author>
  </authors>
  <commentList>
    <comment ref="B2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<sst xmlns="http://schemas.openxmlformats.org/spreadsheetml/2006/main" count="1454" uniqueCount="310">
  <si>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</si>
  <si>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</si>
  <si>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</si>
  <si>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</si>
  <si>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</si>
  <si>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</si>
  <si>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</si>
  <si>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</si>
  <si>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</si>
  <si>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</si>
  <si>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</si>
  <si>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</si>
  <si>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</si>
  <si>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</si>
  <si>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</si>
  <si>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</si>
  <si>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</si>
  <si>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</si>
  <si>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</si>
  <si>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</si>
  <si>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</si>
  <si>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</si>
  <si>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</si>
  <si>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</si>
  <si>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</si>
  <si>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</si>
  <si>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</si>
  <si>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</si>
  <si>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</si>
  <si>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</si>
  <si>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</si>
  <si>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</si>
  <si>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</si>
  <si>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</si>
  <si>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</si>
  <si>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</si>
  <si>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</si>
  <si>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</si>
  <si>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</si>
  <si>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</si>
  <si>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</si>
  <si>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</si>
  <si>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</si>
  <si>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</si>
  <si>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</si>
  <si>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</si>
  <si>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</si>
  <si>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</si>
  <si>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</si>
  <si>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</si>
  <si>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</si>
  <si>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</si>
  <si>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</si>
  <si>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</si>
  <si>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</si>
  <si>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</si>
  <si>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</si>
  <si>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</si>
  <si>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</si>
  <si>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</si>
  <si>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</si>
  <si>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</si>
  <si>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</si>
  <si>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</si>
  <si>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</si>
  <si>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</si>
  <si>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</si>
  <si>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</si>
  <si>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</si>
  <si>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</si>
  <si>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</si>
  <si>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</si>
  <si>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</si>
  <si>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</si>
  <si>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</si>
  <si>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</si>
  <si>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</si>
  <si>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</si>
  <si>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</si>
  <si>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</si>
  <si>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</si>
  <si>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</si>
  <si>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</si>
  <si>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</si>
  <si>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</si>
  <si>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</si>
  <si>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</si>
  <si>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</si>
  <si>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</si>
  <si>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</si>
  <si>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</si>
  <si>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</si>
  <si>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</si>
  <si>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</si>
  <si>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</si>
  <si>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</si>
  <si>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</si>
  <si>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</si>
  <si>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</si>
  <si>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</si>
  <si>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</si>
  <si>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</si>
  <si>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</si>
  <si>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</si>
  <si>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</si>
  <si>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</si>
  <si>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</si>
  <si>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</si>
  <si>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</si>
  <si>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</si>
  <si>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</si>
  <si>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</si>
  <si>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</si>
  <si>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</si>
  <si>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</si>
  <si>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</si>
  <si>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</si>
  <si>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</si>
  <si>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</si>
  <si>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</si>
  <si>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</si>
  <si>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</si>
  <si>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</si>
  <si>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</si>
  <si>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</si>
  <si>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</si>
  <si>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</si>
  <si>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</si>
  <si>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</si>
  <si>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</si>
  <si>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</si>
  <si>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</si>
  <si>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</si>
  <si>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</si>
  <si>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</si>
  <si>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</si>
  <si>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</si>
  <si>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</si>
  <si>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</si>
  <si>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</si>
  <si>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</si>
  <si>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</si>
  <si>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</si>
  <si>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</si>
  <si>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</si>
  <si>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</si>
  <si>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</si>
  <si>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</si>
  <si>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</si>
  <si>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</si>
  <si>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</si>
  <si>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</si>
  <si>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</si>
  <si>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</si>
  <si>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</si>
  <si>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</si>
  <si>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</si>
  <si>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</si>
  <si>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</si>
  <si>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</si>
  <si>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</si>
  <si>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</si>
  <si>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</si>
  <si>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</si>
  <si>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</si>
  <si>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</si>
  <si>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</si>
  <si>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</si>
  <si>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</si>
  <si>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</si>
  <si>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</si>
  <si>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</si>
  <si>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</si>
  <si>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</si>
  <si>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</si>
  <si>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</si>
  <si>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</si>
  <si>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</si>
  <si>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</si>
  <si>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</si>
  <si>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</si>
  <si>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</si>
  <si>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</si>
  <si>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</si>
  <si>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</si>
  <si>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</si>
  <si>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</si>
  <si>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</si>
  <si>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</si>
  <si>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</si>
  <si>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</si>
  <si>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</si>
  <si>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</si>
  <si>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</si>
  <si>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</si>
  <si>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</si>
  <si>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</si>
  <si>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</si>
  <si>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</si>
  <si>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СЗ 41 от 28.03.2025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</si>
  <si>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</si>
  <si>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</si>
  <si>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</si>
  <si>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</si>
  <si>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</si>
  <si>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</si>
  <si>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</si>
  <si>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</si>
  <si>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</si>
  <si>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</si>
  <si>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</si>
  <si>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</si>
  <si>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</si>
  <si>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42 от 31.03.2025</t>
  </si>
  <si>
    <t>СЗ 29 от 04.03.2025, СЗ 43 от 31.03.2025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</si>
  <si>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</si>
  <si>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</si>
  <si>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</si>
  <si>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</si>
  <si>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</si>
  <si>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</si>
  <si>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</si>
  <si>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</si>
  <si>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</si>
  <si>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</si>
  <si>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</si>
  <si>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</si>
  <si>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</si>
  <si>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</si>
  <si>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</si>
  <si>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</si>
  <si>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</si>
  <si>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</si>
  <si>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>СЗ 45 от 31.03.2025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</si>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</sst>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6"/>
  <sheetViews>
    <sheetView tabSelected="1" zoomScale="95" zoomScaleNormal="95" zoomScaleSheetLayoutView="55" workbookViewId="0">
      <pane ySplit="1" topLeftCell="A156" activePane="bottomLeft" state="frozen"/>
      <selection pane="bottomLeft" activeCell="I162" sqref="I16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77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77</v>
      </c>
      <c r="M12" s="126"/>
    </row>
    <row r="13" spans="1:16" s="125" customFormat="1" ht="25.5" hidden="1" x14ac:dyDescent="0.25">
      <c r="A13" s="70">
        <v>8</v>
      </c>
      <c r="B13" s="127" t="s">
        <v>90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27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92</v>
      </c>
      <c r="M13" s="126"/>
    </row>
    <row r="14" spans="1:16" s="125" customFormat="1" ht="25.5" hidden="1" x14ac:dyDescent="0.2">
      <c r="A14" s="70">
        <v>9</v>
      </c>
      <c r="B14" s="127" t="s">
        <v>91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92</v>
      </c>
      <c r="M14" s="126"/>
    </row>
    <row r="15" spans="1:16" s="125" customFormat="1" ht="12.75" hidden="1" x14ac:dyDescent="0.2">
      <c r="A15" s="70">
        <v>10</v>
      </c>
      <c r="B15" s="183" t="s">
        <v>104</v>
      </c>
      <c r="C15" s="135" t="s">
        <v>106</v>
      </c>
      <c r="D15" s="183" t="s">
        <v>35</v>
      </c>
      <c r="E15" s="155">
        <v>10000</v>
      </c>
      <c r="F15" s="155" t="s">
        <v>107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108</v>
      </c>
      <c r="M15" s="126"/>
    </row>
    <row r="16" spans="1:16" s="125" customFormat="1" ht="12.75" hidden="1" x14ac:dyDescent="0.2">
      <c r="A16" s="70">
        <v>11</v>
      </c>
      <c r="B16" s="183" t="s">
        <v>105</v>
      </c>
      <c r="C16" s="135" t="s">
        <v>106</v>
      </c>
      <c r="D16" s="184" t="s">
        <v>35</v>
      </c>
      <c r="E16" s="155">
        <v>25000</v>
      </c>
      <c r="F16" s="155" t="s">
        <v>107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108</v>
      </c>
      <c r="M16" s="126"/>
    </row>
    <row r="17" spans="1:18" s="125" customFormat="1" ht="12.75" hidden="1" x14ac:dyDescent="0.2">
      <c r="A17" s="70">
        <v>12</v>
      </c>
      <c r="B17" s="127" t="s">
        <v>109</v>
      </c>
      <c r="C17" s="135" t="s">
        <v>106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 t="shared" si="1"/>
        <v>26400</v>
      </c>
      <c r="I17" s="34" t="s">
        <v>9</v>
      </c>
      <c r="J17" s="153" t="s">
        <v>32</v>
      </c>
      <c r="K17" s="154" t="s">
        <v>37</v>
      </c>
      <c r="L17" s="158" t="s">
        <v>113</v>
      </c>
      <c r="M17" s="126"/>
    </row>
    <row r="18" spans="1:18" s="125" customFormat="1" ht="12.75" hidden="1" x14ac:dyDescent="0.2">
      <c r="A18" s="70">
        <v>13</v>
      </c>
      <c r="B18" s="127" t="s">
        <v>110</v>
      </c>
      <c r="C18" s="135" t="s">
        <v>106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113</v>
      </c>
      <c r="M18" s="126"/>
    </row>
    <row r="19" spans="1:18" s="125" customFormat="1" ht="12.75" hidden="1" x14ac:dyDescent="0.2">
      <c r="A19" s="70">
        <v>14</v>
      </c>
      <c r="B19" s="127" t="s">
        <v>111</v>
      </c>
      <c r="C19" s="135" t="s">
        <v>106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113</v>
      </c>
      <c r="M19" s="126"/>
    </row>
    <row r="20" spans="1:18" s="125" customFormat="1" ht="12.75" hidden="1" x14ac:dyDescent="0.2">
      <c r="A20" s="70">
        <v>15</v>
      </c>
      <c r="B20" s="127" t="s">
        <v>66</v>
      </c>
      <c r="C20" s="135" t="s">
        <v>106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113</v>
      </c>
      <c r="M20" s="126"/>
    </row>
    <row r="21" spans="1:18" s="125" customFormat="1" ht="12.75" hidden="1" x14ac:dyDescent="0.2">
      <c r="A21" s="70">
        <v>16</v>
      </c>
      <c r="B21" s="144" t="s">
        <v>112</v>
      </c>
      <c r="C21" s="135" t="s">
        <v>106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113</v>
      </c>
      <c r="M21" s="126"/>
    </row>
    <row r="22" spans="1:18" s="125" customFormat="1" ht="12.75" hidden="1" x14ac:dyDescent="0.2">
      <c r="A22" s="70">
        <v>17</v>
      </c>
      <c r="B22" s="144" t="s">
        <v>163</v>
      </c>
      <c r="C22" s="135" t="s">
        <v>106</v>
      </c>
      <c r="D22" s="184" t="s">
        <v>35</v>
      </c>
      <c r="E22" s="203">
        <v>2000</v>
      </c>
      <c r="F22" s="155" t="s">
        <v>107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139</v>
      </c>
      <c r="L22" s="158" t="s">
        <v>215</v>
      </c>
      <c r="M22" s="126"/>
    </row>
    <row r="23" spans="1:18" s="125" customFormat="1" ht="12.75" hidden="1" x14ac:dyDescent="0.2">
      <c r="A23" s="70">
        <v>18</v>
      </c>
      <c r="B23" s="144" t="s">
        <v>104</v>
      </c>
      <c r="C23" s="135" t="s">
        <v>106</v>
      </c>
      <c r="D23" s="184" t="s">
        <v>35</v>
      </c>
      <c r="E23" s="203">
        <v>15000</v>
      </c>
      <c r="F23" s="155" t="s">
        <v>107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139</v>
      </c>
      <c r="L23" s="158" t="s">
        <v>215</v>
      </c>
      <c r="M23" s="126"/>
    </row>
    <row r="24" spans="1:18" s="125" customFormat="1" ht="12.75" hidden="1" x14ac:dyDescent="0.25">
      <c r="A24" s="70">
        <v>19</v>
      </c>
      <c r="B24" s="144" t="s">
        <v>105</v>
      </c>
      <c r="C24" s="135" t="s">
        <v>106</v>
      </c>
      <c r="D24" s="148" t="s">
        <v>35</v>
      </c>
      <c r="E24" s="203">
        <v>26000</v>
      </c>
      <c r="F24" s="155" t="s">
        <v>107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139</v>
      </c>
      <c r="L24" s="158" t="s">
        <v>215</v>
      </c>
      <c r="M24" s="126"/>
    </row>
    <row r="25" spans="1:18" s="125" customFormat="1" ht="12.75" hidden="1" x14ac:dyDescent="0.25">
      <c r="A25" s="70">
        <v>20</v>
      </c>
      <c r="B25" s="144" t="s">
        <v>278</v>
      </c>
      <c r="C25" s="135" t="s">
        <v>106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245</v>
      </c>
      <c r="L25" s="158" t="s">
        <v>281</v>
      </c>
      <c r="M25" s="126"/>
    </row>
    <row r="26" spans="1:18" s="125" customFormat="1" ht="12.75" hidden="1" x14ac:dyDescent="0.25">
      <c r="A26" s="70">
        <v>21</v>
      </c>
      <c r="B26" s="144" t="s">
        <v>279</v>
      </c>
      <c r="C26" s="135" t="s">
        <v>106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245</v>
      </c>
      <c r="L26" s="158" t="s">
        <v>281</v>
      </c>
      <c r="M26" s="126"/>
    </row>
    <row r="27" spans="1:18" s="125" customFormat="1" ht="12.75" hidden="1" x14ac:dyDescent="0.25">
      <c r="A27" s="70">
        <v>22</v>
      </c>
      <c r="B27" s="144" t="s">
        <v>280</v>
      </c>
      <c r="C27" s="135" t="s">
        <v>106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245</v>
      </c>
      <c r="L27" s="158" t="s">
        <v>281</v>
      </c>
      <c r="M27" s="126"/>
    </row>
    <row r="28" spans="1:18" s="2" customFormat="1" ht="20.25" hidden="1" customHeight="1" x14ac:dyDescent="0.25">
      <c r="A28" s="40"/>
      <c r="B28" s="55" t="s">
        <v>18</v>
      </c>
      <c r="C28" s="35"/>
      <c r="D28" s="149"/>
      <c r="E28" s="35"/>
      <c r="F28" s="35"/>
      <c r="G28" s="119"/>
      <c r="H28" s="44">
        <f>SUM(H6:H27)</f>
        <v>25198449.469999999</v>
      </c>
      <c r="I28" s="58"/>
      <c r="J28" s="58"/>
      <c r="K28" s="76"/>
      <c r="L28" s="58"/>
      <c r="M28" s="29"/>
      <c r="N28" s="15"/>
      <c r="O28" s="15"/>
      <c r="P28" s="15"/>
      <c r="Q28" s="15"/>
      <c r="R28" s="15"/>
    </row>
    <row r="29" spans="1:18" s="2" customFormat="1" ht="20.25" hidden="1" customHeight="1" x14ac:dyDescent="0.25">
      <c r="A29" s="47"/>
      <c r="B29" s="49" t="s">
        <v>8</v>
      </c>
      <c r="C29" s="53"/>
      <c r="D29" s="150"/>
      <c r="E29" s="53"/>
      <c r="F29" s="53"/>
      <c r="G29" s="111"/>
      <c r="H29" s="53"/>
      <c r="I29" s="53"/>
      <c r="J29" s="50"/>
      <c r="K29" s="77"/>
      <c r="L29" s="50"/>
      <c r="M29" s="29"/>
      <c r="N29" s="15"/>
      <c r="O29" s="15"/>
      <c r="P29" s="15"/>
      <c r="Q29" s="15"/>
      <c r="R29" s="15"/>
    </row>
    <row r="30" spans="1:18" s="2" customFormat="1" ht="25.5" hidden="1" x14ac:dyDescent="0.25">
      <c r="A30" s="70">
        <v>1</v>
      </c>
      <c r="B30" s="143" t="s">
        <v>48</v>
      </c>
      <c r="C30" s="130" t="s">
        <v>49</v>
      </c>
      <c r="D30" s="146" t="s">
        <v>35</v>
      </c>
      <c r="E30" s="130">
        <v>1</v>
      </c>
      <c r="F30" s="130" t="s">
        <v>50</v>
      </c>
      <c r="G30" s="145"/>
      <c r="H30" s="151">
        <v>128828480</v>
      </c>
      <c r="I30" s="34" t="s">
        <v>9</v>
      </c>
      <c r="J30" s="153" t="s">
        <v>32</v>
      </c>
      <c r="K30" s="154" t="s">
        <v>37</v>
      </c>
      <c r="L30" s="158" t="s">
        <v>47</v>
      </c>
      <c r="M30" s="126"/>
      <c r="N30" s="125"/>
      <c r="O30" s="125"/>
      <c r="P30" s="125"/>
      <c r="Q30" s="125"/>
      <c r="R30" s="125"/>
    </row>
    <row r="31" spans="1:18" s="2" customFormat="1" ht="12.75" hidden="1" x14ac:dyDescent="0.25">
      <c r="A31" s="70"/>
      <c r="B31" s="143"/>
      <c r="C31" s="153"/>
      <c r="D31" s="156"/>
      <c r="E31" s="153"/>
      <c r="F31" s="153"/>
      <c r="G31" s="145"/>
      <c r="H31" s="151"/>
      <c r="I31" s="34"/>
      <c r="J31" s="153"/>
      <c r="K31" s="154"/>
      <c r="L31" s="158"/>
      <c r="M31" s="126"/>
      <c r="N31" s="125"/>
      <c r="O31" s="125"/>
      <c r="P31" s="125"/>
      <c r="Q31" s="125"/>
      <c r="R31" s="125"/>
    </row>
    <row r="32" spans="1:18" s="2" customFormat="1" ht="12.75" hidden="1" x14ac:dyDescent="0.25">
      <c r="A32" s="70"/>
      <c r="B32" s="143"/>
      <c r="C32" s="153"/>
      <c r="D32" s="156"/>
      <c r="E32" s="153"/>
      <c r="F32" s="153"/>
      <c r="G32" s="145"/>
      <c r="H32" s="151"/>
      <c r="I32" s="34"/>
      <c r="J32" s="153"/>
      <c r="K32" s="154"/>
      <c r="L32" s="158"/>
      <c r="M32" s="126"/>
      <c r="N32" s="125"/>
      <c r="O32" s="125"/>
      <c r="P32" s="125"/>
      <c r="Q32" s="125"/>
      <c r="R32" s="125"/>
    </row>
    <row r="33" spans="1:18" s="2" customFormat="1" ht="12.75" hidden="1" x14ac:dyDescent="0.25">
      <c r="A33" s="70"/>
      <c r="B33" s="143"/>
      <c r="C33" s="153"/>
      <c r="D33" s="156"/>
      <c r="E33" s="153"/>
      <c r="F33" s="153"/>
      <c r="G33" s="145"/>
      <c r="H33" s="151"/>
      <c r="I33" s="34"/>
      <c r="J33" s="153"/>
      <c r="K33" s="154"/>
      <c r="L33" s="158"/>
      <c r="M33" s="126"/>
      <c r="N33" s="125"/>
      <c r="O33" s="125"/>
      <c r="P33" s="125"/>
      <c r="Q33" s="125"/>
      <c r="R33" s="125"/>
    </row>
    <row r="34" spans="1:18" s="2" customFormat="1" ht="12.75" hidden="1" x14ac:dyDescent="0.25">
      <c r="A34" s="70"/>
      <c r="B34" s="143"/>
      <c r="C34" s="153"/>
      <c r="D34" s="156"/>
      <c r="E34" s="153"/>
      <c r="F34" s="153"/>
      <c r="G34" s="145"/>
      <c r="H34" s="151"/>
      <c r="I34" s="34"/>
      <c r="J34" s="153"/>
      <c r="K34" s="154"/>
      <c r="L34" s="158"/>
      <c r="M34" s="126"/>
      <c r="N34" s="125"/>
      <c r="O34" s="125"/>
      <c r="P34" s="125"/>
      <c r="Q34" s="125"/>
      <c r="R34" s="125"/>
    </row>
    <row r="35" spans="1:18" s="2" customFormat="1" ht="20.25" hidden="1" customHeight="1" x14ac:dyDescent="0.25">
      <c r="A35" s="40"/>
      <c r="B35" s="67" t="s">
        <v>19</v>
      </c>
      <c r="C35" s="35"/>
      <c r="D35" s="41"/>
      <c r="E35" s="35"/>
      <c r="F35" s="35"/>
      <c r="G35" s="45"/>
      <c r="H35" s="44">
        <f>SUM(H30:H30)</f>
        <v>128828480</v>
      </c>
      <c r="I35" s="40"/>
      <c r="J35" s="59"/>
      <c r="K35" s="78"/>
      <c r="L35" s="60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7"/>
      <c r="B36" s="49" t="s">
        <v>12</v>
      </c>
      <c r="C36" s="39"/>
      <c r="D36" s="39"/>
      <c r="E36" s="39"/>
      <c r="F36" s="39"/>
      <c r="G36" s="112"/>
      <c r="H36" s="39"/>
      <c r="I36" s="39"/>
      <c r="J36" s="38"/>
      <c r="K36" s="79"/>
      <c r="L36" s="51"/>
      <c r="M36" s="29"/>
      <c r="N36" s="15"/>
      <c r="O36" s="15"/>
      <c r="P36" s="15"/>
      <c r="Q36" s="15"/>
      <c r="R36" s="15"/>
    </row>
    <row r="37" spans="1:18" s="2" customFormat="1" ht="38.25" hidden="1" x14ac:dyDescent="0.25">
      <c r="A37" s="70">
        <v>1</v>
      </c>
      <c r="B37" s="143" t="s">
        <v>51</v>
      </c>
      <c r="C37" s="135" t="s">
        <v>55</v>
      </c>
      <c r="D37" s="156" t="s">
        <v>56</v>
      </c>
      <c r="E37" s="153">
        <v>1</v>
      </c>
      <c r="F37" s="153" t="s">
        <v>20</v>
      </c>
      <c r="G37" s="132"/>
      <c r="H37" s="151">
        <v>1365000</v>
      </c>
      <c r="I37" s="34" t="s">
        <v>9</v>
      </c>
      <c r="J37" s="153" t="s">
        <v>57</v>
      </c>
      <c r="K37" s="154" t="s">
        <v>37</v>
      </c>
      <c r="L37" s="158" t="s">
        <v>58</v>
      </c>
      <c r="M37" s="126"/>
      <c r="N37" s="125"/>
      <c r="O37" s="125"/>
      <c r="P37" s="125"/>
      <c r="Q37" s="125"/>
      <c r="R37" s="125"/>
    </row>
    <row r="38" spans="1:18" s="2" customFormat="1" ht="51" hidden="1" x14ac:dyDescent="0.25">
      <c r="A38" s="70">
        <v>2</v>
      </c>
      <c r="B38" s="143" t="s">
        <v>52</v>
      </c>
      <c r="C38" s="135" t="s">
        <v>55</v>
      </c>
      <c r="D38" s="156" t="s">
        <v>56</v>
      </c>
      <c r="E38" s="153">
        <v>1</v>
      </c>
      <c r="F38" s="153" t="s">
        <v>20</v>
      </c>
      <c r="G38" s="132"/>
      <c r="H38" s="151">
        <v>98000</v>
      </c>
      <c r="I38" s="34" t="s">
        <v>9</v>
      </c>
      <c r="J38" s="153" t="s">
        <v>57</v>
      </c>
      <c r="K38" s="154" t="s">
        <v>37</v>
      </c>
      <c r="L38" s="158" t="s">
        <v>58</v>
      </c>
      <c r="M38" s="126"/>
      <c r="N38" s="125"/>
      <c r="O38" s="125"/>
      <c r="P38" s="125"/>
      <c r="Q38" s="125"/>
      <c r="R38" s="125"/>
    </row>
    <row r="39" spans="1:18" s="2" customFormat="1" ht="76.5" hidden="1" x14ac:dyDescent="0.25">
      <c r="A39" s="70">
        <v>3</v>
      </c>
      <c r="B39" s="143" t="s">
        <v>53</v>
      </c>
      <c r="C39" s="135" t="s">
        <v>55</v>
      </c>
      <c r="D39" s="156" t="s">
        <v>56</v>
      </c>
      <c r="E39" s="153">
        <v>1</v>
      </c>
      <c r="F39" s="153" t="s">
        <v>20</v>
      </c>
      <c r="G39" s="132"/>
      <c r="H39" s="151">
        <v>75000</v>
      </c>
      <c r="I39" s="34" t="s">
        <v>9</v>
      </c>
      <c r="J39" s="153" t="s">
        <v>57</v>
      </c>
      <c r="K39" s="154" t="s">
        <v>37</v>
      </c>
      <c r="L39" s="158" t="s">
        <v>58</v>
      </c>
      <c r="M39" s="126"/>
      <c r="N39" s="125"/>
      <c r="O39" s="125"/>
      <c r="P39" s="125"/>
      <c r="Q39" s="125"/>
      <c r="R39" s="125"/>
    </row>
    <row r="40" spans="1:18" s="2" customFormat="1" ht="63.75" hidden="1" x14ac:dyDescent="0.25">
      <c r="A40" s="70">
        <v>4</v>
      </c>
      <c r="B40" s="143" t="s">
        <v>54</v>
      </c>
      <c r="C40" s="135" t="s">
        <v>55</v>
      </c>
      <c r="D40" s="156" t="s">
        <v>56</v>
      </c>
      <c r="E40" s="153">
        <v>1</v>
      </c>
      <c r="F40" s="153" t="s">
        <v>20</v>
      </c>
      <c r="G40" s="132"/>
      <c r="H40" s="151">
        <v>2496000</v>
      </c>
      <c r="I40" s="34" t="s">
        <v>9</v>
      </c>
      <c r="J40" s="153" t="s">
        <v>57</v>
      </c>
      <c r="K40" s="154" t="s">
        <v>37</v>
      </c>
      <c r="L40" s="158" t="s">
        <v>58</v>
      </c>
      <c r="M40" s="126"/>
      <c r="N40" s="125"/>
      <c r="O40" s="125"/>
      <c r="P40" s="125"/>
      <c r="Q40" s="125"/>
      <c r="R40" s="125"/>
    </row>
    <row r="41" spans="1:18" s="2" customFormat="1" ht="63.75" hidden="1" x14ac:dyDescent="0.25">
      <c r="A41" s="70">
        <v>5</v>
      </c>
      <c r="B41" s="143" t="s">
        <v>67</v>
      </c>
      <c r="C41" s="135" t="s">
        <v>55</v>
      </c>
      <c r="D41" s="147" t="s">
        <v>24</v>
      </c>
      <c r="E41" s="153">
        <v>1</v>
      </c>
      <c r="F41" s="153" t="s">
        <v>20</v>
      </c>
      <c r="G41" s="132"/>
      <c r="H41" s="151" t="s">
        <v>71</v>
      </c>
      <c r="I41" s="34" t="s">
        <v>9</v>
      </c>
      <c r="J41" s="153" t="s">
        <v>57</v>
      </c>
      <c r="K41" s="154" t="s">
        <v>37</v>
      </c>
      <c r="L41" s="158" t="s">
        <v>73</v>
      </c>
      <c r="M41" s="126"/>
      <c r="N41" s="125"/>
      <c r="O41" s="125"/>
      <c r="P41" s="125"/>
      <c r="Q41" s="125"/>
      <c r="R41" s="125"/>
    </row>
    <row r="42" spans="1:18" s="2" customFormat="1" ht="75.75" hidden="1" x14ac:dyDescent="0.25">
      <c r="A42" s="70">
        <v>6</v>
      </c>
      <c r="B42" s="143" t="s">
        <v>68</v>
      </c>
      <c r="C42" s="135" t="s">
        <v>55</v>
      </c>
      <c r="D42" s="147" t="s">
        <v>24</v>
      </c>
      <c r="E42" s="153">
        <v>1</v>
      </c>
      <c r="F42" s="153" t="s">
        <v>20</v>
      </c>
      <c r="G42" s="132"/>
      <c r="H42" s="151" t="s">
        <v>72</v>
      </c>
      <c r="I42" s="34" t="s">
        <v>9</v>
      </c>
      <c r="J42" s="153" t="s">
        <v>57</v>
      </c>
      <c r="K42" s="154" t="s">
        <v>37</v>
      </c>
      <c r="L42" s="158" t="s">
        <v>73</v>
      </c>
      <c r="M42" s="126"/>
      <c r="N42" s="125"/>
      <c r="O42" s="125"/>
      <c r="P42" s="125"/>
      <c r="Q42" s="125"/>
      <c r="R42" s="125"/>
    </row>
    <row r="43" spans="1:18" s="2" customFormat="1" ht="76.5" hidden="1" x14ac:dyDescent="0.25">
      <c r="A43" s="70">
        <v>7</v>
      </c>
      <c r="B43" s="143" t="s">
        <v>69</v>
      </c>
      <c r="C43" s="135" t="s">
        <v>55</v>
      </c>
      <c r="D43" s="147" t="s">
        <v>24</v>
      </c>
      <c r="E43" s="153">
        <v>1</v>
      </c>
      <c r="F43" s="153" t="s">
        <v>20</v>
      </c>
      <c r="G43" s="132"/>
      <c r="H43" s="151">
        <v>1863000</v>
      </c>
      <c r="I43" s="34" t="s">
        <v>9</v>
      </c>
      <c r="J43" s="153" t="s">
        <v>57</v>
      </c>
      <c r="K43" s="154" t="s">
        <v>37</v>
      </c>
      <c r="L43" s="158" t="s">
        <v>73</v>
      </c>
      <c r="M43" s="126"/>
      <c r="N43" s="125"/>
      <c r="O43" s="125"/>
      <c r="P43" s="125"/>
      <c r="Q43" s="125"/>
      <c r="R43" s="125"/>
    </row>
    <row r="44" spans="1:18" s="2" customFormat="1" ht="66" hidden="1" customHeight="1" x14ac:dyDescent="0.25">
      <c r="A44" s="70">
        <v>8</v>
      </c>
      <c r="B44" s="182" t="s">
        <v>70</v>
      </c>
      <c r="C44" s="135" t="s">
        <v>55</v>
      </c>
      <c r="D44" s="147" t="s">
        <v>24</v>
      </c>
      <c r="E44" s="153">
        <v>1</v>
      </c>
      <c r="F44" s="153" t="s">
        <v>20</v>
      </c>
      <c r="G44" s="132"/>
      <c r="H44" s="151">
        <v>1960000</v>
      </c>
      <c r="I44" s="34" t="s">
        <v>9</v>
      </c>
      <c r="J44" s="153" t="s">
        <v>57</v>
      </c>
      <c r="K44" s="154" t="s">
        <v>37</v>
      </c>
      <c r="L44" s="158" t="s">
        <v>73</v>
      </c>
      <c r="M44" s="126"/>
      <c r="N44" s="125"/>
      <c r="O44" s="125"/>
      <c r="P44" s="125"/>
      <c r="Q44" s="125"/>
      <c r="R44" s="125"/>
    </row>
    <row r="45" spans="1:18" s="2" customFormat="1" ht="12.75" hidden="1" x14ac:dyDescent="0.25">
      <c r="A45" s="70">
        <v>9</v>
      </c>
      <c r="B45" s="143" t="s">
        <v>78</v>
      </c>
      <c r="C45" s="135" t="s">
        <v>79</v>
      </c>
      <c r="D45" s="147" t="s">
        <v>35</v>
      </c>
      <c r="E45" s="153">
        <v>1</v>
      </c>
      <c r="F45" s="153" t="s">
        <v>20</v>
      </c>
      <c r="G45" s="132"/>
      <c r="H45" s="134">
        <v>748725</v>
      </c>
      <c r="I45" s="34" t="s">
        <v>9</v>
      </c>
      <c r="J45" s="153" t="s">
        <v>32</v>
      </c>
      <c r="K45" s="154" t="s">
        <v>37</v>
      </c>
      <c r="L45" s="158" t="s">
        <v>80</v>
      </c>
      <c r="M45" s="126"/>
      <c r="N45" s="125"/>
      <c r="O45" s="125"/>
      <c r="P45" s="125"/>
      <c r="Q45" s="125"/>
      <c r="R45" s="125"/>
    </row>
    <row r="46" spans="1:18" s="2" customFormat="1" ht="25.5" hidden="1" x14ac:dyDescent="0.25">
      <c r="A46" s="70">
        <v>10</v>
      </c>
      <c r="B46" s="143" t="s">
        <v>89</v>
      </c>
      <c r="C46" s="153" t="s">
        <v>63</v>
      </c>
      <c r="D46" s="147" t="s">
        <v>87</v>
      </c>
      <c r="E46" s="153">
        <v>1</v>
      </c>
      <c r="F46" s="153" t="s">
        <v>20</v>
      </c>
      <c r="G46" s="132"/>
      <c r="H46" s="134">
        <v>39800</v>
      </c>
      <c r="I46" s="34" t="s">
        <v>9</v>
      </c>
      <c r="J46" s="153" t="s">
        <v>98</v>
      </c>
      <c r="K46" s="154" t="s">
        <v>37</v>
      </c>
      <c r="L46" s="158" t="s">
        <v>88</v>
      </c>
      <c r="M46" s="126"/>
      <c r="N46" s="125"/>
      <c r="O46" s="125"/>
      <c r="P46" s="125"/>
      <c r="Q46" s="125"/>
      <c r="R46" s="125"/>
    </row>
    <row r="47" spans="1:18" s="2" customFormat="1" ht="25.5" hidden="1" x14ac:dyDescent="0.25">
      <c r="A47" s="70">
        <v>11</v>
      </c>
      <c r="B47" s="143" t="s">
        <v>93</v>
      </c>
      <c r="C47" s="135" t="s">
        <v>95</v>
      </c>
      <c r="D47" s="147" t="s">
        <v>96</v>
      </c>
      <c r="E47" s="130">
        <v>1</v>
      </c>
      <c r="F47" s="153" t="s">
        <v>20</v>
      </c>
      <c r="G47" s="132"/>
      <c r="H47" s="134">
        <v>171428.58</v>
      </c>
      <c r="I47" s="34" t="s">
        <v>9</v>
      </c>
      <c r="J47" s="153" t="s">
        <v>98</v>
      </c>
      <c r="K47" s="154" t="s">
        <v>37</v>
      </c>
      <c r="L47" s="158" t="s">
        <v>99</v>
      </c>
      <c r="M47" s="126"/>
      <c r="N47" s="125"/>
      <c r="O47" s="125"/>
      <c r="P47" s="125"/>
      <c r="Q47" s="125"/>
      <c r="R47" s="125"/>
    </row>
    <row r="48" spans="1:18" s="2" customFormat="1" ht="25.5" hidden="1" x14ac:dyDescent="0.25">
      <c r="A48" s="70">
        <v>12</v>
      </c>
      <c r="B48" s="143" t="s">
        <v>94</v>
      </c>
      <c r="C48" s="135" t="s">
        <v>95</v>
      </c>
      <c r="D48" s="147" t="s">
        <v>97</v>
      </c>
      <c r="E48" s="130">
        <v>1</v>
      </c>
      <c r="F48" s="153" t="s">
        <v>20</v>
      </c>
      <c r="G48" s="132"/>
      <c r="H48" s="134">
        <v>135000</v>
      </c>
      <c r="I48" s="34" t="s">
        <v>9</v>
      </c>
      <c r="J48" s="153" t="s">
        <v>98</v>
      </c>
      <c r="K48" s="154" t="s">
        <v>37</v>
      </c>
      <c r="L48" s="158" t="s">
        <v>99</v>
      </c>
      <c r="M48" s="126"/>
      <c r="N48" s="125"/>
      <c r="O48" s="125"/>
      <c r="P48" s="125"/>
      <c r="Q48" s="125"/>
      <c r="R48" s="125"/>
    </row>
    <row r="49" spans="1:18" s="2" customFormat="1" ht="25.5" hidden="1" x14ac:dyDescent="0.25">
      <c r="A49" s="70">
        <v>13</v>
      </c>
      <c r="B49" s="143" t="s">
        <v>114</v>
      </c>
      <c r="C49" s="135" t="s">
        <v>103</v>
      </c>
      <c r="D49" s="156" t="s">
        <v>24</v>
      </c>
      <c r="E49" s="153">
        <v>1</v>
      </c>
      <c r="F49" s="153" t="s">
        <v>20</v>
      </c>
      <c r="G49" s="132"/>
      <c r="H49" s="134">
        <v>156579</v>
      </c>
      <c r="I49" s="34" t="s">
        <v>9</v>
      </c>
      <c r="J49" s="153" t="s">
        <v>32</v>
      </c>
      <c r="K49" s="154" t="s">
        <v>37</v>
      </c>
      <c r="L49" s="158" t="s">
        <v>115</v>
      </c>
      <c r="M49" s="126"/>
      <c r="N49" s="125"/>
      <c r="O49" s="125"/>
      <c r="P49" s="125"/>
      <c r="Q49" s="125"/>
      <c r="R49" s="125"/>
    </row>
    <row r="50" spans="1:18" s="2" customFormat="1" ht="25.5" hidden="1" x14ac:dyDescent="0.25">
      <c r="A50" s="70">
        <v>14</v>
      </c>
      <c r="B50" s="144" t="s">
        <v>166</v>
      </c>
      <c r="C50" s="135" t="s">
        <v>103</v>
      </c>
      <c r="D50" s="156" t="s">
        <v>24</v>
      </c>
      <c r="E50" s="153">
        <v>1</v>
      </c>
      <c r="F50" s="153" t="s">
        <v>20</v>
      </c>
      <c r="G50" s="132"/>
      <c r="H50" s="134">
        <v>158300</v>
      </c>
      <c r="I50" s="34" t="s">
        <v>9</v>
      </c>
      <c r="J50" s="153" t="s">
        <v>32</v>
      </c>
      <c r="K50" s="154" t="s">
        <v>139</v>
      </c>
      <c r="L50" s="158" t="s">
        <v>167</v>
      </c>
      <c r="M50" s="126"/>
      <c r="N50" s="125"/>
      <c r="O50" s="125"/>
      <c r="P50" s="125"/>
      <c r="Q50" s="125"/>
      <c r="R50" s="125"/>
    </row>
    <row r="51" spans="1:18" s="2" customFormat="1" ht="51" hidden="1" x14ac:dyDescent="0.25">
      <c r="A51" s="70">
        <v>15</v>
      </c>
      <c r="B51" s="144" t="s">
        <v>300</v>
      </c>
      <c r="C51" s="136" t="s">
        <v>301</v>
      </c>
      <c r="D51" s="143" t="s">
        <v>129</v>
      </c>
      <c r="E51" s="130">
        <v>1</v>
      </c>
      <c r="F51" s="130" t="s">
        <v>20</v>
      </c>
      <c r="G51" s="132"/>
      <c r="H51" s="134">
        <v>4332000</v>
      </c>
      <c r="I51" s="34" t="s">
        <v>9</v>
      </c>
      <c r="J51" s="153" t="s">
        <v>32</v>
      </c>
      <c r="K51" s="154" t="s">
        <v>139</v>
      </c>
      <c r="L51" s="158" t="s">
        <v>302</v>
      </c>
      <c r="M51" s="126"/>
      <c r="N51" s="125"/>
      <c r="O51" s="125"/>
      <c r="P51" s="125"/>
      <c r="Q51" s="125"/>
      <c r="R51" s="125"/>
    </row>
    <row r="52" spans="1:18" s="2" customFormat="1" ht="20.25" hidden="1" customHeight="1" x14ac:dyDescent="0.25">
      <c r="A52" s="40"/>
      <c r="B52" s="55"/>
      <c r="C52" s="35"/>
      <c r="D52" s="35"/>
      <c r="E52" s="35"/>
      <c r="F52" s="35"/>
      <c r="G52" s="45"/>
      <c r="H52" s="44">
        <f>SUM(H37:H51)</f>
        <v>13598832.58</v>
      </c>
      <c r="I52" s="40"/>
      <c r="J52" s="59"/>
      <c r="K52" s="78"/>
      <c r="L52" s="60"/>
      <c r="M52" s="29"/>
      <c r="N52" s="15"/>
      <c r="O52" s="15"/>
      <c r="P52" s="15"/>
      <c r="Q52" s="15"/>
      <c r="R52" s="15"/>
    </row>
    <row r="53" spans="1:18" s="2" customFormat="1" ht="20.25" hidden="1" customHeight="1" x14ac:dyDescent="0.25">
      <c r="A53" s="40"/>
      <c r="B53" s="55"/>
      <c r="C53" s="61"/>
      <c r="D53" s="61"/>
      <c r="E53" s="61"/>
      <c r="F53" s="61"/>
      <c r="G53" s="113"/>
      <c r="H53" s="62">
        <f>H28+H35+H52</f>
        <v>167625762.05000001</v>
      </c>
      <c r="I53" s="63"/>
      <c r="J53" s="58"/>
      <c r="K53" s="80"/>
      <c r="L53" s="60"/>
      <c r="M53" s="29"/>
      <c r="N53" s="15"/>
      <c r="O53" s="15"/>
      <c r="P53" s="15"/>
      <c r="Q53" s="15"/>
      <c r="R53" s="15"/>
    </row>
    <row r="54" spans="1:18" s="2" customFormat="1" ht="19.5" customHeight="1" x14ac:dyDescent="0.25">
      <c r="A54" s="46"/>
      <c r="B54" s="74" t="s">
        <v>22</v>
      </c>
      <c r="C54" s="36"/>
      <c r="D54" s="37"/>
      <c r="E54" s="36"/>
      <c r="F54" s="36"/>
      <c r="G54" s="114"/>
      <c r="H54" s="36"/>
      <c r="I54" s="36"/>
      <c r="J54" s="36"/>
      <c r="K54" s="81"/>
      <c r="L54" s="36"/>
      <c r="M54" s="28"/>
      <c r="N54" s="15"/>
      <c r="O54" s="15"/>
      <c r="P54" s="15"/>
      <c r="Q54" s="15"/>
      <c r="R54" s="15"/>
    </row>
    <row r="55" spans="1:18" s="15" customFormat="1" ht="20.100000000000001" customHeight="1" x14ac:dyDescent="0.25">
      <c r="A55" s="47"/>
      <c r="B55" s="49" t="s">
        <v>13</v>
      </c>
      <c r="C55" s="39"/>
      <c r="D55" s="39"/>
      <c r="E55" s="39"/>
      <c r="F55" s="39"/>
      <c r="G55" s="112"/>
      <c r="H55" s="39"/>
      <c r="I55" s="39"/>
      <c r="J55" s="50"/>
      <c r="K55" s="82"/>
      <c r="L55" s="51"/>
      <c r="M55" s="29"/>
    </row>
    <row r="56" spans="1:18" s="125" customFormat="1" ht="25.5" x14ac:dyDescent="0.25">
      <c r="A56" s="124">
        <v>1</v>
      </c>
      <c r="B56" s="143" t="s">
        <v>81</v>
      </c>
      <c r="C56" s="152" t="s">
        <v>23</v>
      </c>
      <c r="D56" s="156" t="s">
        <v>24</v>
      </c>
      <c r="E56" s="155">
        <v>2</v>
      </c>
      <c r="F56" s="155" t="s">
        <v>30</v>
      </c>
      <c r="G56" s="129">
        <v>787000</v>
      </c>
      <c r="H56" s="151">
        <f>E56*G56</f>
        <v>1574000</v>
      </c>
      <c r="I56" s="34" t="s">
        <v>9</v>
      </c>
      <c r="J56" s="153" t="s">
        <v>32</v>
      </c>
      <c r="K56" s="154" t="s">
        <v>37</v>
      </c>
      <c r="L56" s="158" t="s">
        <v>86</v>
      </c>
      <c r="M56" s="126"/>
    </row>
    <row r="57" spans="1:18" s="125" customFormat="1" ht="25.5" x14ac:dyDescent="0.25">
      <c r="A57" s="124">
        <v>2</v>
      </c>
      <c r="B57" s="127" t="s">
        <v>82</v>
      </c>
      <c r="C57" s="152" t="s">
        <v>23</v>
      </c>
      <c r="D57" s="156" t="s">
        <v>24</v>
      </c>
      <c r="E57" s="155">
        <v>1</v>
      </c>
      <c r="F57" s="155" t="s">
        <v>30</v>
      </c>
      <c r="G57" s="129">
        <v>1156000</v>
      </c>
      <c r="H57" s="151">
        <f>E57*G57</f>
        <v>1156000</v>
      </c>
      <c r="I57" s="34" t="s">
        <v>9</v>
      </c>
      <c r="J57" s="153" t="s">
        <v>32</v>
      </c>
      <c r="K57" s="154" t="s">
        <v>37</v>
      </c>
      <c r="L57" s="158" t="s">
        <v>86</v>
      </c>
      <c r="M57" s="126"/>
    </row>
    <row r="58" spans="1:18" s="125" customFormat="1" ht="25.5" x14ac:dyDescent="0.25">
      <c r="A58" s="124">
        <v>3</v>
      </c>
      <c r="B58" s="127" t="s">
        <v>100</v>
      </c>
      <c r="C58" s="152" t="s">
        <v>101</v>
      </c>
      <c r="D58" s="156" t="s">
        <v>24</v>
      </c>
      <c r="E58" s="155">
        <v>3</v>
      </c>
      <c r="F58" s="155" t="s">
        <v>30</v>
      </c>
      <c r="G58" s="129">
        <v>10758928</v>
      </c>
      <c r="H58" s="151">
        <f>E58*G58</f>
        <v>32276784</v>
      </c>
      <c r="I58" s="34" t="s">
        <v>9</v>
      </c>
      <c r="J58" s="153" t="s">
        <v>32</v>
      </c>
      <c r="K58" s="154" t="s">
        <v>37</v>
      </c>
      <c r="L58" s="158" t="s">
        <v>102</v>
      </c>
      <c r="M58" s="126"/>
    </row>
    <row r="59" spans="1:18" s="125" customFormat="1" ht="25.5" x14ac:dyDescent="0.25">
      <c r="A59" s="124">
        <v>4</v>
      </c>
      <c r="B59" s="127" t="s">
        <v>131</v>
      </c>
      <c r="C59" s="152" t="s">
        <v>23</v>
      </c>
      <c r="D59" s="156" t="s">
        <v>35</v>
      </c>
      <c r="E59" s="155">
        <v>3</v>
      </c>
      <c r="F59" s="155" t="s">
        <v>30</v>
      </c>
      <c r="G59" s="129">
        <v>0</v>
      </c>
      <c r="H59" s="151">
        <f t="shared" ref="H59:H64" si="2">E59*G59</f>
        <v>0</v>
      </c>
      <c r="I59" s="34" t="s">
        <v>9</v>
      </c>
      <c r="J59" s="153" t="s">
        <v>32</v>
      </c>
      <c r="K59" s="154" t="s">
        <v>139</v>
      </c>
      <c r="L59" s="158" t="s">
        <v>237</v>
      </c>
      <c r="M59" s="126"/>
    </row>
    <row r="60" spans="1:18" s="125" customFormat="1" ht="25.5" x14ac:dyDescent="0.25">
      <c r="A60" s="124">
        <v>5</v>
      </c>
      <c r="B60" s="127" t="s">
        <v>132</v>
      </c>
      <c r="C60" s="152" t="s">
        <v>23</v>
      </c>
      <c r="D60" s="156" t="s">
        <v>35</v>
      </c>
      <c r="E60" s="155">
        <v>97</v>
      </c>
      <c r="F60" s="155" t="s">
        <v>30</v>
      </c>
      <c r="G60" s="129">
        <v>0</v>
      </c>
      <c r="H60" s="151">
        <f t="shared" si="2"/>
        <v>0</v>
      </c>
      <c r="I60" s="34" t="s">
        <v>9</v>
      </c>
      <c r="J60" s="153" t="s">
        <v>32</v>
      </c>
      <c r="K60" s="154" t="s">
        <v>139</v>
      </c>
      <c r="L60" s="158" t="s">
        <v>237</v>
      </c>
      <c r="M60" s="126"/>
    </row>
    <row r="61" spans="1:18" s="125" customFormat="1" ht="25.5" x14ac:dyDescent="0.25">
      <c r="A61" s="124">
        <v>6</v>
      </c>
      <c r="B61" s="127" t="s">
        <v>133</v>
      </c>
      <c r="C61" s="152" t="s">
        <v>23</v>
      </c>
      <c r="D61" s="156" t="s">
        <v>35</v>
      </c>
      <c r="E61" s="155">
        <v>5</v>
      </c>
      <c r="F61" s="155" t="s">
        <v>134</v>
      </c>
      <c r="G61" s="129">
        <v>0</v>
      </c>
      <c r="H61" s="151">
        <f t="shared" si="2"/>
        <v>0</v>
      </c>
      <c r="I61" s="34" t="s">
        <v>9</v>
      </c>
      <c r="J61" s="153" t="s">
        <v>32</v>
      </c>
      <c r="K61" s="154" t="s">
        <v>139</v>
      </c>
      <c r="L61" s="158" t="s">
        <v>237</v>
      </c>
      <c r="M61" s="126"/>
    </row>
    <row r="62" spans="1:18" s="125" customFormat="1" ht="25.5" x14ac:dyDescent="0.25">
      <c r="A62" s="124">
        <v>7</v>
      </c>
      <c r="B62" s="127" t="s">
        <v>135</v>
      </c>
      <c r="C62" s="152" t="s">
        <v>23</v>
      </c>
      <c r="D62" s="156" t="s">
        <v>35</v>
      </c>
      <c r="E62" s="155">
        <v>5</v>
      </c>
      <c r="F62" s="155" t="s">
        <v>30</v>
      </c>
      <c r="G62" s="129">
        <v>0</v>
      </c>
      <c r="H62" s="151">
        <f t="shared" si="2"/>
        <v>0</v>
      </c>
      <c r="I62" s="34" t="s">
        <v>9</v>
      </c>
      <c r="J62" s="153" t="s">
        <v>32</v>
      </c>
      <c r="K62" s="154" t="s">
        <v>139</v>
      </c>
      <c r="L62" s="158" t="s">
        <v>237</v>
      </c>
      <c r="M62" s="126"/>
    </row>
    <row r="63" spans="1:18" s="125" customFormat="1" ht="25.5" x14ac:dyDescent="0.25">
      <c r="A63" s="124">
        <v>8</v>
      </c>
      <c r="B63" s="127" t="s">
        <v>136</v>
      </c>
      <c r="C63" s="152" t="s">
        <v>23</v>
      </c>
      <c r="D63" s="156" t="s">
        <v>35</v>
      </c>
      <c r="E63" s="155">
        <v>25</v>
      </c>
      <c r="F63" s="155" t="s">
        <v>30</v>
      </c>
      <c r="G63" s="129">
        <v>0</v>
      </c>
      <c r="H63" s="151">
        <f t="shared" si="2"/>
        <v>0</v>
      </c>
      <c r="I63" s="34" t="s">
        <v>9</v>
      </c>
      <c r="J63" s="153" t="s">
        <v>32</v>
      </c>
      <c r="K63" s="154" t="s">
        <v>139</v>
      </c>
      <c r="L63" s="158" t="s">
        <v>237</v>
      </c>
      <c r="M63" s="126"/>
    </row>
    <row r="64" spans="1:18" s="125" customFormat="1" ht="25.5" x14ac:dyDescent="0.25">
      <c r="A64" s="124">
        <v>9</v>
      </c>
      <c r="B64" s="127" t="s">
        <v>137</v>
      </c>
      <c r="C64" s="152" t="s">
        <v>23</v>
      </c>
      <c r="D64" s="156" t="s">
        <v>35</v>
      </c>
      <c r="E64" s="155">
        <v>50</v>
      </c>
      <c r="F64" s="155" t="s">
        <v>30</v>
      </c>
      <c r="G64" s="129">
        <v>0</v>
      </c>
      <c r="H64" s="151">
        <f t="shared" si="2"/>
        <v>0</v>
      </c>
      <c r="I64" s="34" t="s">
        <v>9</v>
      </c>
      <c r="J64" s="153" t="s">
        <v>32</v>
      </c>
      <c r="K64" s="154" t="s">
        <v>139</v>
      </c>
      <c r="L64" s="158" t="s">
        <v>237</v>
      </c>
      <c r="M64" s="126"/>
    </row>
    <row r="65" spans="1:13" s="125" customFormat="1" ht="25.5" x14ac:dyDescent="0.25">
      <c r="A65" s="124">
        <v>10</v>
      </c>
      <c r="B65" s="127" t="s">
        <v>138</v>
      </c>
      <c r="C65" s="152" t="s">
        <v>23</v>
      </c>
      <c r="D65" s="156" t="s">
        <v>35</v>
      </c>
      <c r="E65" s="155">
        <v>100</v>
      </c>
      <c r="F65" s="155" t="s">
        <v>107</v>
      </c>
      <c r="G65" s="129">
        <v>0</v>
      </c>
      <c r="H65" s="151">
        <f>E65*G65</f>
        <v>0</v>
      </c>
      <c r="I65" s="34" t="s">
        <v>9</v>
      </c>
      <c r="J65" s="153" t="s">
        <v>32</v>
      </c>
      <c r="K65" s="154" t="s">
        <v>139</v>
      </c>
      <c r="L65" s="158" t="s">
        <v>237</v>
      </c>
      <c r="M65" s="126"/>
    </row>
    <row r="66" spans="1:13" s="125" customFormat="1" ht="25.5" x14ac:dyDescent="0.25">
      <c r="A66" s="124">
        <v>11</v>
      </c>
      <c r="B66" s="127" t="s">
        <v>140</v>
      </c>
      <c r="C66" s="152" t="s">
        <v>23</v>
      </c>
      <c r="D66" s="156" t="s">
        <v>35</v>
      </c>
      <c r="E66" s="155">
        <v>2</v>
      </c>
      <c r="F66" s="155" t="s">
        <v>141</v>
      </c>
      <c r="G66" s="129">
        <v>8400</v>
      </c>
      <c r="H66" s="151">
        <f>E66*G66</f>
        <v>16800</v>
      </c>
      <c r="I66" s="34" t="s">
        <v>9</v>
      </c>
      <c r="J66" s="153" t="s">
        <v>32</v>
      </c>
      <c r="K66" s="154" t="s">
        <v>139</v>
      </c>
      <c r="L66" s="158" t="s">
        <v>160</v>
      </c>
      <c r="M66" s="126"/>
    </row>
    <row r="67" spans="1:13" s="125" customFormat="1" ht="25.5" x14ac:dyDescent="0.25">
      <c r="A67" s="124">
        <v>12</v>
      </c>
      <c r="B67" s="127" t="s">
        <v>142</v>
      </c>
      <c r="C67" s="152" t="s">
        <v>23</v>
      </c>
      <c r="D67" s="156" t="s">
        <v>35</v>
      </c>
      <c r="E67" s="155">
        <v>3</v>
      </c>
      <c r="F67" s="155" t="s">
        <v>143</v>
      </c>
      <c r="G67" s="129">
        <v>15071.43</v>
      </c>
      <c r="H67" s="151">
        <f t="shared" ref="H67:H81" si="3">E67*G67</f>
        <v>45214.29</v>
      </c>
      <c r="I67" s="34" t="s">
        <v>9</v>
      </c>
      <c r="J67" s="153" t="s">
        <v>32</v>
      </c>
      <c r="K67" s="154" t="s">
        <v>139</v>
      </c>
      <c r="L67" s="158" t="s">
        <v>160</v>
      </c>
      <c r="M67" s="126"/>
    </row>
    <row r="68" spans="1:13" s="125" customFormat="1" ht="25.5" x14ac:dyDescent="0.25">
      <c r="A68" s="124">
        <v>13</v>
      </c>
      <c r="B68" s="127" t="s">
        <v>144</v>
      </c>
      <c r="C68" s="152" t="s">
        <v>23</v>
      </c>
      <c r="D68" s="156" t="s">
        <v>35</v>
      </c>
      <c r="E68" s="155">
        <v>3</v>
      </c>
      <c r="F68" s="155" t="s">
        <v>143</v>
      </c>
      <c r="G68" s="129">
        <v>11607.14</v>
      </c>
      <c r="H68" s="151">
        <f t="shared" si="3"/>
        <v>34821.42</v>
      </c>
      <c r="I68" s="34" t="s">
        <v>9</v>
      </c>
      <c r="J68" s="153" t="s">
        <v>32</v>
      </c>
      <c r="K68" s="154" t="s">
        <v>139</v>
      </c>
      <c r="L68" s="158" t="s">
        <v>160</v>
      </c>
      <c r="M68" s="126"/>
    </row>
    <row r="69" spans="1:13" s="125" customFormat="1" ht="38.25" x14ac:dyDescent="0.25">
      <c r="A69" s="124">
        <v>14</v>
      </c>
      <c r="B69" s="127" t="s">
        <v>145</v>
      </c>
      <c r="C69" s="152" t="s">
        <v>23</v>
      </c>
      <c r="D69" s="156" t="s">
        <v>35</v>
      </c>
      <c r="E69" s="155">
        <v>1</v>
      </c>
      <c r="F69" s="155" t="s">
        <v>143</v>
      </c>
      <c r="G69" s="129">
        <v>28500</v>
      </c>
      <c r="H69" s="151">
        <f t="shared" si="3"/>
        <v>28500</v>
      </c>
      <c r="I69" s="34" t="s">
        <v>9</v>
      </c>
      <c r="J69" s="153" t="s">
        <v>32</v>
      </c>
      <c r="K69" s="154" t="s">
        <v>139</v>
      </c>
      <c r="L69" s="158" t="s">
        <v>160</v>
      </c>
      <c r="M69" s="126"/>
    </row>
    <row r="70" spans="1:13" s="125" customFormat="1" ht="38.25" x14ac:dyDescent="0.25">
      <c r="A70" s="124">
        <v>15</v>
      </c>
      <c r="B70" s="127" t="s">
        <v>146</v>
      </c>
      <c r="C70" s="152" t="s">
        <v>23</v>
      </c>
      <c r="D70" s="156" t="s">
        <v>35</v>
      </c>
      <c r="E70" s="155">
        <v>1</v>
      </c>
      <c r="F70" s="155" t="s">
        <v>143</v>
      </c>
      <c r="G70" s="129">
        <v>28500</v>
      </c>
      <c r="H70" s="151">
        <f t="shared" si="3"/>
        <v>28500</v>
      </c>
      <c r="I70" s="34" t="s">
        <v>9</v>
      </c>
      <c r="J70" s="153" t="s">
        <v>32</v>
      </c>
      <c r="K70" s="154" t="s">
        <v>139</v>
      </c>
      <c r="L70" s="158" t="s">
        <v>160</v>
      </c>
      <c r="M70" s="126"/>
    </row>
    <row r="71" spans="1:13" s="125" customFormat="1" ht="38.25" x14ac:dyDescent="0.25">
      <c r="A71" s="124">
        <v>16</v>
      </c>
      <c r="B71" s="127" t="s">
        <v>147</v>
      </c>
      <c r="C71" s="152" t="s">
        <v>23</v>
      </c>
      <c r="D71" s="156" t="s">
        <v>35</v>
      </c>
      <c r="E71" s="155">
        <v>1</v>
      </c>
      <c r="F71" s="155" t="s">
        <v>143</v>
      </c>
      <c r="G71" s="129">
        <v>28500</v>
      </c>
      <c r="H71" s="151">
        <f t="shared" si="3"/>
        <v>28500</v>
      </c>
      <c r="I71" s="34" t="s">
        <v>9</v>
      </c>
      <c r="J71" s="153" t="s">
        <v>32</v>
      </c>
      <c r="K71" s="154" t="s">
        <v>139</v>
      </c>
      <c r="L71" s="158" t="s">
        <v>160</v>
      </c>
      <c r="M71" s="126"/>
    </row>
    <row r="72" spans="1:13" s="125" customFormat="1" ht="38.25" x14ac:dyDescent="0.25">
      <c r="A72" s="124">
        <v>17</v>
      </c>
      <c r="B72" s="127" t="s">
        <v>148</v>
      </c>
      <c r="C72" s="152" t="s">
        <v>23</v>
      </c>
      <c r="D72" s="156" t="s">
        <v>35</v>
      </c>
      <c r="E72" s="155">
        <v>1</v>
      </c>
      <c r="F72" s="155" t="s">
        <v>143</v>
      </c>
      <c r="G72" s="129">
        <v>41723.22</v>
      </c>
      <c r="H72" s="151">
        <f t="shared" si="3"/>
        <v>41723.22</v>
      </c>
      <c r="I72" s="34" t="s">
        <v>9</v>
      </c>
      <c r="J72" s="153" t="s">
        <v>32</v>
      </c>
      <c r="K72" s="154" t="s">
        <v>139</v>
      </c>
      <c r="L72" s="158" t="s">
        <v>160</v>
      </c>
      <c r="M72" s="126"/>
    </row>
    <row r="73" spans="1:13" s="125" customFormat="1" ht="25.5" x14ac:dyDescent="0.25">
      <c r="A73" s="124">
        <v>18</v>
      </c>
      <c r="B73" s="127" t="s">
        <v>149</v>
      </c>
      <c r="C73" s="152" t="s">
        <v>23</v>
      </c>
      <c r="D73" s="156" t="s">
        <v>35</v>
      </c>
      <c r="E73" s="155">
        <v>1</v>
      </c>
      <c r="F73" s="155" t="s">
        <v>141</v>
      </c>
      <c r="G73" s="129">
        <v>150267.85999999999</v>
      </c>
      <c r="H73" s="151">
        <f t="shared" si="3"/>
        <v>150267.85999999999</v>
      </c>
      <c r="I73" s="34" t="s">
        <v>9</v>
      </c>
      <c r="J73" s="153" t="s">
        <v>32</v>
      </c>
      <c r="K73" s="154" t="s">
        <v>139</v>
      </c>
      <c r="L73" s="158" t="s">
        <v>160</v>
      </c>
      <c r="M73" s="126"/>
    </row>
    <row r="74" spans="1:13" s="125" customFormat="1" ht="25.5" x14ac:dyDescent="0.25">
      <c r="A74" s="124">
        <v>19</v>
      </c>
      <c r="B74" s="127" t="s">
        <v>150</v>
      </c>
      <c r="C74" s="152" t="s">
        <v>23</v>
      </c>
      <c r="D74" s="156" t="s">
        <v>35</v>
      </c>
      <c r="E74" s="155">
        <v>1</v>
      </c>
      <c r="F74" s="155" t="s">
        <v>141</v>
      </c>
      <c r="G74" s="129">
        <v>39165.769999999997</v>
      </c>
      <c r="H74" s="151">
        <f t="shared" si="3"/>
        <v>39165.769999999997</v>
      </c>
      <c r="I74" s="34" t="s">
        <v>9</v>
      </c>
      <c r="J74" s="153" t="s">
        <v>32</v>
      </c>
      <c r="K74" s="154" t="s">
        <v>139</v>
      </c>
      <c r="L74" s="158" t="s">
        <v>160</v>
      </c>
      <c r="M74" s="126"/>
    </row>
    <row r="75" spans="1:13" s="125" customFormat="1" ht="25.5" x14ac:dyDescent="0.25">
      <c r="A75" s="124">
        <v>20</v>
      </c>
      <c r="B75" s="127" t="s">
        <v>151</v>
      </c>
      <c r="C75" s="152" t="s">
        <v>23</v>
      </c>
      <c r="D75" s="156" t="s">
        <v>35</v>
      </c>
      <c r="E75" s="155">
        <v>550</v>
      </c>
      <c r="F75" s="155" t="s">
        <v>152</v>
      </c>
      <c r="G75" s="129">
        <v>2678.57</v>
      </c>
      <c r="H75" s="151">
        <f t="shared" si="3"/>
        <v>1473213.5</v>
      </c>
      <c r="I75" s="34" t="s">
        <v>9</v>
      </c>
      <c r="J75" s="153" t="s">
        <v>32</v>
      </c>
      <c r="K75" s="154" t="s">
        <v>139</v>
      </c>
      <c r="L75" s="158" t="s">
        <v>160</v>
      </c>
      <c r="M75" s="126"/>
    </row>
    <row r="76" spans="1:13" s="125" customFormat="1" ht="25.5" x14ac:dyDescent="0.25">
      <c r="A76" s="124">
        <v>21</v>
      </c>
      <c r="B76" s="127" t="s">
        <v>153</v>
      </c>
      <c r="C76" s="152" t="s">
        <v>23</v>
      </c>
      <c r="D76" s="156" t="s">
        <v>35</v>
      </c>
      <c r="E76" s="155">
        <v>825</v>
      </c>
      <c r="F76" s="155" t="s">
        <v>152</v>
      </c>
      <c r="G76" s="129">
        <v>4910.72</v>
      </c>
      <c r="H76" s="151">
        <f t="shared" si="3"/>
        <v>4051344</v>
      </c>
      <c r="I76" s="34" t="s">
        <v>9</v>
      </c>
      <c r="J76" s="153" t="s">
        <v>32</v>
      </c>
      <c r="K76" s="154" t="s">
        <v>139</v>
      </c>
      <c r="L76" s="158" t="s">
        <v>160</v>
      </c>
      <c r="M76" s="126"/>
    </row>
    <row r="77" spans="1:13" s="125" customFormat="1" ht="25.5" x14ac:dyDescent="0.25">
      <c r="A77" s="124">
        <v>22</v>
      </c>
      <c r="B77" s="127" t="s">
        <v>154</v>
      </c>
      <c r="C77" s="152" t="s">
        <v>23</v>
      </c>
      <c r="D77" s="156" t="s">
        <v>35</v>
      </c>
      <c r="E77" s="155">
        <v>75</v>
      </c>
      <c r="F77" s="155" t="s">
        <v>152</v>
      </c>
      <c r="G77" s="129">
        <v>4000</v>
      </c>
      <c r="H77" s="151">
        <f t="shared" si="3"/>
        <v>300000</v>
      </c>
      <c r="I77" s="34" t="s">
        <v>9</v>
      </c>
      <c r="J77" s="153" t="s">
        <v>32</v>
      </c>
      <c r="K77" s="154" t="s">
        <v>139</v>
      </c>
      <c r="L77" s="158" t="s">
        <v>160</v>
      </c>
      <c r="M77" s="126"/>
    </row>
    <row r="78" spans="1:13" s="125" customFormat="1" ht="25.5" x14ac:dyDescent="0.25">
      <c r="A78" s="124">
        <v>23</v>
      </c>
      <c r="B78" s="127" t="s">
        <v>155</v>
      </c>
      <c r="C78" s="152" t="s">
        <v>23</v>
      </c>
      <c r="D78" s="156" t="s">
        <v>35</v>
      </c>
      <c r="E78" s="155">
        <v>30</v>
      </c>
      <c r="F78" s="155" t="s">
        <v>152</v>
      </c>
      <c r="G78" s="129">
        <v>3800</v>
      </c>
      <c r="H78" s="151">
        <f t="shared" si="3"/>
        <v>114000</v>
      </c>
      <c r="I78" s="34" t="s">
        <v>9</v>
      </c>
      <c r="J78" s="153" t="s">
        <v>32</v>
      </c>
      <c r="K78" s="154" t="s">
        <v>139</v>
      </c>
      <c r="L78" s="158" t="s">
        <v>160</v>
      </c>
      <c r="M78" s="126"/>
    </row>
    <row r="79" spans="1:13" s="125" customFormat="1" ht="25.5" x14ac:dyDescent="0.25">
      <c r="A79" s="124">
        <v>24</v>
      </c>
      <c r="B79" s="127" t="s">
        <v>156</v>
      </c>
      <c r="C79" s="152" t="s">
        <v>23</v>
      </c>
      <c r="D79" s="156" t="s">
        <v>35</v>
      </c>
      <c r="E79" s="155">
        <v>240</v>
      </c>
      <c r="F79" s="155" t="s">
        <v>157</v>
      </c>
      <c r="G79" s="129">
        <v>1491.07</v>
      </c>
      <c r="H79" s="151">
        <f t="shared" si="3"/>
        <v>357856.8</v>
      </c>
      <c r="I79" s="34" t="s">
        <v>9</v>
      </c>
      <c r="J79" s="153" t="s">
        <v>32</v>
      </c>
      <c r="K79" s="154" t="s">
        <v>139</v>
      </c>
      <c r="L79" s="158" t="s">
        <v>160</v>
      </c>
      <c r="M79" s="126"/>
    </row>
    <row r="80" spans="1:13" s="125" customFormat="1" ht="25.5" x14ac:dyDescent="0.25">
      <c r="A80" s="124">
        <v>25</v>
      </c>
      <c r="B80" s="127" t="s">
        <v>158</v>
      </c>
      <c r="C80" s="152" t="s">
        <v>23</v>
      </c>
      <c r="D80" s="156" t="s">
        <v>35</v>
      </c>
      <c r="E80" s="155">
        <v>45</v>
      </c>
      <c r="F80" s="155" t="s">
        <v>157</v>
      </c>
      <c r="G80" s="129">
        <v>4015.71</v>
      </c>
      <c r="H80" s="151">
        <f t="shared" si="3"/>
        <v>180706.95</v>
      </c>
      <c r="I80" s="34" t="s">
        <v>9</v>
      </c>
      <c r="J80" s="153" t="s">
        <v>32</v>
      </c>
      <c r="K80" s="154" t="s">
        <v>139</v>
      </c>
      <c r="L80" s="158" t="s">
        <v>160</v>
      </c>
      <c r="M80" s="126"/>
    </row>
    <row r="81" spans="1:13" s="125" customFormat="1" ht="25.5" x14ac:dyDescent="0.25">
      <c r="A81" s="124">
        <v>26</v>
      </c>
      <c r="B81" s="127" t="s">
        <v>159</v>
      </c>
      <c r="C81" s="152" t="s">
        <v>23</v>
      </c>
      <c r="D81" s="156" t="s">
        <v>35</v>
      </c>
      <c r="E81" s="155">
        <v>15</v>
      </c>
      <c r="F81" s="155" t="s">
        <v>152</v>
      </c>
      <c r="G81" s="129">
        <v>5252.01</v>
      </c>
      <c r="H81" s="151">
        <f t="shared" si="3"/>
        <v>78780.150000000009</v>
      </c>
      <c r="I81" s="34" t="s">
        <v>9</v>
      </c>
      <c r="J81" s="153" t="s">
        <v>32</v>
      </c>
      <c r="K81" s="154" t="s">
        <v>139</v>
      </c>
      <c r="L81" s="158" t="s">
        <v>160</v>
      </c>
      <c r="M81" s="126"/>
    </row>
    <row r="82" spans="1:13" s="125" customFormat="1" ht="25.5" x14ac:dyDescent="0.25">
      <c r="A82" s="124">
        <v>27</v>
      </c>
      <c r="B82" s="127" t="s">
        <v>104</v>
      </c>
      <c r="C82" s="152" t="s">
        <v>120</v>
      </c>
      <c r="D82" s="156" t="s">
        <v>24</v>
      </c>
      <c r="E82" s="155">
        <v>78000</v>
      </c>
      <c r="F82" s="155" t="s">
        <v>162</v>
      </c>
      <c r="G82" s="129">
        <v>0</v>
      </c>
      <c r="H82" s="151">
        <f>E82*G82</f>
        <v>0</v>
      </c>
      <c r="I82" s="34" t="s">
        <v>9</v>
      </c>
      <c r="J82" s="153" t="s">
        <v>32</v>
      </c>
      <c r="K82" s="154" t="s">
        <v>139</v>
      </c>
      <c r="L82" s="158" t="s">
        <v>274</v>
      </c>
      <c r="M82" s="126"/>
    </row>
    <row r="83" spans="1:13" s="125" customFormat="1" ht="25.5" x14ac:dyDescent="0.25">
      <c r="A83" s="124">
        <v>28</v>
      </c>
      <c r="B83" s="127" t="s">
        <v>163</v>
      </c>
      <c r="C83" s="152" t="s">
        <v>120</v>
      </c>
      <c r="D83" s="156" t="s">
        <v>24</v>
      </c>
      <c r="E83" s="155">
        <v>2140</v>
      </c>
      <c r="F83" s="155" t="s">
        <v>162</v>
      </c>
      <c r="G83" s="129">
        <v>0</v>
      </c>
      <c r="H83" s="151">
        <f t="shared" ref="H83:H86" si="4">E83*G83</f>
        <v>0</v>
      </c>
      <c r="I83" s="34" t="s">
        <v>9</v>
      </c>
      <c r="J83" s="153" t="s">
        <v>32</v>
      </c>
      <c r="K83" s="154" t="s">
        <v>139</v>
      </c>
      <c r="L83" s="158" t="s">
        <v>274</v>
      </c>
      <c r="M83" s="126"/>
    </row>
    <row r="84" spans="1:13" s="125" customFormat="1" ht="25.5" x14ac:dyDescent="0.25">
      <c r="A84" s="124">
        <v>29</v>
      </c>
      <c r="B84" s="127" t="s">
        <v>105</v>
      </c>
      <c r="C84" s="152" t="s">
        <v>120</v>
      </c>
      <c r="D84" s="156" t="s">
        <v>24</v>
      </c>
      <c r="E84" s="155">
        <v>60890</v>
      </c>
      <c r="F84" s="155" t="s">
        <v>162</v>
      </c>
      <c r="G84" s="129">
        <v>0</v>
      </c>
      <c r="H84" s="151">
        <f t="shared" si="4"/>
        <v>0</v>
      </c>
      <c r="I84" s="34" t="s">
        <v>9</v>
      </c>
      <c r="J84" s="153" t="s">
        <v>32</v>
      </c>
      <c r="K84" s="154" t="s">
        <v>139</v>
      </c>
      <c r="L84" s="158" t="s">
        <v>274</v>
      </c>
      <c r="M84" s="126"/>
    </row>
    <row r="85" spans="1:13" s="125" customFormat="1" ht="25.5" x14ac:dyDescent="0.25">
      <c r="A85" s="124">
        <v>30</v>
      </c>
      <c r="B85" s="127" t="s">
        <v>168</v>
      </c>
      <c r="C85" s="152" t="s">
        <v>23</v>
      </c>
      <c r="D85" s="156" t="s">
        <v>35</v>
      </c>
      <c r="E85" s="155">
        <v>1</v>
      </c>
      <c r="F85" s="155" t="s">
        <v>169</v>
      </c>
      <c r="G85" s="129">
        <v>7118071.8700000001</v>
      </c>
      <c r="H85" s="151">
        <f t="shared" si="4"/>
        <v>7118071.8700000001</v>
      </c>
      <c r="I85" s="34" t="s">
        <v>9</v>
      </c>
      <c r="J85" s="153" t="s">
        <v>32</v>
      </c>
      <c r="K85" s="154" t="s">
        <v>139</v>
      </c>
      <c r="L85" s="158" t="s">
        <v>170</v>
      </c>
      <c r="M85" s="126"/>
    </row>
    <row r="86" spans="1:13" s="125" customFormat="1" ht="25.5" x14ac:dyDescent="0.25">
      <c r="A86" s="124">
        <v>31</v>
      </c>
      <c r="B86" s="133" t="s">
        <v>171</v>
      </c>
      <c r="C86" s="153" t="s">
        <v>101</v>
      </c>
      <c r="D86" s="144" t="s">
        <v>35</v>
      </c>
      <c r="E86" s="176">
        <v>1</v>
      </c>
      <c r="F86" s="155" t="s">
        <v>169</v>
      </c>
      <c r="G86" s="177">
        <v>11731900</v>
      </c>
      <c r="H86" s="151">
        <f t="shared" si="4"/>
        <v>11731900</v>
      </c>
      <c r="I86" s="34" t="s">
        <v>9</v>
      </c>
      <c r="J86" s="153" t="s">
        <v>32</v>
      </c>
      <c r="K86" s="154" t="s">
        <v>139</v>
      </c>
      <c r="L86" s="158" t="s">
        <v>172</v>
      </c>
      <c r="M86" s="126"/>
    </row>
    <row r="87" spans="1:13" s="125" customFormat="1" ht="12.75" hidden="1" x14ac:dyDescent="0.25">
      <c r="A87" s="124">
        <v>32</v>
      </c>
      <c r="B87" s="133"/>
      <c r="C87" s="153"/>
      <c r="D87" s="144"/>
      <c r="E87" s="176"/>
      <c r="F87" s="155"/>
      <c r="G87" s="177"/>
      <c r="H87" s="134"/>
      <c r="I87" s="153"/>
      <c r="J87" s="153"/>
      <c r="K87" s="154"/>
      <c r="L87" s="131"/>
      <c r="M87" s="126"/>
    </row>
    <row r="88" spans="1:13" s="125" customFormat="1" ht="12.75" hidden="1" x14ac:dyDescent="0.25">
      <c r="A88" s="124">
        <v>33</v>
      </c>
      <c r="B88" s="133"/>
      <c r="C88" s="153"/>
      <c r="D88" s="144"/>
      <c r="E88" s="176"/>
      <c r="F88" s="155"/>
      <c r="G88" s="177"/>
      <c r="H88" s="134"/>
      <c r="I88" s="153"/>
      <c r="J88" s="153"/>
      <c r="K88" s="154"/>
      <c r="L88" s="131"/>
      <c r="M88" s="126"/>
    </row>
    <row r="89" spans="1:13" s="125" customFormat="1" ht="12.75" hidden="1" x14ac:dyDescent="0.25">
      <c r="A89" s="124">
        <v>34</v>
      </c>
      <c r="B89" s="133"/>
      <c r="C89" s="153"/>
      <c r="D89" s="144"/>
      <c r="E89" s="176"/>
      <c r="F89" s="155"/>
      <c r="G89" s="177"/>
      <c r="H89" s="134"/>
      <c r="I89" s="153"/>
      <c r="J89" s="153"/>
      <c r="K89" s="154"/>
      <c r="L89" s="131"/>
      <c r="M89" s="126"/>
    </row>
    <row r="90" spans="1:13" s="125" customFormat="1" ht="12.75" hidden="1" x14ac:dyDescent="0.25">
      <c r="A90" s="124">
        <v>35</v>
      </c>
      <c r="B90" s="178"/>
      <c r="C90" s="135"/>
      <c r="D90" s="143"/>
      <c r="E90" s="179"/>
      <c r="F90" s="152"/>
      <c r="G90" s="180"/>
      <c r="H90" s="134"/>
      <c r="I90" s="135"/>
      <c r="J90" s="153"/>
      <c r="K90" s="154"/>
      <c r="L90" s="158"/>
      <c r="M90" s="126"/>
    </row>
    <row r="91" spans="1:13" s="125" customFormat="1" ht="12.75" hidden="1" x14ac:dyDescent="0.25">
      <c r="A91" s="124">
        <v>36</v>
      </c>
      <c r="B91" s="127"/>
      <c r="C91" s="152"/>
      <c r="D91" s="156"/>
      <c r="E91" s="128"/>
      <c r="F91" s="152"/>
      <c r="G91" s="129"/>
      <c r="H91" s="134"/>
      <c r="I91" s="135"/>
      <c r="J91" s="153"/>
      <c r="K91" s="154"/>
      <c r="L91" s="158"/>
      <c r="M91" s="126"/>
    </row>
    <row r="92" spans="1:13" s="125" customFormat="1" ht="23.25" customHeight="1" x14ac:dyDescent="0.25">
      <c r="A92" s="124">
        <v>32</v>
      </c>
      <c r="B92" s="127" t="s">
        <v>177</v>
      </c>
      <c r="C92" s="152" t="s">
        <v>101</v>
      </c>
      <c r="D92" s="156" t="s">
        <v>35</v>
      </c>
      <c r="E92" s="128">
        <v>1</v>
      </c>
      <c r="F92" s="155" t="s">
        <v>30</v>
      </c>
      <c r="G92" s="129">
        <v>18270020</v>
      </c>
      <c r="H92" s="151">
        <f t="shared" ref="H92:H155" si="5">E92*G92</f>
        <v>18270020</v>
      </c>
      <c r="I92" s="34" t="s">
        <v>9</v>
      </c>
      <c r="J92" s="153" t="s">
        <v>32</v>
      </c>
      <c r="K92" s="154" t="s">
        <v>139</v>
      </c>
      <c r="L92" s="158" t="s">
        <v>178</v>
      </c>
      <c r="M92" s="126"/>
    </row>
    <row r="93" spans="1:13" s="125" customFormat="1" ht="26.25" customHeight="1" x14ac:dyDescent="0.25">
      <c r="A93" s="124">
        <v>33</v>
      </c>
      <c r="B93" s="127" t="s">
        <v>181</v>
      </c>
      <c r="C93" s="152" t="s">
        <v>23</v>
      </c>
      <c r="D93" s="156" t="s">
        <v>35</v>
      </c>
      <c r="E93" s="155">
        <v>1</v>
      </c>
      <c r="F93" s="155" t="s">
        <v>169</v>
      </c>
      <c r="G93" s="129">
        <v>5835958.0099999998</v>
      </c>
      <c r="H93" s="151">
        <f t="shared" si="5"/>
        <v>5835958.0099999998</v>
      </c>
      <c r="I93" s="34" t="s">
        <v>9</v>
      </c>
      <c r="J93" s="153" t="s">
        <v>32</v>
      </c>
      <c r="K93" s="154" t="s">
        <v>139</v>
      </c>
      <c r="L93" s="158" t="s">
        <v>182</v>
      </c>
      <c r="M93" s="126"/>
    </row>
    <row r="94" spans="1:13" s="125" customFormat="1" ht="30" customHeight="1" x14ac:dyDescent="0.25">
      <c r="A94" s="124">
        <v>34</v>
      </c>
      <c r="B94" s="127" t="s">
        <v>185</v>
      </c>
      <c r="C94" s="152" t="s">
        <v>23</v>
      </c>
      <c r="D94" s="156" t="s">
        <v>35</v>
      </c>
      <c r="E94" s="155">
        <v>1</v>
      </c>
      <c r="F94" s="155" t="s">
        <v>30</v>
      </c>
      <c r="G94" s="129">
        <v>2276786</v>
      </c>
      <c r="H94" s="151">
        <f t="shared" si="5"/>
        <v>2276786</v>
      </c>
      <c r="I94" s="34" t="s">
        <v>9</v>
      </c>
      <c r="J94" s="153" t="s">
        <v>32</v>
      </c>
      <c r="K94" s="154" t="s">
        <v>139</v>
      </c>
      <c r="L94" s="158" t="s">
        <v>186</v>
      </c>
      <c r="M94" s="126"/>
    </row>
    <row r="95" spans="1:13" s="125" customFormat="1" ht="30" customHeight="1" x14ac:dyDescent="0.25">
      <c r="A95" s="124">
        <v>35</v>
      </c>
      <c r="B95" s="127" t="s">
        <v>187</v>
      </c>
      <c r="C95" s="152" t="s">
        <v>23</v>
      </c>
      <c r="D95" s="156" t="s">
        <v>35</v>
      </c>
      <c r="E95" s="152">
        <v>50</v>
      </c>
      <c r="F95" s="152" t="s">
        <v>30</v>
      </c>
      <c r="G95" s="129">
        <v>2092</v>
      </c>
      <c r="H95" s="151">
        <f t="shared" si="5"/>
        <v>104600</v>
      </c>
      <c r="I95" s="34" t="s">
        <v>9</v>
      </c>
      <c r="J95" s="153" t="s">
        <v>32</v>
      </c>
      <c r="K95" s="154" t="s">
        <v>139</v>
      </c>
      <c r="L95" s="158" t="s">
        <v>199</v>
      </c>
      <c r="M95" s="126"/>
    </row>
    <row r="96" spans="1:13" s="125" customFormat="1" ht="30" customHeight="1" x14ac:dyDescent="0.25">
      <c r="A96" s="124">
        <v>36</v>
      </c>
      <c r="B96" s="127" t="s">
        <v>188</v>
      </c>
      <c r="C96" s="152" t="s">
        <v>23</v>
      </c>
      <c r="D96" s="156" t="s">
        <v>35</v>
      </c>
      <c r="E96" s="152">
        <v>50</v>
      </c>
      <c r="F96" s="152" t="s">
        <v>30</v>
      </c>
      <c r="G96" s="129">
        <v>2735.12</v>
      </c>
      <c r="H96" s="151">
        <f t="shared" si="5"/>
        <v>136756</v>
      </c>
      <c r="I96" s="34" t="s">
        <v>9</v>
      </c>
      <c r="J96" s="153" t="s">
        <v>32</v>
      </c>
      <c r="K96" s="154" t="s">
        <v>139</v>
      </c>
      <c r="L96" s="158" t="s">
        <v>199</v>
      </c>
      <c r="M96" s="126"/>
    </row>
    <row r="97" spans="1:13" s="125" customFormat="1" ht="30" customHeight="1" x14ac:dyDescent="0.25">
      <c r="A97" s="124">
        <v>37</v>
      </c>
      <c r="B97" s="127" t="s">
        <v>189</v>
      </c>
      <c r="C97" s="152" t="s">
        <v>23</v>
      </c>
      <c r="D97" s="156" t="s">
        <v>35</v>
      </c>
      <c r="E97" s="152">
        <v>10</v>
      </c>
      <c r="F97" s="152" t="s">
        <v>30</v>
      </c>
      <c r="G97" s="129">
        <v>21611.9</v>
      </c>
      <c r="H97" s="151">
        <f t="shared" si="5"/>
        <v>216119</v>
      </c>
      <c r="I97" s="34" t="s">
        <v>9</v>
      </c>
      <c r="J97" s="153" t="s">
        <v>32</v>
      </c>
      <c r="K97" s="154" t="s">
        <v>139</v>
      </c>
      <c r="L97" s="158" t="s">
        <v>199</v>
      </c>
      <c r="M97" s="126"/>
    </row>
    <row r="98" spans="1:13" s="125" customFormat="1" ht="30" customHeight="1" x14ac:dyDescent="0.25">
      <c r="A98" s="124">
        <v>38</v>
      </c>
      <c r="B98" s="127" t="s">
        <v>190</v>
      </c>
      <c r="C98" s="152" t="s">
        <v>23</v>
      </c>
      <c r="D98" s="156" t="s">
        <v>35</v>
      </c>
      <c r="E98" s="152">
        <v>10</v>
      </c>
      <c r="F98" s="152" t="s">
        <v>30</v>
      </c>
      <c r="G98" s="129">
        <v>23305.7</v>
      </c>
      <c r="H98" s="151">
        <f t="shared" si="5"/>
        <v>233057</v>
      </c>
      <c r="I98" s="34" t="s">
        <v>9</v>
      </c>
      <c r="J98" s="153" t="s">
        <v>32</v>
      </c>
      <c r="K98" s="154" t="s">
        <v>139</v>
      </c>
      <c r="L98" s="158" t="s">
        <v>199</v>
      </c>
      <c r="M98" s="126"/>
    </row>
    <row r="99" spans="1:13" s="125" customFormat="1" ht="30" customHeight="1" x14ac:dyDescent="0.25">
      <c r="A99" s="124">
        <v>39</v>
      </c>
      <c r="B99" s="127" t="s">
        <v>191</v>
      </c>
      <c r="C99" s="152" t="s">
        <v>23</v>
      </c>
      <c r="D99" s="156" t="s">
        <v>35</v>
      </c>
      <c r="E99" s="152">
        <v>120</v>
      </c>
      <c r="F99" s="152" t="s">
        <v>134</v>
      </c>
      <c r="G99" s="129">
        <v>570.76</v>
      </c>
      <c r="H99" s="151">
        <f t="shared" si="5"/>
        <v>68491.199999999997</v>
      </c>
      <c r="I99" s="34" t="s">
        <v>9</v>
      </c>
      <c r="J99" s="153" t="s">
        <v>32</v>
      </c>
      <c r="K99" s="154" t="s">
        <v>139</v>
      </c>
      <c r="L99" s="158" t="s">
        <v>199</v>
      </c>
      <c r="M99" s="126"/>
    </row>
    <row r="100" spans="1:13" s="125" customFormat="1" ht="30" customHeight="1" x14ac:dyDescent="0.25">
      <c r="A100" s="124">
        <v>40</v>
      </c>
      <c r="B100" s="127" t="s">
        <v>192</v>
      </c>
      <c r="C100" s="152" t="s">
        <v>23</v>
      </c>
      <c r="D100" s="156" t="s">
        <v>35</v>
      </c>
      <c r="E100" s="152">
        <v>10</v>
      </c>
      <c r="F100" s="152" t="s">
        <v>134</v>
      </c>
      <c r="G100" s="129">
        <v>1336.22</v>
      </c>
      <c r="H100" s="151">
        <f t="shared" si="5"/>
        <v>13362.2</v>
      </c>
      <c r="I100" s="34" t="s">
        <v>9</v>
      </c>
      <c r="J100" s="153" t="s">
        <v>32</v>
      </c>
      <c r="K100" s="154" t="s">
        <v>139</v>
      </c>
      <c r="L100" s="158" t="s">
        <v>199</v>
      </c>
      <c r="M100" s="126"/>
    </row>
    <row r="101" spans="1:13" s="125" customFormat="1" ht="30" customHeight="1" x14ac:dyDescent="0.25">
      <c r="A101" s="124">
        <v>41</v>
      </c>
      <c r="B101" s="127" t="s">
        <v>193</v>
      </c>
      <c r="C101" s="152" t="s">
        <v>23</v>
      </c>
      <c r="D101" s="156" t="s">
        <v>35</v>
      </c>
      <c r="E101" s="152">
        <v>10</v>
      </c>
      <c r="F101" s="152" t="s">
        <v>134</v>
      </c>
      <c r="G101" s="129">
        <v>1443.14</v>
      </c>
      <c r="H101" s="151">
        <f t="shared" si="5"/>
        <v>14431.400000000001</v>
      </c>
      <c r="I101" s="34" t="s">
        <v>9</v>
      </c>
      <c r="J101" s="153" t="s">
        <v>32</v>
      </c>
      <c r="K101" s="154" t="s">
        <v>139</v>
      </c>
      <c r="L101" s="158" t="s">
        <v>199</v>
      </c>
      <c r="M101" s="126"/>
    </row>
    <row r="102" spans="1:13" s="125" customFormat="1" ht="30" customHeight="1" x14ac:dyDescent="0.25">
      <c r="A102" s="124">
        <v>42</v>
      </c>
      <c r="B102" s="127" t="s">
        <v>194</v>
      </c>
      <c r="C102" s="152" t="s">
        <v>23</v>
      </c>
      <c r="D102" s="156" t="s">
        <v>35</v>
      </c>
      <c r="E102" s="152">
        <v>10</v>
      </c>
      <c r="F102" s="152" t="s">
        <v>134</v>
      </c>
      <c r="G102" s="129">
        <v>1426.61</v>
      </c>
      <c r="H102" s="151">
        <f t="shared" si="5"/>
        <v>14266.099999999999</v>
      </c>
      <c r="I102" s="34" t="s">
        <v>9</v>
      </c>
      <c r="J102" s="153" t="s">
        <v>32</v>
      </c>
      <c r="K102" s="154" t="s">
        <v>139</v>
      </c>
      <c r="L102" s="158" t="s">
        <v>199</v>
      </c>
      <c r="M102" s="126"/>
    </row>
    <row r="103" spans="1:13" s="125" customFormat="1" ht="30" customHeight="1" x14ac:dyDescent="0.25">
      <c r="A103" s="124">
        <v>43</v>
      </c>
      <c r="B103" s="127" t="s">
        <v>195</v>
      </c>
      <c r="C103" s="152" t="s">
        <v>23</v>
      </c>
      <c r="D103" s="156" t="s">
        <v>35</v>
      </c>
      <c r="E103" s="152">
        <v>25</v>
      </c>
      <c r="F103" s="152" t="s">
        <v>134</v>
      </c>
      <c r="G103" s="129">
        <v>719.26</v>
      </c>
      <c r="H103" s="151">
        <f t="shared" si="5"/>
        <v>17981.5</v>
      </c>
      <c r="I103" s="34" t="s">
        <v>9</v>
      </c>
      <c r="J103" s="153" t="s">
        <v>32</v>
      </c>
      <c r="K103" s="154" t="s">
        <v>139</v>
      </c>
      <c r="L103" s="158" t="s">
        <v>199</v>
      </c>
      <c r="M103" s="126"/>
    </row>
    <row r="104" spans="1:13" s="125" customFormat="1" ht="30" customHeight="1" x14ac:dyDescent="0.25">
      <c r="A104" s="124">
        <v>44</v>
      </c>
      <c r="B104" s="127" t="s">
        <v>196</v>
      </c>
      <c r="C104" s="152" t="s">
        <v>23</v>
      </c>
      <c r="D104" s="156" t="s">
        <v>35</v>
      </c>
      <c r="E104" s="152">
        <v>20</v>
      </c>
      <c r="F104" s="152" t="s">
        <v>134</v>
      </c>
      <c r="G104" s="129">
        <v>2925.13</v>
      </c>
      <c r="H104" s="151">
        <f t="shared" si="5"/>
        <v>58502.600000000006</v>
      </c>
      <c r="I104" s="34" t="s">
        <v>9</v>
      </c>
      <c r="J104" s="153" t="s">
        <v>32</v>
      </c>
      <c r="K104" s="154" t="s">
        <v>139</v>
      </c>
      <c r="L104" s="158" t="s">
        <v>199</v>
      </c>
      <c r="M104" s="126"/>
    </row>
    <row r="105" spans="1:13" s="125" customFormat="1" ht="30" customHeight="1" x14ac:dyDescent="0.25">
      <c r="A105" s="124">
        <v>45</v>
      </c>
      <c r="B105" s="127" t="s">
        <v>197</v>
      </c>
      <c r="C105" s="152" t="s">
        <v>23</v>
      </c>
      <c r="D105" s="156" t="s">
        <v>35</v>
      </c>
      <c r="E105" s="152">
        <v>25</v>
      </c>
      <c r="F105" s="152" t="s">
        <v>107</v>
      </c>
      <c r="G105" s="129">
        <v>661.9</v>
      </c>
      <c r="H105" s="151">
        <f t="shared" si="5"/>
        <v>16547.5</v>
      </c>
      <c r="I105" s="34" t="s">
        <v>9</v>
      </c>
      <c r="J105" s="153" t="s">
        <v>32</v>
      </c>
      <c r="K105" s="154" t="s">
        <v>139</v>
      </c>
      <c r="L105" s="158" t="s">
        <v>199</v>
      </c>
      <c r="M105" s="126"/>
    </row>
    <row r="106" spans="1:13" s="125" customFormat="1" ht="30" customHeight="1" x14ac:dyDescent="0.25">
      <c r="A106" s="124">
        <v>46</v>
      </c>
      <c r="B106" s="127" t="s">
        <v>198</v>
      </c>
      <c r="C106" s="152" t="s">
        <v>23</v>
      </c>
      <c r="D106" s="156" t="s">
        <v>35</v>
      </c>
      <c r="E106" s="152">
        <v>10</v>
      </c>
      <c r="F106" s="152" t="s">
        <v>107</v>
      </c>
      <c r="G106" s="129">
        <v>864.58</v>
      </c>
      <c r="H106" s="151">
        <f t="shared" si="5"/>
        <v>8645.8000000000011</v>
      </c>
      <c r="I106" s="34" t="s">
        <v>9</v>
      </c>
      <c r="J106" s="153" t="s">
        <v>32</v>
      </c>
      <c r="K106" s="154" t="s">
        <v>139</v>
      </c>
      <c r="L106" s="158" t="s">
        <v>199</v>
      </c>
      <c r="M106" s="126"/>
    </row>
    <row r="107" spans="1:13" s="125" customFormat="1" ht="30" customHeight="1" x14ac:dyDescent="0.25">
      <c r="A107" s="124">
        <v>47</v>
      </c>
      <c r="B107" s="127" t="s">
        <v>200</v>
      </c>
      <c r="C107" s="152" t="s">
        <v>23</v>
      </c>
      <c r="D107" s="156" t="s">
        <v>35</v>
      </c>
      <c r="E107" s="152">
        <v>40</v>
      </c>
      <c r="F107" s="152" t="s">
        <v>30</v>
      </c>
      <c r="G107" s="129">
        <v>1174</v>
      </c>
      <c r="H107" s="151">
        <f t="shared" si="5"/>
        <v>46960</v>
      </c>
      <c r="I107" s="34" t="s">
        <v>9</v>
      </c>
      <c r="J107" s="153" t="s">
        <v>32</v>
      </c>
      <c r="K107" s="154" t="s">
        <v>139</v>
      </c>
      <c r="L107" s="158" t="s">
        <v>213</v>
      </c>
      <c r="M107" s="126"/>
    </row>
    <row r="108" spans="1:13" s="125" customFormat="1" ht="30" customHeight="1" x14ac:dyDescent="0.25">
      <c r="A108" s="124">
        <v>48</v>
      </c>
      <c r="B108" s="127" t="s">
        <v>201</v>
      </c>
      <c r="C108" s="152" t="s">
        <v>23</v>
      </c>
      <c r="D108" s="156" t="s">
        <v>35</v>
      </c>
      <c r="E108" s="152">
        <v>10</v>
      </c>
      <c r="F108" s="152" t="s">
        <v>30</v>
      </c>
      <c r="G108" s="129">
        <v>2900</v>
      </c>
      <c r="H108" s="151">
        <f t="shared" si="5"/>
        <v>29000</v>
      </c>
      <c r="I108" s="34" t="s">
        <v>9</v>
      </c>
      <c r="J108" s="153" t="s">
        <v>32</v>
      </c>
      <c r="K108" s="154" t="s">
        <v>139</v>
      </c>
      <c r="L108" s="158" t="s">
        <v>213</v>
      </c>
      <c r="M108" s="126"/>
    </row>
    <row r="109" spans="1:13" s="125" customFormat="1" ht="30" customHeight="1" x14ac:dyDescent="0.25">
      <c r="A109" s="124">
        <v>49</v>
      </c>
      <c r="B109" s="127" t="s">
        <v>202</v>
      </c>
      <c r="C109" s="152" t="s">
        <v>23</v>
      </c>
      <c r="D109" s="156" t="s">
        <v>35</v>
      </c>
      <c r="E109" s="152">
        <v>4</v>
      </c>
      <c r="F109" s="152" t="s">
        <v>30</v>
      </c>
      <c r="G109" s="129">
        <v>2768</v>
      </c>
      <c r="H109" s="151">
        <f t="shared" si="5"/>
        <v>11072</v>
      </c>
      <c r="I109" s="34" t="s">
        <v>9</v>
      </c>
      <c r="J109" s="153" t="s">
        <v>32</v>
      </c>
      <c r="K109" s="154" t="s">
        <v>139</v>
      </c>
      <c r="L109" s="158" t="s">
        <v>213</v>
      </c>
      <c r="M109" s="126"/>
    </row>
    <row r="110" spans="1:13" s="125" customFormat="1" ht="30" customHeight="1" x14ac:dyDescent="0.25">
      <c r="A110" s="124">
        <v>50</v>
      </c>
      <c r="B110" s="127" t="s">
        <v>203</v>
      </c>
      <c r="C110" s="152" t="s">
        <v>23</v>
      </c>
      <c r="D110" s="156" t="s">
        <v>35</v>
      </c>
      <c r="E110" s="152">
        <v>4</v>
      </c>
      <c r="F110" s="152" t="s">
        <v>30</v>
      </c>
      <c r="G110" s="129">
        <v>2299</v>
      </c>
      <c r="H110" s="151">
        <f t="shared" si="5"/>
        <v>9196</v>
      </c>
      <c r="I110" s="34" t="s">
        <v>9</v>
      </c>
      <c r="J110" s="153" t="s">
        <v>32</v>
      </c>
      <c r="K110" s="154" t="s">
        <v>139</v>
      </c>
      <c r="L110" s="158" t="s">
        <v>213</v>
      </c>
      <c r="M110" s="126"/>
    </row>
    <row r="111" spans="1:13" s="125" customFormat="1" ht="30" customHeight="1" x14ac:dyDescent="0.25">
      <c r="A111" s="124">
        <v>51</v>
      </c>
      <c r="B111" s="127" t="s">
        <v>204</v>
      </c>
      <c r="C111" s="152" t="s">
        <v>23</v>
      </c>
      <c r="D111" s="156" t="s">
        <v>35</v>
      </c>
      <c r="E111" s="152">
        <v>20</v>
      </c>
      <c r="F111" s="152" t="s">
        <v>30</v>
      </c>
      <c r="G111" s="129">
        <v>803</v>
      </c>
      <c r="H111" s="151">
        <f t="shared" si="5"/>
        <v>16060</v>
      </c>
      <c r="I111" s="34" t="s">
        <v>9</v>
      </c>
      <c r="J111" s="153" t="s">
        <v>32</v>
      </c>
      <c r="K111" s="154" t="s">
        <v>139</v>
      </c>
      <c r="L111" s="158" t="s">
        <v>213</v>
      </c>
      <c r="M111" s="126"/>
    </row>
    <row r="112" spans="1:13" s="125" customFormat="1" ht="30" customHeight="1" x14ac:dyDescent="0.25">
      <c r="A112" s="124">
        <v>52</v>
      </c>
      <c r="B112" s="127" t="s">
        <v>205</v>
      </c>
      <c r="C112" s="152" t="s">
        <v>23</v>
      </c>
      <c r="D112" s="156" t="s">
        <v>35</v>
      </c>
      <c r="E112" s="152">
        <v>3</v>
      </c>
      <c r="F112" s="152" t="s">
        <v>30</v>
      </c>
      <c r="G112" s="129">
        <v>83995.5</v>
      </c>
      <c r="H112" s="151">
        <f t="shared" si="5"/>
        <v>251986.5</v>
      </c>
      <c r="I112" s="34" t="s">
        <v>9</v>
      </c>
      <c r="J112" s="153" t="s">
        <v>32</v>
      </c>
      <c r="K112" s="154" t="s">
        <v>139</v>
      </c>
      <c r="L112" s="158" t="s">
        <v>213</v>
      </c>
      <c r="M112" s="126"/>
    </row>
    <row r="113" spans="1:13" s="125" customFormat="1" ht="30" customHeight="1" x14ac:dyDescent="0.25">
      <c r="A113" s="124">
        <v>53</v>
      </c>
      <c r="B113" s="127" t="s">
        <v>206</v>
      </c>
      <c r="C113" s="152" t="s">
        <v>23</v>
      </c>
      <c r="D113" s="156" t="s">
        <v>35</v>
      </c>
      <c r="E113" s="152">
        <v>3</v>
      </c>
      <c r="F113" s="152" t="s">
        <v>30</v>
      </c>
      <c r="G113" s="129">
        <v>41850</v>
      </c>
      <c r="H113" s="151">
        <f t="shared" si="5"/>
        <v>125550</v>
      </c>
      <c r="I113" s="34" t="s">
        <v>9</v>
      </c>
      <c r="J113" s="153" t="s">
        <v>32</v>
      </c>
      <c r="K113" s="154" t="s">
        <v>139</v>
      </c>
      <c r="L113" s="158" t="s">
        <v>213</v>
      </c>
      <c r="M113" s="126"/>
    </row>
    <row r="114" spans="1:13" s="125" customFormat="1" ht="30" customHeight="1" x14ac:dyDescent="0.25">
      <c r="A114" s="124">
        <v>54</v>
      </c>
      <c r="B114" s="127" t="s">
        <v>207</v>
      </c>
      <c r="C114" s="152" t="s">
        <v>23</v>
      </c>
      <c r="D114" s="156" t="s">
        <v>35</v>
      </c>
      <c r="E114" s="152">
        <v>1</v>
      </c>
      <c r="F114" s="152" t="s">
        <v>30</v>
      </c>
      <c r="G114" s="129">
        <v>37682.5</v>
      </c>
      <c r="H114" s="151">
        <f t="shared" si="5"/>
        <v>37682.5</v>
      </c>
      <c r="I114" s="34" t="s">
        <v>9</v>
      </c>
      <c r="J114" s="153" t="s">
        <v>32</v>
      </c>
      <c r="K114" s="154" t="s">
        <v>139</v>
      </c>
      <c r="L114" s="158" t="s">
        <v>213</v>
      </c>
      <c r="M114" s="126"/>
    </row>
    <row r="115" spans="1:13" s="125" customFormat="1" ht="30" customHeight="1" x14ac:dyDescent="0.25">
      <c r="A115" s="124">
        <v>55</v>
      </c>
      <c r="B115" s="127" t="s">
        <v>208</v>
      </c>
      <c r="C115" s="152" t="s">
        <v>23</v>
      </c>
      <c r="D115" s="156" t="s">
        <v>35</v>
      </c>
      <c r="E115" s="152">
        <v>1</v>
      </c>
      <c r="F115" s="152" t="s">
        <v>30</v>
      </c>
      <c r="G115" s="129">
        <v>2500</v>
      </c>
      <c r="H115" s="151">
        <f t="shared" si="5"/>
        <v>2500</v>
      </c>
      <c r="I115" s="34" t="s">
        <v>9</v>
      </c>
      <c r="J115" s="153" t="s">
        <v>32</v>
      </c>
      <c r="K115" s="154" t="s">
        <v>139</v>
      </c>
      <c r="L115" s="158" t="s">
        <v>213</v>
      </c>
      <c r="M115" s="126"/>
    </row>
    <row r="116" spans="1:13" s="125" customFormat="1" ht="30" customHeight="1" x14ac:dyDescent="0.25">
      <c r="A116" s="124">
        <v>56</v>
      </c>
      <c r="B116" s="127" t="s">
        <v>209</v>
      </c>
      <c r="C116" s="152" t="s">
        <v>23</v>
      </c>
      <c r="D116" s="156" t="s">
        <v>35</v>
      </c>
      <c r="E116" s="152">
        <v>20</v>
      </c>
      <c r="F116" s="152" t="s">
        <v>30</v>
      </c>
      <c r="G116" s="129">
        <v>600</v>
      </c>
      <c r="H116" s="151">
        <f t="shared" si="5"/>
        <v>12000</v>
      </c>
      <c r="I116" s="34" t="s">
        <v>9</v>
      </c>
      <c r="J116" s="153" t="s">
        <v>32</v>
      </c>
      <c r="K116" s="154" t="s">
        <v>139</v>
      </c>
      <c r="L116" s="158" t="s">
        <v>213</v>
      </c>
      <c r="M116" s="126"/>
    </row>
    <row r="117" spans="1:13" s="125" customFormat="1" ht="30" customHeight="1" x14ac:dyDescent="0.25">
      <c r="A117" s="124">
        <v>57</v>
      </c>
      <c r="B117" s="127" t="s">
        <v>210</v>
      </c>
      <c r="C117" s="152" t="s">
        <v>23</v>
      </c>
      <c r="D117" s="156" t="s">
        <v>35</v>
      </c>
      <c r="E117" s="152">
        <v>20</v>
      </c>
      <c r="F117" s="152" t="s">
        <v>30</v>
      </c>
      <c r="G117" s="129">
        <v>1973.5</v>
      </c>
      <c r="H117" s="151">
        <f t="shared" si="5"/>
        <v>39470</v>
      </c>
      <c r="I117" s="34" t="s">
        <v>9</v>
      </c>
      <c r="J117" s="153" t="s">
        <v>32</v>
      </c>
      <c r="K117" s="154" t="s">
        <v>139</v>
      </c>
      <c r="L117" s="158" t="s">
        <v>213</v>
      </c>
      <c r="M117" s="126"/>
    </row>
    <row r="118" spans="1:13" s="125" customFormat="1" ht="30" customHeight="1" x14ac:dyDescent="0.25">
      <c r="A118" s="124">
        <v>58</v>
      </c>
      <c r="B118" s="127" t="s">
        <v>211</v>
      </c>
      <c r="C118" s="152" t="s">
        <v>23</v>
      </c>
      <c r="D118" s="156" t="s">
        <v>35</v>
      </c>
      <c r="E118" s="152">
        <v>20</v>
      </c>
      <c r="F118" s="152" t="s">
        <v>212</v>
      </c>
      <c r="G118" s="129">
        <v>884</v>
      </c>
      <c r="H118" s="151">
        <f t="shared" si="5"/>
        <v>17680</v>
      </c>
      <c r="I118" s="34" t="s">
        <v>9</v>
      </c>
      <c r="J118" s="153" t="s">
        <v>32</v>
      </c>
      <c r="K118" s="154" t="s">
        <v>139</v>
      </c>
      <c r="L118" s="158" t="s">
        <v>213</v>
      </c>
      <c r="M118" s="126"/>
    </row>
    <row r="119" spans="1:13" s="125" customFormat="1" ht="30" customHeight="1" x14ac:dyDescent="0.25">
      <c r="A119" s="124">
        <v>59</v>
      </c>
      <c r="B119" s="127" t="s">
        <v>216</v>
      </c>
      <c r="C119" s="152" t="s">
        <v>23</v>
      </c>
      <c r="D119" s="156" t="s">
        <v>35</v>
      </c>
      <c r="E119" s="152">
        <v>25</v>
      </c>
      <c r="F119" s="152" t="s">
        <v>30</v>
      </c>
      <c r="G119" s="129">
        <v>2287.62</v>
      </c>
      <c r="H119" s="151">
        <f t="shared" si="5"/>
        <v>57190.5</v>
      </c>
      <c r="I119" s="34" t="s">
        <v>9</v>
      </c>
      <c r="J119" s="153" t="s">
        <v>32</v>
      </c>
      <c r="K119" s="154" t="s">
        <v>139</v>
      </c>
      <c r="L119" s="158" t="s">
        <v>233</v>
      </c>
      <c r="M119" s="126"/>
    </row>
    <row r="120" spans="1:13" s="125" customFormat="1" ht="30" customHeight="1" x14ac:dyDescent="0.25">
      <c r="A120" s="124">
        <v>60</v>
      </c>
      <c r="B120" s="127" t="s">
        <v>217</v>
      </c>
      <c r="C120" s="152" t="s">
        <v>23</v>
      </c>
      <c r="D120" s="156" t="s">
        <v>35</v>
      </c>
      <c r="E120" s="152">
        <v>25</v>
      </c>
      <c r="F120" s="152" t="s">
        <v>30</v>
      </c>
      <c r="G120" s="129">
        <v>2301.7600000000002</v>
      </c>
      <c r="H120" s="151">
        <f t="shared" si="5"/>
        <v>57544.000000000007</v>
      </c>
      <c r="I120" s="34" t="s">
        <v>9</v>
      </c>
      <c r="J120" s="153" t="s">
        <v>32</v>
      </c>
      <c r="K120" s="154" t="s">
        <v>139</v>
      </c>
      <c r="L120" s="158" t="s">
        <v>233</v>
      </c>
      <c r="M120" s="126"/>
    </row>
    <row r="121" spans="1:13" s="125" customFormat="1" ht="30" customHeight="1" x14ac:dyDescent="0.25">
      <c r="A121" s="124">
        <v>61</v>
      </c>
      <c r="B121" s="127" t="s">
        <v>218</v>
      </c>
      <c r="C121" s="152" t="s">
        <v>23</v>
      </c>
      <c r="D121" s="156" t="s">
        <v>35</v>
      </c>
      <c r="E121" s="152">
        <v>25</v>
      </c>
      <c r="F121" s="152" t="s">
        <v>30</v>
      </c>
      <c r="G121" s="129">
        <v>1500</v>
      </c>
      <c r="H121" s="151">
        <f t="shared" si="5"/>
        <v>37500</v>
      </c>
      <c r="I121" s="34" t="s">
        <v>9</v>
      </c>
      <c r="J121" s="153" t="s">
        <v>32</v>
      </c>
      <c r="K121" s="154" t="s">
        <v>139</v>
      </c>
      <c r="L121" s="158" t="s">
        <v>233</v>
      </c>
      <c r="M121" s="126"/>
    </row>
    <row r="122" spans="1:13" s="125" customFormat="1" ht="30" customHeight="1" x14ac:dyDescent="0.25">
      <c r="A122" s="124">
        <v>62</v>
      </c>
      <c r="B122" s="127" t="s">
        <v>219</v>
      </c>
      <c r="C122" s="152" t="s">
        <v>23</v>
      </c>
      <c r="D122" s="156" t="s">
        <v>35</v>
      </c>
      <c r="E122" s="152">
        <v>75</v>
      </c>
      <c r="F122" s="152" t="s">
        <v>30</v>
      </c>
      <c r="G122" s="129">
        <v>1500</v>
      </c>
      <c r="H122" s="151">
        <f t="shared" si="5"/>
        <v>112500</v>
      </c>
      <c r="I122" s="34" t="s">
        <v>9</v>
      </c>
      <c r="J122" s="153" t="s">
        <v>32</v>
      </c>
      <c r="K122" s="154" t="s">
        <v>139</v>
      </c>
      <c r="L122" s="158" t="s">
        <v>233</v>
      </c>
      <c r="M122" s="126"/>
    </row>
    <row r="123" spans="1:13" s="125" customFormat="1" ht="30" customHeight="1" x14ac:dyDescent="0.25">
      <c r="A123" s="124">
        <v>63</v>
      </c>
      <c r="B123" s="127" t="s">
        <v>220</v>
      </c>
      <c r="C123" s="152" t="s">
        <v>23</v>
      </c>
      <c r="D123" s="156" t="s">
        <v>35</v>
      </c>
      <c r="E123" s="152">
        <v>2</v>
      </c>
      <c r="F123" s="152" t="s">
        <v>143</v>
      </c>
      <c r="G123" s="129">
        <v>17239</v>
      </c>
      <c r="H123" s="151">
        <f t="shared" si="5"/>
        <v>34478</v>
      </c>
      <c r="I123" s="34" t="s">
        <v>9</v>
      </c>
      <c r="J123" s="153" t="s">
        <v>32</v>
      </c>
      <c r="K123" s="154" t="s">
        <v>139</v>
      </c>
      <c r="L123" s="158" t="s">
        <v>233</v>
      </c>
      <c r="M123" s="126"/>
    </row>
    <row r="124" spans="1:13" s="125" customFormat="1" ht="30" customHeight="1" x14ac:dyDescent="0.25">
      <c r="A124" s="124">
        <v>64</v>
      </c>
      <c r="B124" s="127" t="s">
        <v>221</v>
      </c>
      <c r="C124" s="152" t="s">
        <v>23</v>
      </c>
      <c r="D124" s="156" t="s">
        <v>35</v>
      </c>
      <c r="E124" s="152">
        <v>10</v>
      </c>
      <c r="F124" s="152" t="s">
        <v>30</v>
      </c>
      <c r="G124" s="129">
        <v>255.67</v>
      </c>
      <c r="H124" s="151">
        <f t="shared" si="5"/>
        <v>2556.6999999999998</v>
      </c>
      <c r="I124" s="34" t="s">
        <v>9</v>
      </c>
      <c r="J124" s="153" t="s">
        <v>32</v>
      </c>
      <c r="K124" s="154" t="s">
        <v>139</v>
      </c>
      <c r="L124" s="158" t="s">
        <v>233</v>
      </c>
      <c r="M124" s="126"/>
    </row>
    <row r="125" spans="1:13" s="125" customFormat="1" ht="30" customHeight="1" x14ac:dyDescent="0.25">
      <c r="A125" s="124">
        <v>65</v>
      </c>
      <c r="B125" s="127" t="s">
        <v>222</v>
      </c>
      <c r="C125" s="152" t="s">
        <v>23</v>
      </c>
      <c r="D125" s="156" t="s">
        <v>35</v>
      </c>
      <c r="E125" s="152">
        <v>50</v>
      </c>
      <c r="F125" s="152" t="s">
        <v>212</v>
      </c>
      <c r="G125" s="129">
        <v>98.75</v>
      </c>
      <c r="H125" s="151">
        <f t="shared" si="5"/>
        <v>4937.5</v>
      </c>
      <c r="I125" s="34" t="s">
        <v>9</v>
      </c>
      <c r="J125" s="153" t="s">
        <v>32</v>
      </c>
      <c r="K125" s="154" t="s">
        <v>139</v>
      </c>
      <c r="L125" s="158" t="s">
        <v>233</v>
      </c>
      <c r="M125" s="126"/>
    </row>
    <row r="126" spans="1:13" s="125" customFormat="1" ht="30" customHeight="1" x14ac:dyDescent="0.25">
      <c r="A126" s="124">
        <v>66</v>
      </c>
      <c r="B126" s="127" t="s">
        <v>223</v>
      </c>
      <c r="C126" s="152" t="s">
        <v>23</v>
      </c>
      <c r="D126" s="156" t="s">
        <v>35</v>
      </c>
      <c r="E126" s="152">
        <v>100</v>
      </c>
      <c r="F126" s="152" t="s">
        <v>224</v>
      </c>
      <c r="G126" s="129">
        <v>143.25</v>
      </c>
      <c r="H126" s="151">
        <f t="shared" si="5"/>
        <v>14325</v>
      </c>
      <c r="I126" s="34" t="s">
        <v>9</v>
      </c>
      <c r="J126" s="153" t="s">
        <v>32</v>
      </c>
      <c r="K126" s="154" t="s">
        <v>139</v>
      </c>
      <c r="L126" s="158" t="s">
        <v>233</v>
      </c>
      <c r="M126" s="126"/>
    </row>
    <row r="127" spans="1:13" s="125" customFormat="1" ht="30" customHeight="1" x14ac:dyDescent="0.25">
      <c r="A127" s="124">
        <v>67</v>
      </c>
      <c r="B127" s="127" t="s">
        <v>225</v>
      </c>
      <c r="C127" s="152" t="s">
        <v>23</v>
      </c>
      <c r="D127" s="156" t="s">
        <v>35</v>
      </c>
      <c r="E127" s="152">
        <v>144</v>
      </c>
      <c r="F127" s="152" t="s">
        <v>224</v>
      </c>
      <c r="G127" s="129">
        <v>2282.19</v>
      </c>
      <c r="H127" s="151">
        <f t="shared" si="5"/>
        <v>328635.36</v>
      </c>
      <c r="I127" s="34" t="s">
        <v>9</v>
      </c>
      <c r="J127" s="153" t="s">
        <v>32</v>
      </c>
      <c r="K127" s="154" t="s">
        <v>139</v>
      </c>
      <c r="L127" s="158" t="s">
        <v>233</v>
      </c>
      <c r="M127" s="126"/>
    </row>
    <row r="128" spans="1:13" s="125" customFormat="1" ht="30" customHeight="1" x14ac:dyDescent="0.25">
      <c r="A128" s="124">
        <v>68</v>
      </c>
      <c r="B128" s="127" t="s">
        <v>226</v>
      </c>
      <c r="C128" s="152" t="s">
        <v>23</v>
      </c>
      <c r="D128" s="156" t="s">
        <v>35</v>
      </c>
      <c r="E128" s="152">
        <v>2500</v>
      </c>
      <c r="F128" s="152" t="s">
        <v>30</v>
      </c>
      <c r="G128" s="129">
        <v>4.7300000000000004</v>
      </c>
      <c r="H128" s="151">
        <f t="shared" si="5"/>
        <v>11825.000000000002</v>
      </c>
      <c r="I128" s="34" t="s">
        <v>9</v>
      </c>
      <c r="J128" s="153" t="s">
        <v>32</v>
      </c>
      <c r="K128" s="154" t="s">
        <v>139</v>
      </c>
      <c r="L128" s="158" t="s">
        <v>233</v>
      </c>
      <c r="M128" s="126"/>
    </row>
    <row r="129" spans="1:13" s="125" customFormat="1" ht="30" customHeight="1" x14ac:dyDescent="0.25">
      <c r="A129" s="124">
        <v>69</v>
      </c>
      <c r="B129" s="127" t="s">
        <v>227</v>
      </c>
      <c r="C129" s="152" t="s">
        <v>23</v>
      </c>
      <c r="D129" s="156" t="s">
        <v>35</v>
      </c>
      <c r="E129" s="152">
        <v>2500</v>
      </c>
      <c r="F129" s="152" t="s">
        <v>30</v>
      </c>
      <c r="G129" s="129">
        <v>4.28</v>
      </c>
      <c r="H129" s="151">
        <f t="shared" si="5"/>
        <v>10700</v>
      </c>
      <c r="I129" s="34" t="s">
        <v>9</v>
      </c>
      <c r="J129" s="153" t="s">
        <v>32</v>
      </c>
      <c r="K129" s="154" t="s">
        <v>139</v>
      </c>
      <c r="L129" s="158" t="s">
        <v>233</v>
      </c>
      <c r="M129" s="126"/>
    </row>
    <row r="130" spans="1:13" s="125" customFormat="1" ht="30" customHeight="1" x14ac:dyDescent="0.25">
      <c r="A130" s="124">
        <v>70</v>
      </c>
      <c r="B130" s="127" t="s">
        <v>228</v>
      </c>
      <c r="C130" s="152" t="s">
        <v>23</v>
      </c>
      <c r="D130" s="156" t="s">
        <v>35</v>
      </c>
      <c r="E130" s="152">
        <v>1000</v>
      </c>
      <c r="F130" s="152" t="s">
        <v>30</v>
      </c>
      <c r="G130" s="129">
        <v>3.95</v>
      </c>
      <c r="H130" s="151">
        <f t="shared" si="5"/>
        <v>3950</v>
      </c>
      <c r="I130" s="34" t="s">
        <v>9</v>
      </c>
      <c r="J130" s="153" t="s">
        <v>32</v>
      </c>
      <c r="K130" s="154" t="s">
        <v>139</v>
      </c>
      <c r="L130" s="158" t="s">
        <v>233</v>
      </c>
      <c r="M130" s="126"/>
    </row>
    <row r="131" spans="1:13" s="125" customFormat="1" ht="30" customHeight="1" x14ac:dyDescent="0.25">
      <c r="A131" s="124">
        <v>71</v>
      </c>
      <c r="B131" s="127" t="s">
        <v>229</v>
      </c>
      <c r="C131" s="152" t="s">
        <v>23</v>
      </c>
      <c r="D131" s="156" t="s">
        <v>35</v>
      </c>
      <c r="E131" s="152">
        <v>1000</v>
      </c>
      <c r="F131" s="152" t="s">
        <v>30</v>
      </c>
      <c r="G131" s="129">
        <v>6.35</v>
      </c>
      <c r="H131" s="151">
        <f t="shared" si="5"/>
        <v>6350</v>
      </c>
      <c r="I131" s="34" t="s">
        <v>9</v>
      </c>
      <c r="J131" s="153" t="s">
        <v>32</v>
      </c>
      <c r="K131" s="154" t="s">
        <v>139</v>
      </c>
      <c r="L131" s="158" t="s">
        <v>233</v>
      </c>
      <c r="M131" s="126"/>
    </row>
    <row r="132" spans="1:13" s="125" customFormat="1" ht="30" customHeight="1" x14ac:dyDescent="0.25">
      <c r="A132" s="124">
        <v>72</v>
      </c>
      <c r="B132" s="127" t="s">
        <v>230</v>
      </c>
      <c r="C132" s="152" t="s">
        <v>23</v>
      </c>
      <c r="D132" s="156" t="s">
        <v>35</v>
      </c>
      <c r="E132" s="152">
        <v>500</v>
      </c>
      <c r="F132" s="152" t="s">
        <v>30</v>
      </c>
      <c r="G132" s="129">
        <v>4.42</v>
      </c>
      <c r="H132" s="151">
        <f t="shared" si="5"/>
        <v>2210</v>
      </c>
      <c r="I132" s="34" t="s">
        <v>9</v>
      </c>
      <c r="J132" s="153" t="s">
        <v>32</v>
      </c>
      <c r="K132" s="154" t="s">
        <v>139</v>
      </c>
      <c r="L132" s="158" t="s">
        <v>233</v>
      </c>
      <c r="M132" s="126"/>
    </row>
    <row r="133" spans="1:13" s="125" customFormat="1" ht="30" customHeight="1" x14ac:dyDescent="0.25">
      <c r="A133" s="124">
        <v>73</v>
      </c>
      <c r="B133" s="127" t="s">
        <v>231</v>
      </c>
      <c r="C133" s="152" t="s">
        <v>23</v>
      </c>
      <c r="D133" s="156" t="s">
        <v>35</v>
      </c>
      <c r="E133" s="152">
        <v>50</v>
      </c>
      <c r="F133" s="152" t="s">
        <v>30</v>
      </c>
      <c r="G133" s="129">
        <v>10000</v>
      </c>
      <c r="H133" s="151">
        <f t="shared" si="5"/>
        <v>500000</v>
      </c>
      <c r="I133" s="34" t="s">
        <v>9</v>
      </c>
      <c r="J133" s="153" t="s">
        <v>32</v>
      </c>
      <c r="K133" s="154" t="s">
        <v>139</v>
      </c>
      <c r="L133" s="158" t="s">
        <v>233</v>
      </c>
      <c r="M133" s="126"/>
    </row>
    <row r="134" spans="1:13" s="125" customFormat="1" ht="30" customHeight="1" x14ac:dyDescent="0.25">
      <c r="A134" s="124">
        <v>74</v>
      </c>
      <c r="B134" s="127" t="s">
        <v>232</v>
      </c>
      <c r="C134" s="152" t="s">
        <v>23</v>
      </c>
      <c r="D134" s="156" t="s">
        <v>35</v>
      </c>
      <c r="E134" s="152">
        <v>50</v>
      </c>
      <c r="F134" s="152" t="s">
        <v>30</v>
      </c>
      <c r="G134" s="129">
        <v>10000</v>
      </c>
      <c r="H134" s="151">
        <f t="shared" si="5"/>
        <v>500000</v>
      </c>
      <c r="I134" s="34" t="s">
        <v>9</v>
      </c>
      <c r="J134" s="153" t="s">
        <v>32</v>
      </c>
      <c r="K134" s="154" t="s">
        <v>139</v>
      </c>
      <c r="L134" s="158" t="s">
        <v>233</v>
      </c>
      <c r="M134" s="126"/>
    </row>
    <row r="135" spans="1:13" s="125" customFormat="1" ht="30" customHeight="1" x14ac:dyDescent="0.25">
      <c r="A135" s="124">
        <v>75</v>
      </c>
      <c r="B135" s="127" t="s">
        <v>234</v>
      </c>
      <c r="C135" s="152" t="s">
        <v>23</v>
      </c>
      <c r="D135" s="156" t="s">
        <v>24</v>
      </c>
      <c r="E135" s="152">
        <v>5000</v>
      </c>
      <c r="F135" s="152" t="s">
        <v>235</v>
      </c>
      <c r="G135" s="129">
        <v>588</v>
      </c>
      <c r="H135" s="151">
        <f t="shared" si="5"/>
        <v>2940000</v>
      </c>
      <c r="I135" s="34" t="s">
        <v>9</v>
      </c>
      <c r="J135" s="153" t="s">
        <v>32</v>
      </c>
      <c r="K135" s="154" t="s">
        <v>139</v>
      </c>
      <c r="L135" s="158" t="s">
        <v>236</v>
      </c>
      <c r="M135" s="126"/>
    </row>
    <row r="136" spans="1:13" s="125" customFormat="1" ht="30" customHeight="1" x14ac:dyDescent="0.25">
      <c r="A136" s="124">
        <v>76</v>
      </c>
      <c r="B136" s="127" t="s">
        <v>241</v>
      </c>
      <c r="C136" s="152" t="s">
        <v>23</v>
      </c>
      <c r="D136" s="156" t="s">
        <v>35</v>
      </c>
      <c r="E136" s="152">
        <v>50</v>
      </c>
      <c r="F136" s="152" t="s">
        <v>242</v>
      </c>
      <c r="G136" s="129">
        <v>5000</v>
      </c>
      <c r="H136" s="151">
        <f t="shared" si="5"/>
        <v>250000</v>
      </c>
      <c r="I136" s="34" t="s">
        <v>9</v>
      </c>
      <c r="J136" s="153" t="s">
        <v>32</v>
      </c>
      <c r="K136" s="154" t="s">
        <v>245</v>
      </c>
      <c r="L136" s="158" t="s">
        <v>251</v>
      </c>
      <c r="M136" s="126"/>
    </row>
    <row r="137" spans="1:13" s="125" customFormat="1" ht="30" customHeight="1" x14ac:dyDescent="0.25">
      <c r="A137" s="124">
        <v>77</v>
      </c>
      <c r="B137" s="127" t="s">
        <v>243</v>
      </c>
      <c r="C137" s="152" t="s">
        <v>23</v>
      </c>
      <c r="D137" s="156" t="s">
        <v>35</v>
      </c>
      <c r="E137" s="152">
        <v>50</v>
      </c>
      <c r="F137" s="152" t="s">
        <v>30</v>
      </c>
      <c r="G137" s="129">
        <v>3790</v>
      </c>
      <c r="H137" s="151">
        <f t="shared" si="5"/>
        <v>189500</v>
      </c>
      <c r="I137" s="34" t="s">
        <v>9</v>
      </c>
      <c r="J137" s="153" t="s">
        <v>32</v>
      </c>
      <c r="K137" s="154" t="s">
        <v>245</v>
      </c>
      <c r="L137" s="158" t="s">
        <v>251</v>
      </c>
      <c r="M137" s="126"/>
    </row>
    <row r="138" spans="1:13" s="125" customFormat="1" ht="30" customHeight="1" x14ac:dyDescent="0.25">
      <c r="A138" s="124">
        <v>78</v>
      </c>
      <c r="B138" s="127" t="s">
        <v>244</v>
      </c>
      <c r="C138" s="152" t="s">
        <v>23</v>
      </c>
      <c r="D138" s="156" t="s">
        <v>35</v>
      </c>
      <c r="E138" s="152">
        <v>25</v>
      </c>
      <c r="F138" s="152" t="s">
        <v>242</v>
      </c>
      <c r="G138" s="129">
        <v>2990</v>
      </c>
      <c r="H138" s="151">
        <f t="shared" si="5"/>
        <v>74750</v>
      </c>
      <c r="I138" s="34" t="s">
        <v>9</v>
      </c>
      <c r="J138" s="153" t="s">
        <v>32</v>
      </c>
      <c r="K138" s="154" t="s">
        <v>245</v>
      </c>
      <c r="L138" s="158" t="s">
        <v>251</v>
      </c>
      <c r="M138" s="126"/>
    </row>
    <row r="139" spans="1:13" s="125" customFormat="1" ht="30" customHeight="1" x14ac:dyDescent="0.25">
      <c r="A139" s="124">
        <v>79</v>
      </c>
      <c r="B139" s="127" t="s">
        <v>246</v>
      </c>
      <c r="C139" s="152" t="s">
        <v>101</v>
      </c>
      <c r="D139" s="156" t="s">
        <v>35</v>
      </c>
      <c r="E139" s="128">
        <v>2</v>
      </c>
      <c r="F139" s="155" t="s">
        <v>30</v>
      </c>
      <c r="G139" s="129">
        <v>30392.86</v>
      </c>
      <c r="H139" s="151">
        <f t="shared" si="5"/>
        <v>60785.72</v>
      </c>
      <c r="I139" s="34" t="s">
        <v>9</v>
      </c>
      <c r="J139" s="153" t="s">
        <v>32</v>
      </c>
      <c r="K139" s="154" t="s">
        <v>245</v>
      </c>
      <c r="L139" s="158" t="s">
        <v>252</v>
      </c>
      <c r="M139" s="126"/>
    </row>
    <row r="140" spans="1:13" s="125" customFormat="1" ht="30" customHeight="1" x14ac:dyDescent="0.25">
      <c r="A140" s="124">
        <v>80</v>
      </c>
      <c r="B140" s="127" t="s">
        <v>247</v>
      </c>
      <c r="C140" s="152" t="s">
        <v>101</v>
      </c>
      <c r="D140" s="156" t="s">
        <v>35</v>
      </c>
      <c r="E140" s="128">
        <v>5</v>
      </c>
      <c r="F140" s="155" t="s">
        <v>30</v>
      </c>
      <c r="G140" s="129">
        <v>415023.22</v>
      </c>
      <c r="H140" s="151">
        <f t="shared" si="5"/>
        <v>2075116.0999999999</v>
      </c>
      <c r="I140" s="34" t="s">
        <v>9</v>
      </c>
      <c r="J140" s="153" t="s">
        <v>32</v>
      </c>
      <c r="K140" s="154" t="s">
        <v>245</v>
      </c>
      <c r="L140" s="158" t="s">
        <v>252</v>
      </c>
      <c r="M140" s="126"/>
    </row>
    <row r="141" spans="1:13" s="125" customFormat="1" ht="30" customHeight="1" x14ac:dyDescent="0.25">
      <c r="A141" s="124">
        <v>81</v>
      </c>
      <c r="B141" s="127" t="s">
        <v>248</v>
      </c>
      <c r="C141" s="152" t="s">
        <v>101</v>
      </c>
      <c r="D141" s="156" t="s">
        <v>35</v>
      </c>
      <c r="E141" s="128">
        <v>4</v>
      </c>
      <c r="F141" s="155" t="s">
        <v>30</v>
      </c>
      <c r="G141" s="129">
        <v>415023.22</v>
      </c>
      <c r="H141" s="151">
        <f t="shared" si="5"/>
        <v>1660092.88</v>
      </c>
      <c r="I141" s="34" t="s">
        <v>9</v>
      </c>
      <c r="J141" s="153" t="s">
        <v>32</v>
      </c>
      <c r="K141" s="154" t="s">
        <v>245</v>
      </c>
      <c r="L141" s="158" t="s">
        <v>252</v>
      </c>
      <c r="M141" s="126"/>
    </row>
    <row r="142" spans="1:13" s="125" customFormat="1" ht="30" customHeight="1" x14ac:dyDescent="0.25">
      <c r="A142" s="124">
        <v>82</v>
      </c>
      <c r="B142" s="127" t="s">
        <v>249</v>
      </c>
      <c r="C142" s="152" t="s">
        <v>101</v>
      </c>
      <c r="D142" s="156" t="s">
        <v>35</v>
      </c>
      <c r="E142" s="128">
        <v>10</v>
      </c>
      <c r="F142" s="155" t="s">
        <v>30</v>
      </c>
      <c r="G142" s="129">
        <v>381842.86</v>
      </c>
      <c r="H142" s="151">
        <f t="shared" si="5"/>
        <v>3818428.5999999996</v>
      </c>
      <c r="I142" s="34" t="s">
        <v>9</v>
      </c>
      <c r="J142" s="153" t="s">
        <v>32</v>
      </c>
      <c r="K142" s="154" t="s">
        <v>245</v>
      </c>
      <c r="L142" s="158" t="s">
        <v>252</v>
      </c>
      <c r="M142" s="126"/>
    </row>
    <row r="143" spans="1:13" s="125" customFormat="1" ht="30" customHeight="1" x14ac:dyDescent="0.25">
      <c r="A143" s="124">
        <v>83</v>
      </c>
      <c r="B143" s="127" t="s">
        <v>250</v>
      </c>
      <c r="C143" s="152" t="s">
        <v>101</v>
      </c>
      <c r="D143" s="156" t="s">
        <v>35</v>
      </c>
      <c r="E143" s="128">
        <v>6</v>
      </c>
      <c r="F143" s="155" t="s">
        <v>30</v>
      </c>
      <c r="G143" s="129">
        <v>1725582.5</v>
      </c>
      <c r="H143" s="151">
        <f t="shared" si="5"/>
        <v>10353495</v>
      </c>
      <c r="I143" s="34" t="s">
        <v>9</v>
      </c>
      <c r="J143" s="153" t="s">
        <v>32</v>
      </c>
      <c r="K143" s="154" t="s">
        <v>245</v>
      </c>
      <c r="L143" s="158" t="s">
        <v>252</v>
      </c>
      <c r="M143" s="126"/>
    </row>
    <row r="144" spans="1:13" s="125" customFormat="1" ht="30" customHeight="1" x14ac:dyDescent="0.25">
      <c r="A144" s="124">
        <v>84</v>
      </c>
      <c r="B144" s="127" t="s">
        <v>253</v>
      </c>
      <c r="C144" s="152" t="s">
        <v>23</v>
      </c>
      <c r="D144" s="156" t="s">
        <v>35</v>
      </c>
      <c r="E144" s="152">
        <v>1</v>
      </c>
      <c r="F144" s="152" t="s">
        <v>254</v>
      </c>
      <c r="G144" s="129">
        <v>2369314.2799999998</v>
      </c>
      <c r="H144" s="151">
        <f t="shared" si="5"/>
        <v>2369314.2799999998</v>
      </c>
      <c r="I144" s="34" t="s">
        <v>9</v>
      </c>
      <c r="J144" s="153" t="s">
        <v>32</v>
      </c>
      <c r="K144" s="154" t="s">
        <v>245</v>
      </c>
      <c r="L144" s="158" t="s">
        <v>255</v>
      </c>
      <c r="M144" s="126"/>
    </row>
    <row r="145" spans="1:13" s="125" customFormat="1" ht="30" customHeight="1" x14ac:dyDescent="0.25">
      <c r="A145" s="124">
        <v>85</v>
      </c>
      <c r="B145" s="127" t="s">
        <v>258</v>
      </c>
      <c r="C145" s="152" t="s">
        <v>23</v>
      </c>
      <c r="D145" s="156" t="s">
        <v>35</v>
      </c>
      <c r="E145" s="152">
        <v>9.7200000000000006</v>
      </c>
      <c r="F145" s="152" t="s">
        <v>224</v>
      </c>
      <c r="G145" s="129">
        <v>11160.72</v>
      </c>
      <c r="H145" s="151">
        <f t="shared" si="5"/>
        <v>108482.19839999999</v>
      </c>
      <c r="I145" s="34" t="s">
        <v>9</v>
      </c>
      <c r="J145" s="153" t="s">
        <v>32</v>
      </c>
      <c r="K145" s="154" t="s">
        <v>245</v>
      </c>
      <c r="L145" s="158" t="s">
        <v>273</v>
      </c>
      <c r="M145" s="126"/>
    </row>
    <row r="146" spans="1:13" s="125" customFormat="1" ht="30" customHeight="1" x14ac:dyDescent="0.25">
      <c r="A146" s="124">
        <v>86</v>
      </c>
      <c r="B146" s="127" t="s">
        <v>259</v>
      </c>
      <c r="C146" s="152" t="s">
        <v>23</v>
      </c>
      <c r="D146" s="156" t="s">
        <v>35</v>
      </c>
      <c r="E146" s="152">
        <v>55</v>
      </c>
      <c r="F146" s="152" t="s">
        <v>224</v>
      </c>
      <c r="G146" s="129">
        <v>5650</v>
      </c>
      <c r="H146" s="151">
        <f t="shared" si="5"/>
        <v>310750</v>
      </c>
      <c r="I146" s="34" t="s">
        <v>9</v>
      </c>
      <c r="J146" s="153" t="s">
        <v>32</v>
      </c>
      <c r="K146" s="154" t="s">
        <v>245</v>
      </c>
      <c r="L146" s="158" t="s">
        <v>273</v>
      </c>
      <c r="M146" s="126"/>
    </row>
    <row r="147" spans="1:13" s="125" customFormat="1" ht="30" customHeight="1" x14ac:dyDescent="0.25">
      <c r="A147" s="124">
        <v>87</v>
      </c>
      <c r="B147" s="127" t="s">
        <v>260</v>
      </c>
      <c r="C147" s="152" t="s">
        <v>23</v>
      </c>
      <c r="D147" s="156" t="s">
        <v>35</v>
      </c>
      <c r="E147" s="152">
        <v>54.45</v>
      </c>
      <c r="F147" s="152" t="s">
        <v>224</v>
      </c>
      <c r="G147" s="129">
        <v>3651.79</v>
      </c>
      <c r="H147" s="151">
        <f t="shared" si="5"/>
        <v>198839.96550000002</v>
      </c>
      <c r="I147" s="34" t="s">
        <v>9</v>
      </c>
      <c r="J147" s="153" t="s">
        <v>32</v>
      </c>
      <c r="K147" s="154" t="s">
        <v>245</v>
      </c>
      <c r="L147" s="158" t="s">
        <v>273</v>
      </c>
      <c r="M147" s="126"/>
    </row>
    <row r="148" spans="1:13" s="125" customFormat="1" ht="30" customHeight="1" x14ac:dyDescent="0.25">
      <c r="A148" s="124">
        <v>88</v>
      </c>
      <c r="B148" s="127" t="s">
        <v>261</v>
      </c>
      <c r="C148" s="152" t="s">
        <v>23</v>
      </c>
      <c r="D148" s="156" t="s">
        <v>35</v>
      </c>
      <c r="E148" s="152">
        <v>4.95</v>
      </c>
      <c r="F148" s="152" t="s">
        <v>224</v>
      </c>
      <c r="G148" s="129">
        <v>4415.18</v>
      </c>
      <c r="H148" s="151">
        <f t="shared" si="5"/>
        <v>21855.141000000003</v>
      </c>
      <c r="I148" s="34" t="s">
        <v>9</v>
      </c>
      <c r="J148" s="153" t="s">
        <v>32</v>
      </c>
      <c r="K148" s="154" t="s">
        <v>245</v>
      </c>
      <c r="L148" s="158" t="s">
        <v>273</v>
      </c>
      <c r="M148" s="126"/>
    </row>
    <row r="149" spans="1:13" s="125" customFormat="1" ht="30" customHeight="1" x14ac:dyDescent="0.25">
      <c r="A149" s="124">
        <v>89</v>
      </c>
      <c r="B149" s="127" t="s">
        <v>262</v>
      </c>
      <c r="C149" s="152" t="s">
        <v>23</v>
      </c>
      <c r="D149" s="156" t="s">
        <v>35</v>
      </c>
      <c r="E149" s="152">
        <v>45</v>
      </c>
      <c r="F149" s="152" t="s">
        <v>224</v>
      </c>
      <c r="G149" s="129">
        <v>2674.11</v>
      </c>
      <c r="H149" s="151">
        <f t="shared" si="5"/>
        <v>120334.95000000001</v>
      </c>
      <c r="I149" s="34" t="s">
        <v>9</v>
      </c>
      <c r="J149" s="153" t="s">
        <v>32</v>
      </c>
      <c r="K149" s="154" t="s">
        <v>245</v>
      </c>
      <c r="L149" s="158" t="s">
        <v>273</v>
      </c>
      <c r="M149" s="126"/>
    </row>
    <row r="150" spans="1:13" s="125" customFormat="1" ht="30" customHeight="1" x14ac:dyDescent="0.25">
      <c r="A150" s="124">
        <v>90</v>
      </c>
      <c r="B150" s="127" t="s">
        <v>263</v>
      </c>
      <c r="C150" s="152" t="s">
        <v>23</v>
      </c>
      <c r="D150" s="156" t="s">
        <v>35</v>
      </c>
      <c r="E150" s="152">
        <v>18</v>
      </c>
      <c r="F150" s="152" t="s">
        <v>224</v>
      </c>
      <c r="G150" s="129">
        <v>5486.61</v>
      </c>
      <c r="H150" s="151">
        <f t="shared" si="5"/>
        <v>98758.98</v>
      </c>
      <c r="I150" s="34" t="s">
        <v>9</v>
      </c>
      <c r="J150" s="153" t="s">
        <v>32</v>
      </c>
      <c r="K150" s="154" t="s">
        <v>245</v>
      </c>
      <c r="L150" s="158" t="s">
        <v>273</v>
      </c>
      <c r="M150" s="126"/>
    </row>
    <row r="151" spans="1:13" s="125" customFormat="1" ht="30" customHeight="1" x14ac:dyDescent="0.25">
      <c r="A151" s="124">
        <v>91</v>
      </c>
      <c r="B151" s="127" t="s">
        <v>264</v>
      </c>
      <c r="C151" s="152" t="s">
        <v>23</v>
      </c>
      <c r="D151" s="156" t="s">
        <v>35</v>
      </c>
      <c r="E151" s="152">
        <v>24.2</v>
      </c>
      <c r="F151" s="152" t="s">
        <v>212</v>
      </c>
      <c r="G151" s="129">
        <v>756.7</v>
      </c>
      <c r="H151" s="151">
        <f t="shared" si="5"/>
        <v>18312.14</v>
      </c>
      <c r="I151" s="34" t="s">
        <v>9</v>
      </c>
      <c r="J151" s="153" t="s">
        <v>32</v>
      </c>
      <c r="K151" s="154" t="s">
        <v>245</v>
      </c>
      <c r="L151" s="158" t="s">
        <v>273</v>
      </c>
      <c r="M151" s="126"/>
    </row>
    <row r="152" spans="1:13" s="125" customFormat="1" ht="30" customHeight="1" x14ac:dyDescent="0.25">
      <c r="A152" s="124">
        <v>92</v>
      </c>
      <c r="B152" s="127" t="s">
        <v>265</v>
      </c>
      <c r="C152" s="152" t="s">
        <v>23</v>
      </c>
      <c r="D152" s="156" t="s">
        <v>35</v>
      </c>
      <c r="E152" s="152">
        <v>3</v>
      </c>
      <c r="F152" s="152" t="s">
        <v>30</v>
      </c>
      <c r="G152" s="129">
        <v>98100</v>
      </c>
      <c r="H152" s="151">
        <f t="shared" si="5"/>
        <v>294300</v>
      </c>
      <c r="I152" s="34" t="s">
        <v>9</v>
      </c>
      <c r="J152" s="153" t="s">
        <v>32</v>
      </c>
      <c r="K152" s="154" t="s">
        <v>245</v>
      </c>
      <c r="L152" s="158" t="s">
        <v>272</v>
      </c>
      <c r="M152" s="126"/>
    </row>
    <row r="153" spans="1:13" s="125" customFormat="1" ht="30" customHeight="1" x14ac:dyDescent="0.25">
      <c r="A153" s="124">
        <v>93</v>
      </c>
      <c r="B153" s="127" t="s">
        <v>266</v>
      </c>
      <c r="C153" s="152" t="s">
        <v>23</v>
      </c>
      <c r="D153" s="156" t="s">
        <v>35</v>
      </c>
      <c r="E153" s="152">
        <v>2</v>
      </c>
      <c r="F153" s="152" t="s">
        <v>30</v>
      </c>
      <c r="G153" s="129">
        <v>48340</v>
      </c>
      <c r="H153" s="151">
        <f t="shared" si="5"/>
        <v>96680</v>
      </c>
      <c r="I153" s="34" t="s">
        <v>9</v>
      </c>
      <c r="J153" s="153" t="s">
        <v>32</v>
      </c>
      <c r="K153" s="154" t="s">
        <v>245</v>
      </c>
      <c r="L153" s="158" t="s">
        <v>272</v>
      </c>
      <c r="M153" s="126"/>
    </row>
    <row r="154" spans="1:13" s="125" customFormat="1" ht="30" customHeight="1" x14ac:dyDescent="0.25">
      <c r="A154" s="124">
        <v>94</v>
      </c>
      <c r="B154" s="127" t="s">
        <v>267</v>
      </c>
      <c r="C154" s="152" t="s">
        <v>23</v>
      </c>
      <c r="D154" s="156" t="s">
        <v>35</v>
      </c>
      <c r="E154" s="152">
        <v>4</v>
      </c>
      <c r="F154" s="152" t="s">
        <v>30</v>
      </c>
      <c r="G154" s="129">
        <v>80000</v>
      </c>
      <c r="H154" s="151">
        <f t="shared" si="5"/>
        <v>320000</v>
      </c>
      <c r="I154" s="34" t="s">
        <v>9</v>
      </c>
      <c r="J154" s="153" t="s">
        <v>32</v>
      </c>
      <c r="K154" s="154" t="s">
        <v>245</v>
      </c>
      <c r="L154" s="158" t="s">
        <v>272</v>
      </c>
      <c r="M154" s="126"/>
    </row>
    <row r="155" spans="1:13" s="125" customFormat="1" ht="30" customHeight="1" x14ac:dyDescent="0.25">
      <c r="A155" s="124">
        <v>95</v>
      </c>
      <c r="B155" s="127" t="s">
        <v>268</v>
      </c>
      <c r="C155" s="152" t="s">
        <v>23</v>
      </c>
      <c r="D155" s="156" t="s">
        <v>35</v>
      </c>
      <c r="E155" s="152">
        <v>2</v>
      </c>
      <c r="F155" s="152" t="s">
        <v>30</v>
      </c>
      <c r="G155" s="129">
        <v>66390</v>
      </c>
      <c r="H155" s="151">
        <f t="shared" si="5"/>
        <v>132780</v>
      </c>
      <c r="I155" s="34" t="s">
        <v>9</v>
      </c>
      <c r="J155" s="153" t="s">
        <v>32</v>
      </c>
      <c r="K155" s="154" t="s">
        <v>245</v>
      </c>
      <c r="L155" s="158" t="s">
        <v>272</v>
      </c>
      <c r="M155" s="126"/>
    </row>
    <row r="156" spans="1:13" s="125" customFormat="1" ht="30" customHeight="1" x14ac:dyDescent="0.25">
      <c r="A156" s="124">
        <v>96</v>
      </c>
      <c r="B156" s="127" t="s">
        <v>269</v>
      </c>
      <c r="C156" s="152" t="s">
        <v>23</v>
      </c>
      <c r="D156" s="156" t="s">
        <v>35</v>
      </c>
      <c r="E156" s="152">
        <v>3</v>
      </c>
      <c r="F156" s="152" t="s">
        <v>30</v>
      </c>
      <c r="G156" s="129">
        <v>44707</v>
      </c>
      <c r="H156" s="151">
        <f t="shared" ref="H156:H164" si="6">E156*G156</f>
        <v>134121</v>
      </c>
      <c r="I156" s="34" t="s">
        <v>9</v>
      </c>
      <c r="J156" s="153" t="s">
        <v>32</v>
      </c>
      <c r="K156" s="154" t="s">
        <v>245</v>
      </c>
      <c r="L156" s="158" t="s">
        <v>272</v>
      </c>
      <c r="M156" s="126"/>
    </row>
    <row r="157" spans="1:13" s="125" customFormat="1" ht="30" customHeight="1" x14ac:dyDescent="0.25">
      <c r="A157" s="124">
        <v>97</v>
      </c>
      <c r="B157" s="127" t="s">
        <v>270</v>
      </c>
      <c r="C157" s="152" t="s">
        <v>23</v>
      </c>
      <c r="D157" s="156" t="s">
        <v>35</v>
      </c>
      <c r="E157" s="152">
        <v>3</v>
      </c>
      <c r="F157" s="152" t="s">
        <v>30</v>
      </c>
      <c r="G157" s="129">
        <v>60000</v>
      </c>
      <c r="H157" s="151">
        <f t="shared" si="6"/>
        <v>180000</v>
      </c>
      <c r="I157" s="34" t="s">
        <v>9</v>
      </c>
      <c r="J157" s="153" t="s">
        <v>32</v>
      </c>
      <c r="K157" s="154" t="s">
        <v>245</v>
      </c>
      <c r="L157" s="158" t="s">
        <v>272</v>
      </c>
      <c r="M157" s="126"/>
    </row>
    <row r="158" spans="1:13" s="125" customFormat="1" ht="30" customHeight="1" x14ac:dyDescent="0.25">
      <c r="A158" s="124">
        <v>98</v>
      </c>
      <c r="B158" s="127" t="s">
        <v>271</v>
      </c>
      <c r="C158" s="152" t="s">
        <v>23</v>
      </c>
      <c r="D158" s="156" t="s">
        <v>35</v>
      </c>
      <c r="E158" s="152">
        <v>3</v>
      </c>
      <c r="F158" s="152" t="s">
        <v>30</v>
      </c>
      <c r="G158" s="129">
        <v>57079</v>
      </c>
      <c r="H158" s="151">
        <f t="shared" si="6"/>
        <v>171237</v>
      </c>
      <c r="I158" s="34" t="s">
        <v>9</v>
      </c>
      <c r="J158" s="153" t="s">
        <v>32</v>
      </c>
      <c r="K158" s="154" t="s">
        <v>245</v>
      </c>
      <c r="L158" s="158" t="s">
        <v>272</v>
      </c>
      <c r="M158" s="126"/>
    </row>
    <row r="159" spans="1:13" s="125" customFormat="1" ht="30" customHeight="1" x14ac:dyDescent="0.25">
      <c r="A159" s="124">
        <v>99</v>
      </c>
      <c r="B159" s="127" t="s">
        <v>275</v>
      </c>
      <c r="C159" s="152" t="s">
        <v>23</v>
      </c>
      <c r="D159" s="156" t="s">
        <v>35</v>
      </c>
      <c r="E159" s="152">
        <v>9080</v>
      </c>
      <c r="F159" s="152" t="s">
        <v>276</v>
      </c>
      <c r="G159" s="129">
        <v>1800</v>
      </c>
      <c r="H159" s="151">
        <f t="shared" si="6"/>
        <v>16344000</v>
      </c>
      <c r="I159" s="34" t="s">
        <v>9</v>
      </c>
      <c r="J159" s="153" t="s">
        <v>32</v>
      </c>
      <c r="K159" s="154" t="s">
        <v>245</v>
      </c>
      <c r="L159" s="158" t="s">
        <v>277</v>
      </c>
      <c r="M159" s="126"/>
    </row>
    <row r="160" spans="1:13" s="125" customFormat="1" ht="30" customHeight="1" x14ac:dyDescent="0.25">
      <c r="A160" s="124">
        <v>100</v>
      </c>
      <c r="B160" s="127" t="s">
        <v>282</v>
      </c>
      <c r="C160" s="152" t="s">
        <v>101</v>
      </c>
      <c r="D160" s="156" t="s">
        <v>35</v>
      </c>
      <c r="E160" s="152">
        <v>49824</v>
      </c>
      <c r="F160" s="152" t="s">
        <v>283</v>
      </c>
      <c r="G160" s="129">
        <v>400</v>
      </c>
      <c r="H160" s="151">
        <f t="shared" si="6"/>
        <v>19929600</v>
      </c>
      <c r="I160" s="34" t="s">
        <v>9</v>
      </c>
      <c r="J160" s="153" t="s">
        <v>32</v>
      </c>
      <c r="K160" s="154" t="s">
        <v>245</v>
      </c>
      <c r="L160" s="158" t="s">
        <v>284</v>
      </c>
      <c r="M160" s="126"/>
    </row>
    <row r="161" spans="1:18" s="125" customFormat="1" ht="30" customHeight="1" x14ac:dyDescent="0.25">
      <c r="A161" s="124">
        <v>101</v>
      </c>
      <c r="B161" s="127" t="s">
        <v>285</v>
      </c>
      <c r="C161" s="152" t="s">
        <v>23</v>
      </c>
      <c r="D161" s="156" t="s">
        <v>24</v>
      </c>
      <c r="E161" s="152">
        <v>1</v>
      </c>
      <c r="F161" s="152" t="s">
        <v>169</v>
      </c>
      <c r="G161" s="129">
        <v>3800922</v>
      </c>
      <c r="H161" s="151">
        <f t="shared" si="6"/>
        <v>3800922</v>
      </c>
      <c r="I161" s="34" t="s">
        <v>9</v>
      </c>
      <c r="J161" s="135" t="s">
        <v>32</v>
      </c>
      <c r="K161" s="205" t="s">
        <v>245</v>
      </c>
      <c r="L161" s="158" t="s">
        <v>286</v>
      </c>
      <c r="M161" s="126"/>
    </row>
    <row r="162" spans="1:18" s="125" customFormat="1" ht="30" customHeight="1" x14ac:dyDescent="0.25">
      <c r="A162" s="124">
        <v>102</v>
      </c>
      <c r="B162" s="127" t="s">
        <v>287</v>
      </c>
      <c r="C162" s="152" t="s">
        <v>23</v>
      </c>
      <c r="D162" s="156" t="s">
        <v>24</v>
      </c>
      <c r="E162" s="152">
        <v>1</v>
      </c>
      <c r="F162" s="152" t="s">
        <v>169</v>
      </c>
      <c r="G162" s="129">
        <v>2794721</v>
      </c>
      <c r="H162" s="151">
        <f t="shared" si="6"/>
        <v>2794721</v>
      </c>
      <c r="I162" s="34" t="s">
        <v>9</v>
      </c>
      <c r="J162" s="135" t="s">
        <v>32</v>
      </c>
      <c r="K162" s="205" t="s">
        <v>245</v>
      </c>
      <c r="L162" s="158" t="s">
        <v>288</v>
      </c>
      <c r="M162" s="126"/>
    </row>
    <row r="163" spans="1:18" s="125" customFormat="1" ht="30" customHeight="1" x14ac:dyDescent="0.25">
      <c r="A163" s="124">
        <v>103</v>
      </c>
      <c r="B163" s="127" t="s">
        <v>289</v>
      </c>
      <c r="C163" s="152" t="s">
        <v>101</v>
      </c>
      <c r="D163" s="156" t="s">
        <v>35</v>
      </c>
      <c r="E163" s="152">
        <v>1</v>
      </c>
      <c r="F163" s="152" t="s">
        <v>292</v>
      </c>
      <c r="G163" s="129">
        <v>577700</v>
      </c>
      <c r="H163" s="151">
        <f t="shared" si="6"/>
        <v>577700</v>
      </c>
      <c r="I163" s="34" t="s">
        <v>9</v>
      </c>
      <c r="J163" s="135" t="s">
        <v>32</v>
      </c>
      <c r="K163" s="205" t="s">
        <v>245</v>
      </c>
      <c r="L163" s="158" t="s">
        <v>293</v>
      </c>
      <c r="M163" s="126"/>
    </row>
    <row r="164" spans="1:18" s="125" customFormat="1" ht="40.5" customHeight="1" x14ac:dyDescent="0.25">
      <c r="A164" s="124">
        <v>104</v>
      </c>
      <c r="B164" s="127" t="s">
        <v>290</v>
      </c>
      <c r="C164" s="152" t="s">
        <v>101</v>
      </c>
      <c r="D164" s="156" t="s">
        <v>35</v>
      </c>
      <c r="E164" s="152">
        <v>1</v>
      </c>
      <c r="F164" s="152" t="s">
        <v>292</v>
      </c>
      <c r="G164" s="129">
        <v>754403</v>
      </c>
      <c r="H164" s="151">
        <f t="shared" si="6"/>
        <v>754403</v>
      </c>
      <c r="I164" s="34" t="s">
        <v>9</v>
      </c>
      <c r="J164" s="135" t="s">
        <v>32</v>
      </c>
      <c r="K164" s="205" t="s">
        <v>245</v>
      </c>
      <c r="L164" s="158" t="s">
        <v>293</v>
      </c>
      <c r="M164" s="126"/>
    </row>
    <row r="165" spans="1:18" s="125" customFormat="1" ht="40.5" customHeight="1" x14ac:dyDescent="0.25">
      <c r="A165" s="124">
        <v>105</v>
      </c>
      <c r="B165" s="127" t="s">
        <v>291</v>
      </c>
      <c r="C165" s="152" t="s">
        <v>101</v>
      </c>
      <c r="D165" s="156" t="s">
        <v>35</v>
      </c>
      <c r="E165" s="152">
        <v>50</v>
      </c>
      <c r="F165" s="152" t="s">
        <v>292</v>
      </c>
      <c r="G165" s="129">
        <v>515160</v>
      </c>
      <c r="H165" s="151">
        <f>E165*G165</f>
        <v>25758000</v>
      </c>
      <c r="I165" s="34" t="s">
        <v>9</v>
      </c>
      <c r="J165" s="135" t="s">
        <v>32</v>
      </c>
      <c r="K165" s="205" t="s">
        <v>245</v>
      </c>
      <c r="L165" s="158" t="s">
        <v>293</v>
      </c>
      <c r="M165" s="126"/>
    </row>
    <row r="166" spans="1:18" s="125" customFormat="1" ht="40.5" customHeight="1" x14ac:dyDescent="0.25">
      <c r="A166" s="124">
        <v>106</v>
      </c>
      <c r="B166" s="127" t="s">
        <v>297</v>
      </c>
      <c r="C166" s="152" t="s">
        <v>23</v>
      </c>
      <c r="D166" s="156" t="s">
        <v>24</v>
      </c>
      <c r="E166" s="152">
        <v>1</v>
      </c>
      <c r="F166" s="152" t="s">
        <v>169</v>
      </c>
      <c r="G166" s="129">
        <v>2333207.14</v>
      </c>
      <c r="H166" s="151">
        <f t="shared" ref="H166:H170" si="7">E166*G166</f>
        <v>2333207.14</v>
      </c>
      <c r="I166" s="34" t="s">
        <v>9</v>
      </c>
      <c r="J166" s="135" t="s">
        <v>32</v>
      </c>
      <c r="K166" s="205" t="s">
        <v>245</v>
      </c>
      <c r="L166" s="158" t="s">
        <v>296</v>
      </c>
      <c r="M166" s="126"/>
    </row>
    <row r="167" spans="1:18" s="125" customFormat="1" ht="40.5" customHeight="1" x14ac:dyDescent="0.25">
      <c r="A167" s="124">
        <v>107</v>
      </c>
      <c r="B167" s="127" t="s">
        <v>305</v>
      </c>
      <c r="C167" s="152" t="s">
        <v>23</v>
      </c>
      <c r="D167" s="156" t="s">
        <v>35</v>
      </c>
      <c r="E167" s="152">
        <v>1620</v>
      </c>
      <c r="F167" s="152" t="s">
        <v>30</v>
      </c>
      <c r="G167" s="129">
        <v>1178.57</v>
      </c>
      <c r="H167" s="151">
        <f t="shared" si="7"/>
        <v>1909283.4</v>
      </c>
      <c r="I167" s="34" t="s">
        <v>9</v>
      </c>
      <c r="J167" s="135" t="s">
        <v>32</v>
      </c>
      <c r="K167" s="205" t="s">
        <v>245</v>
      </c>
      <c r="L167" s="158" t="s">
        <v>309</v>
      </c>
      <c r="M167" s="126"/>
    </row>
    <row r="168" spans="1:18" s="125" customFormat="1" ht="40.5" customHeight="1" x14ac:dyDescent="0.25">
      <c r="A168" s="124">
        <v>108</v>
      </c>
      <c r="B168" s="127" t="s">
        <v>306</v>
      </c>
      <c r="C168" s="152" t="s">
        <v>23</v>
      </c>
      <c r="D168" s="156" t="s">
        <v>35</v>
      </c>
      <c r="E168" s="152">
        <v>1</v>
      </c>
      <c r="F168" s="152" t="s">
        <v>169</v>
      </c>
      <c r="G168" s="129">
        <v>4052322.92</v>
      </c>
      <c r="H168" s="151">
        <f t="shared" si="7"/>
        <v>4052322.92</v>
      </c>
      <c r="I168" s="34" t="s">
        <v>9</v>
      </c>
      <c r="J168" s="135" t="s">
        <v>32</v>
      </c>
      <c r="K168" s="205" t="s">
        <v>245</v>
      </c>
      <c r="L168" s="158" t="s">
        <v>309</v>
      </c>
      <c r="M168" s="126"/>
    </row>
    <row r="169" spans="1:18" s="125" customFormat="1" ht="40.5" customHeight="1" x14ac:dyDescent="0.25">
      <c r="A169" s="124">
        <v>109</v>
      </c>
      <c r="B169" s="127" t="s">
        <v>307</v>
      </c>
      <c r="C169" s="152" t="s">
        <v>23</v>
      </c>
      <c r="D169" s="156" t="s">
        <v>35</v>
      </c>
      <c r="E169" s="152">
        <v>1</v>
      </c>
      <c r="F169" s="152" t="s">
        <v>169</v>
      </c>
      <c r="G169" s="129">
        <v>925601.16</v>
      </c>
      <c r="H169" s="151">
        <f t="shared" si="7"/>
        <v>925601.16</v>
      </c>
      <c r="I169" s="34" t="s">
        <v>9</v>
      </c>
      <c r="J169" s="135" t="s">
        <v>32</v>
      </c>
      <c r="K169" s="205" t="s">
        <v>245</v>
      </c>
      <c r="L169" s="158" t="s">
        <v>309</v>
      </c>
      <c r="M169" s="126"/>
    </row>
    <row r="170" spans="1:18" s="125" customFormat="1" ht="40.5" customHeight="1" x14ac:dyDescent="0.25">
      <c r="A170" s="124">
        <v>110</v>
      </c>
      <c r="B170" s="127" t="s">
        <v>308</v>
      </c>
      <c r="C170" s="152" t="s">
        <v>23</v>
      </c>
      <c r="D170" s="156" t="s">
        <v>35</v>
      </c>
      <c r="E170" s="152">
        <v>11</v>
      </c>
      <c r="F170" s="152" t="s">
        <v>30</v>
      </c>
      <c r="G170" s="129">
        <v>19196.43</v>
      </c>
      <c r="H170" s="151">
        <f t="shared" si="7"/>
        <v>211160.73</v>
      </c>
      <c r="I170" s="34" t="s">
        <v>9</v>
      </c>
      <c r="J170" s="135" t="s">
        <v>32</v>
      </c>
      <c r="K170" s="205" t="s">
        <v>245</v>
      </c>
      <c r="L170" s="158" t="s">
        <v>309</v>
      </c>
      <c r="M170" s="126"/>
    </row>
    <row r="171" spans="1:18" s="3" customFormat="1" ht="20.100000000000001" customHeight="1" x14ac:dyDescent="0.25">
      <c r="A171" s="40"/>
      <c r="B171" s="67" t="s">
        <v>18</v>
      </c>
      <c r="C171" s="41"/>
      <c r="D171" s="41"/>
      <c r="E171" s="41"/>
      <c r="F171" s="41"/>
      <c r="G171" s="115"/>
      <c r="H171" s="42">
        <f>SUM(H56:H170)</f>
        <v>195784388.50489998</v>
      </c>
      <c r="I171" s="43"/>
      <c r="J171" s="43"/>
      <c r="K171" s="83"/>
      <c r="L171" s="122"/>
      <c r="M171" s="30"/>
      <c r="N171" s="10"/>
      <c r="O171" s="10"/>
      <c r="P171" s="10"/>
      <c r="Q171" s="10"/>
      <c r="R171" s="10"/>
    </row>
    <row r="172" spans="1:18" s="3" customFormat="1" ht="20.100000000000001" customHeight="1" x14ac:dyDescent="0.25">
      <c r="A172" s="47"/>
      <c r="B172" s="56" t="s">
        <v>8</v>
      </c>
      <c r="C172" s="48"/>
      <c r="D172" s="48"/>
      <c r="E172" s="48"/>
      <c r="F172" s="48"/>
      <c r="G172" s="116"/>
      <c r="H172" s="48"/>
      <c r="I172" s="48"/>
      <c r="J172" s="48"/>
      <c r="K172" s="84"/>
      <c r="L172" s="48"/>
      <c r="M172" s="30"/>
      <c r="N172" s="10"/>
      <c r="O172" s="10"/>
      <c r="P172" s="10"/>
      <c r="Q172" s="10"/>
      <c r="R172" s="10"/>
    </row>
    <row r="173" spans="1:18" s="139" customFormat="1" ht="25.5" x14ac:dyDescent="0.25">
      <c r="A173" s="70">
        <v>1</v>
      </c>
      <c r="B173" s="170" t="s">
        <v>116</v>
      </c>
      <c r="C173" s="171" t="s">
        <v>23</v>
      </c>
      <c r="D173" s="172" t="s">
        <v>35</v>
      </c>
      <c r="E173" s="173">
        <v>1</v>
      </c>
      <c r="F173" s="174" t="s">
        <v>117</v>
      </c>
      <c r="G173" s="175"/>
      <c r="H173" s="175">
        <v>892857.14</v>
      </c>
      <c r="I173" s="34" t="s">
        <v>9</v>
      </c>
      <c r="J173" s="153" t="s">
        <v>32</v>
      </c>
      <c r="K173" s="154" t="s">
        <v>37</v>
      </c>
      <c r="L173" s="158" t="s">
        <v>118</v>
      </c>
      <c r="M173" s="138"/>
    </row>
    <row r="174" spans="1:18" s="139" customFormat="1" ht="38.25" x14ac:dyDescent="0.25">
      <c r="A174" s="70">
        <v>2</v>
      </c>
      <c r="B174" s="170" t="s">
        <v>119</v>
      </c>
      <c r="C174" s="171" t="s">
        <v>120</v>
      </c>
      <c r="D174" s="172" t="s">
        <v>35</v>
      </c>
      <c r="E174" s="173">
        <v>1</v>
      </c>
      <c r="F174" s="174" t="s">
        <v>117</v>
      </c>
      <c r="G174" s="175"/>
      <c r="H174" s="175">
        <v>14666500</v>
      </c>
      <c r="I174" s="34" t="s">
        <v>9</v>
      </c>
      <c r="J174" s="153" t="s">
        <v>32</v>
      </c>
      <c r="K174" s="154" t="s">
        <v>37</v>
      </c>
      <c r="L174" s="158" t="s">
        <v>127</v>
      </c>
      <c r="M174" s="138"/>
    </row>
    <row r="175" spans="1:18" s="139" customFormat="1" ht="25.5" x14ac:dyDescent="0.25">
      <c r="A175" s="70">
        <v>3</v>
      </c>
      <c r="B175" s="170" t="s">
        <v>121</v>
      </c>
      <c r="C175" s="171" t="s">
        <v>120</v>
      </c>
      <c r="D175" s="172" t="s">
        <v>35</v>
      </c>
      <c r="E175" s="173">
        <v>1</v>
      </c>
      <c r="F175" s="174" t="s">
        <v>117</v>
      </c>
      <c r="G175" s="175"/>
      <c r="H175" s="175">
        <v>1153000</v>
      </c>
      <c r="I175" s="34" t="s">
        <v>9</v>
      </c>
      <c r="J175" s="153" t="s">
        <v>32</v>
      </c>
      <c r="K175" s="154" t="s">
        <v>37</v>
      </c>
      <c r="L175" s="158" t="s">
        <v>127</v>
      </c>
      <c r="M175" s="138"/>
    </row>
    <row r="176" spans="1:18" s="139" customFormat="1" ht="25.5" x14ac:dyDescent="0.25">
      <c r="A176" s="70">
        <v>4</v>
      </c>
      <c r="B176" s="170" t="s">
        <v>122</v>
      </c>
      <c r="C176" s="171" t="s">
        <v>120</v>
      </c>
      <c r="D176" s="172" t="s">
        <v>35</v>
      </c>
      <c r="E176" s="173">
        <v>1</v>
      </c>
      <c r="F176" s="174" t="s">
        <v>117</v>
      </c>
      <c r="G176" s="175"/>
      <c r="H176" s="175">
        <v>10763000</v>
      </c>
      <c r="I176" s="34" t="s">
        <v>9</v>
      </c>
      <c r="J176" s="153" t="s">
        <v>32</v>
      </c>
      <c r="K176" s="154" t="s">
        <v>37</v>
      </c>
      <c r="L176" s="158" t="s">
        <v>127</v>
      </c>
      <c r="M176" s="138"/>
    </row>
    <row r="177" spans="1:18" s="139" customFormat="1" ht="25.5" x14ac:dyDescent="0.25">
      <c r="A177" s="70">
        <v>5</v>
      </c>
      <c r="B177" s="170" t="s">
        <v>123</v>
      </c>
      <c r="C177" s="171" t="s">
        <v>120</v>
      </c>
      <c r="D177" s="172" t="s">
        <v>35</v>
      </c>
      <c r="E177" s="173">
        <v>1</v>
      </c>
      <c r="F177" s="174" t="s">
        <v>117</v>
      </c>
      <c r="G177" s="175"/>
      <c r="H177" s="175">
        <v>6778500</v>
      </c>
      <c r="I177" s="34" t="s">
        <v>9</v>
      </c>
      <c r="J177" s="153" t="s">
        <v>32</v>
      </c>
      <c r="K177" s="154" t="s">
        <v>37</v>
      </c>
      <c r="L177" s="158" t="s">
        <v>127</v>
      </c>
      <c r="M177" s="138"/>
    </row>
    <row r="178" spans="1:18" s="139" customFormat="1" ht="38.25" x14ac:dyDescent="0.25">
      <c r="A178" s="70">
        <v>6</v>
      </c>
      <c r="B178" s="170" t="s">
        <v>124</v>
      </c>
      <c r="C178" s="171" t="s">
        <v>120</v>
      </c>
      <c r="D178" s="172" t="s">
        <v>35</v>
      </c>
      <c r="E178" s="173">
        <v>1</v>
      </c>
      <c r="F178" s="174" t="s">
        <v>117</v>
      </c>
      <c r="G178" s="175"/>
      <c r="H178" s="175">
        <v>1426000</v>
      </c>
      <c r="I178" s="34" t="s">
        <v>9</v>
      </c>
      <c r="J178" s="153" t="s">
        <v>32</v>
      </c>
      <c r="K178" s="154" t="s">
        <v>37</v>
      </c>
      <c r="L178" s="158" t="s">
        <v>127</v>
      </c>
      <c r="M178" s="138"/>
    </row>
    <row r="179" spans="1:18" s="139" customFormat="1" ht="38.25" x14ac:dyDescent="0.25">
      <c r="A179" s="70">
        <v>7</v>
      </c>
      <c r="B179" s="170" t="s">
        <v>125</v>
      </c>
      <c r="C179" s="171" t="s">
        <v>120</v>
      </c>
      <c r="D179" s="172" t="s">
        <v>35</v>
      </c>
      <c r="E179" s="173">
        <v>1</v>
      </c>
      <c r="F179" s="174" t="s">
        <v>117</v>
      </c>
      <c r="G179" s="175"/>
      <c r="H179" s="175">
        <v>20225500</v>
      </c>
      <c r="I179" s="34" t="s">
        <v>9</v>
      </c>
      <c r="J179" s="153" t="s">
        <v>32</v>
      </c>
      <c r="K179" s="154" t="s">
        <v>37</v>
      </c>
      <c r="L179" s="158" t="s">
        <v>127</v>
      </c>
      <c r="M179" s="138"/>
    </row>
    <row r="180" spans="1:18" s="139" customFormat="1" ht="25.5" x14ac:dyDescent="0.25">
      <c r="A180" s="70">
        <v>8</v>
      </c>
      <c r="B180" s="170" t="s">
        <v>126</v>
      </c>
      <c r="C180" s="171" t="s">
        <v>120</v>
      </c>
      <c r="D180" s="172" t="s">
        <v>35</v>
      </c>
      <c r="E180" s="173">
        <v>1</v>
      </c>
      <c r="F180" s="174" t="s">
        <v>117</v>
      </c>
      <c r="G180" s="175"/>
      <c r="H180" s="175">
        <v>899500</v>
      </c>
      <c r="I180" s="34" t="s">
        <v>9</v>
      </c>
      <c r="J180" s="153" t="s">
        <v>32</v>
      </c>
      <c r="K180" s="154" t="s">
        <v>37</v>
      </c>
      <c r="L180" s="158" t="s">
        <v>127</v>
      </c>
      <c r="M180" s="138"/>
    </row>
    <row r="181" spans="1:18" s="139" customFormat="1" ht="25.5" x14ac:dyDescent="0.25">
      <c r="A181" s="70">
        <v>9</v>
      </c>
      <c r="B181" s="170" t="s">
        <v>183</v>
      </c>
      <c r="C181" s="171" t="s">
        <v>120</v>
      </c>
      <c r="D181" s="172" t="s">
        <v>35</v>
      </c>
      <c r="E181" s="173">
        <v>1</v>
      </c>
      <c r="F181" s="174" t="s">
        <v>117</v>
      </c>
      <c r="G181" s="175"/>
      <c r="H181" s="175">
        <v>58369899</v>
      </c>
      <c r="I181" s="34" t="s">
        <v>9</v>
      </c>
      <c r="J181" s="153" t="s">
        <v>32</v>
      </c>
      <c r="K181" s="154" t="s">
        <v>139</v>
      </c>
      <c r="L181" s="158" t="s">
        <v>184</v>
      </c>
      <c r="M181" s="138"/>
    </row>
    <row r="182" spans="1:18" s="139" customFormat="1" ht="25.5" x14ac:dyDescent="0.25">
      <c r="A182" s="70">
        <v>10</v>
      </c>
      <c r="B182" s="170" t="s">
        <v>238</v>
      </c>
      <c r="C182" s="171" t="s">
        <v>23</v>
      </c>
      <c r="D182" s="172" t="s">
        <v>24</v>
      </c>
      <c r="E182" s="173">
        <v>1</v>
      </c>
      <c r="F182" s="174" t="s">
        <v>239</v>
      </c>
      <c r="G182" s="175"/>
      <c r="H182" s="175">
        <v>2522760</v>
      </c>
      <c r="I182" s="34" t="s">
        <v>9</v>
      </c>
      <c r="J182" s="153" t="s">
        <v>32</v>
      </c>
      <c r="K182" s="154" t="s">
        <v>139</v>
      </c>
      <c r="L182" s="158" t="s">
        <v>240</v>
      </c>
      <c r="M182" s="138"/>
    </row>
    <row r="183" spans="1:18" s="139" customFormat="1" ht="12.75" x14ac:dyDescent="0.25">
      <c r="A183" s="70"/>
      <c r="B183" s="170"/>
      <c r="C183" s="171"/>
      <c r="D183" s="172"/>
      <c r="E183" s="173"/>
      <c r="F183" s="174"/>
      <c r="G183" s="175"/>
      <c r="H183" s="175"/>
      <c r="I183" s="135"/>
      <c r="J183" s="135"/>
      <c r="K183" s="154"/>
      <c r="L183" s="174"/>
      <c r="M183" s="138"/>
    </row>
    <row r="184" spans="1:18" s="1" customFormat="1" ht="19.5" customHeight="1" x14ac:dyDescent="0.25">
      <c r="A184" s="71"/>
      <c r="B184" s="55" t="s">
        <v>19</v>
      </c>
      <c r="C184" s="35"/>
      <c r="D184" s="35"/>
      <c r="E184" s="35"/>
      <c r="F184" s="35"/>
      <c r="G184" s="45"/>
      <c r="H184" s="44">
        <f>SUM(H173:H183)</f>
        <v>117697516.14</v>
      </c>
      <c r="I184" s="45"/>
      <c r="J184" s="45"/>
      <c r="K184" s="85"/>
      <c r="L184" s="45"/>
      <c r="M184" s="27"/>
      <c r="N184" s="22"/>
      <c r="O184" s="22"/>
      <c r="P184" s="22"/>
      <c r="Q184" s="22"/>
      <c r="R184" s="22"/>
    </row>
    <row r="185" spans="1:18" ht="20.100000000000001" customHeight="1" x14ac:dyDescent="0.25">
      <c r="A185" s="52"/>
      <c r="B185" s="57" t="s">
        <v>12</v>
      </c>
      <c r="C185" s="53"/>
      <c r="D185" s="53"/>
      <c r="E185" s="53"/>
      <c r="F185" s="53"/>
      <c r="G185" s="111"/>
      <c r="H185" s="53"/>
      <c r="I185" s="53"/>
      <c r="J185" s="53"/>
      <c r="K185" s="75"/>
      <c r="L185" s="53"/>
    </row>
    <row r="186" spans="1:18" s="137" customFormat="1" ht="25.5" x14ac:dyDescent="0.25">
      <c r="A186" s="70">
        <v>1</v>
      </c>
      <c r="B186" s="143" t="s">
        <v>25</v>
      </c>
      <c r="C186" s="152" t="s">
        <v>23</v>
      </c>
      <c r="D186" s="156" t="s">
        <v>24</v>
      </c>
      <c r="E186" s="135">
        <v>1</v>
      </c>
      <c r="F186" s="135" t="s">
        <v>20</v>
      </c>
      <c r="G186" s="142"/>
      <c r="H186" s="142">
        <v>15259000.02</v>
      </c>
      <c r="I186" s="34" t="s">
        <v>9</v>
      </c>
      <c r="J186" s="153" t="s">
        <v>32</v>
      </c>
      <c r="K186" s="154" t="s">
        <v>26</v>
      </c>
      <c r="L186" s="158" t="s">
        <v>27</v>
      </c>
      <c r="M186" s="140"/>
      <c r="N186" s="141"/>
      <c r="O186" s="141"/>
      <c r="P186" s="141"/>
      <c r="Q186" s="141"/>
      <c r="R186" s="141"/>
    </row>
    <row r="187" spans="1:18" s="137" customFormat="1" ht="25.5" x14ac:dyDescent="0.25">
      <c r="A187" s="70">
        <v>2</v>
      </c>
      <c r="B187" s="143" t="s">
        <v>33</v>
      </c>
      <c r="C187" s="152" t="s">
        <v>23</v>
      </c>
      <c r="D187" s="156" t="s">
        <v>24</v>
      </c>
      <c r="E187" s="135">
        <v>1</v>
      </c>
      <c r="F187" s="135" t="s">
        <v>20</v>
      </c>
      <c r="G187" s="142"/>
      <c r="H187" s="142">
        <v>453333.33</v>
      </c>
      <c r="I187" s="34" t="s">
        <v>9</v>
      </c>
      <c r="J187" s="153" t="s">
        <v>32</v>
      </c>
      <c r="K187" s="154" t="s">
        <v>26</v>
      </c>
      <c r="L187" s="158" t="s">
        <v>34</v>
      </c>
      <c r="M187" s="140"/>
      <c r="N187" s="141"/>
      <c r="O187" s="141"/>
      <c r="P187" s="141"/>
      <c r="Q187" s="141"/>
      <c r="R187" s="141"/>
    </row>
    <row r="188" spans="1:18" s="137" customFormat="1" ht="25.5" x14ac:dyDescent="0.25">
      <c r="A188" s="70">
        <v>3</v>
      </c>
      <c r="B188" s="143" t="s">
        <v>43</v>
      </c>
      <c r="C188" s="152" t="s">
        <v>23</v>
      </c>
      <c r="D188" s="156" t="s">
        <v>35</v>
      </c>
      <c r="E188" s="159">
        <v>1</v>
      </c>
      <c r="F188" s="155" t="s">
        <v>36</v>
      </c>
      <c r="G188" s="142"/>
      <c r="H188" s="142">
        <v>285714.40000000002</v>
      </c>
      <c r="I188" s="34" t="s">
        <v>9</v>
      </c>
      <c r="J188" s="153" t="s">
        <v>32</v>
      </c>
      <c r="K188" s="154" t="s">
        <v>37</v>
      </c>
      <c r="L188" s="158" t="s">
        <v>38</v>
      </c>
      <c r="M188" s="140"/>
      <c r="N188" s="141"/>
      <c r="O188" s="141"/>
      <c r="P188" s="141"/>
      <c r="Q188" s="141"/>
      <c r="R188" s="141"/>
    </row>
    <row r="189" spans="1:18" s="137" customFormat="1" ht="25.5" x14ac:dyDescent="0.25">
      <c r="A189" s="70">
        <v>4</v>
      </c>
      <c r="B189" s="143" t="s">
        <v>44</v>
      </c>
      <c r="C189" s="152" t="s">
        <v>23</v>
      </c>
      <c r="D189" s="156" t="s">
        <v>35</v>
      </c>
      <c r="E189" s="159">
        <v>1</v>
      </c>
      <c r="F189" s="155" t="s">
        <v>36</v>
      </c>
      <c r="G189" s="142"/>
      <c r="H189" s="142">
        <v>20000</v>
      </c>
      <c r="I189" s="34" t="s">
        <v>9</v>
      </c>
      <c r="J189" s="153" t="s">
        <v>32</v>
      </c>
      <c r="K189" s="154" t="s">
        <v>37</v>
      </c>
      <c r="L189" s="158" t="s">
        <v>38</v>
      </c>
      <c r="M189" s="140"/>
      <c r="N189" s="141"/>
      <c r="O189" s="141"/>
      <c r="P189" s="141"/>
      <c r="Q189" s="141"/>
      <c r="R189" s="141"/>
    </row>
    <row r="190" spans="1:18" s="137" customFormat="1" ht="25.5" x14ac:dyDescent="0.25">
      <c r="A190" s="70">
        <v>5</v>
      </c>
      <c r="B190" s="143" t="s">
        <v>39</v>
      </c>
      <c r="C190" s="152" t="s">
        <v>23</v>
      </c>
      <c r="D190" s="156" t="s">
        <v>35</v>
      </c>
      <c r="E190" s="159">
        <v>1</v>
      </c>
      <c r="F190" s="155" t="s">
        <v>36</v>
      </c>
      <c r="G190" s="142"/>
      <c r="H190" s="142">
        <v>589280</v>
      </c>
      <c r="I190" s="34" t="s">
        <v>9</v>
      </c>
      <c r="J190" s="153" t="s">
        <v>32</v>
      </c>
      <c r="K190" s="154" t="s">
        <v>37</v>
      </c>
      <c r="L190" s="158" t="s">
        <v>40</v>
      </c>
      <c r="M190" s="140"/>
      <c r="N190" s="141"/>
      <c r="O190" s="141"/>
      <c r="P190" s="141"/>
      <c r="Q190" s="141"/>
      <c r="R190" s="141"/>
    </row>
    <row r="191" spans="1:18" s="137" customFormat="1" ht="25.5" x14ac:dyDescent="0.25">
      <c r="A191" s="70">
        <v>6</v>
      </c>
      <c r="B191" s="143" t="s">
        <v>41</v>
      </c>
      <c r="C191" s="152" t="s">
        <v>23</v>
      </c>
      <c r="D191" s="143" t="s">
        <v>24</v>
      </c>
      <c r="E191" s="159">
        <v>1</v>
      </c>
      <c r="F191" s="155" t="s">
        <v>20</v>
      </c>
      <c r="G191" s="142"/>
      <c r="H191" s="142">
        <v>2300000</v>
      </c>
      <c r="I191" s="34" t="s">
        <v>9</v>
      </c>
      <c r="J191" s="153" t="s">
        <v>32</v>
      </c>
      <c r="K191" s="154" t="s">
        <v>37</v>
      </c>
      <c r="L191" s="158" t="s">
        <v>42</v>
      </c>
      <c r="M191" s="140"/>
      <c r="N191" s="141"/>
      <c r="O191" s="141"/>
      <c r="P191" s="141"/>
      <c r="Q191" s="141"/>
      <c r="R191" s="141"/>
    </row>
    <row r="192" spans="1:18" s="137" customFormat="1" ht="25.5" x14ac:dyDescent="0.25">
      <c r="A192" s="70">
        <v>7</v>
      </c>
      <c r="B192" s="144" t="s">
        <v>45</v>
      </c>
      <c r="C192" s="152" t="s">
        <v>23</v>
      </c>
      <c r="D192" s="143" t="s">
        <v>24</v>
      </c>
      <c r="E192" s="169">
        <v>1</v>
      </c>
      <c r="F192" s="153" t="s">
        <v>20</v>
      </c>
      <c r="G192" s="142"/>
      <c r="H192" s="142">
        <v>12185160</v>
      </c>
      <c r="I192" s="34" t="s">
        <v>9</v>
      </c>
      <c r="J192" s="153" t="s">
        <v>32</v>
      </c>
      <c r="K192" s="154" t="s">
        <v>37</v>
      </c>
      <c r="L192" s="158" t="s">
        <v>46</v>
      </c>
      <c r="M192" s="140"/>
      <c r="N192" s="141"/>
      <c r="O192" s="141"/>
      <c r="P192" s="141"/>
      <c r="Q192" s="141"/>
      <c r="R192" s="141"/>
    </row>
    <row r="193" spans="1:18" s="137" customFormat="1" ht="38.25" x14ac:dyDescent="0.25">
      <c r="A193" s="70">
        <v>8</v>
      </c>
      <c r="B193" s="143" t="s">
        <v>74</v>
      </c>
      <c r="C193" s="152" t="s">
        <v>23</v>
      </c>
      <c r="D193" s="144" t="s">
        <v>24</v>
      </c>
      <c r="E193" s="169">
        <v>1</v>
      </c>
      <c r="F193" s="153" t="s">
        <v>20</v>
      </c>
      <c r="G193" s="142"/>
      <c r="H193" s="142">
        <v>180000</v>
      </c>
      <c r="I193" s="34" t="s">
        <v>9</v>
      </c>
      <c r="J193" s="153" t="s">
        <v>32</v>
      </c>
      <c r="K193" s="154" t="s">
        <v>37</v>
      </c>
      <c r="L193" s="158" t="s">
        <v>75</v>
      </c>
      <c r="M193" s="140"/>
      <c r="N193" s="141"/>
      <c r="O193" s="141"/>
      <c r="P193" s="141"/>
      <c r="Q193" s="141"/>
      <c r="R193" s="141"/>
    </row>
    <row r="194" spans="1:18" s="137" customFormat="1" ht="15.75" hidden="1" x14ac:dyDescent="0.25">
      <c r="A194" s="70"/>
      <c r="B194" s="143"/>
      <c r="C194" s="152"/>
      <c r="D194" s="181"/>
      <c r="E194" s="169"/>
      <c r="F194" s="153"/>
      <c r="G194" s="142"/>
      <c r="H194" s="142"/>
      <c r="I194" s="34"/>
      <c r="J194" s="153"/>
      <c r="K194" s="154"/>
      <c r="L194" s="158"/>
      <c r="M194" s="140"/>
      <c r="N194" s="141"/>
      <c r="O194" s="141"/>
      <c r="P194" s="141"/>
      <c r="Q194" s="141"/>
      <c r="R194" s="141"/>
    </row>
    <row r="195" spans="1:18" s="137" customFormat="1" ht="15.75" hidden="1" x14ac:dyDescent="0.25">
      <c r="A195" s="70"/>
      <c r="B195" s="143"/>
      <c r="C195" s="152"/>
      <c r="D195" s="181"/>
      <c r="E195" s="169"/>
      <c r="F195" s="153"/>
      <c r="G195" s="142"/>
      <c r="H195" s="142"/>
      <c r="I195" s="34"/>
      <c r="J195" s="153"/>
      <c r="K195" s="154"/>
      <c r="L195" s="158"/>
      <c r="M195" s="140"/>
      <c r="N195" s="141"/>
      <c r="O195" s="141"/>
      <c r="P195" s="141"/>
      <c r="Q195" s="141"/>
      <c r="R195" s="141"/>
    </row>
    <row r="196" spans="1:18" s="137" customFormat="1" ht="15.75" hidden="1" x14ac:dyDescent="0.25">
      <c r="A196" s="70"/>
      <c r="B196" s="143"/>
      <c r="C196" s="152"/>
      <c r="D196" s="181"/>
      <c r="E196" s="169"/>
      <c r="F196" s="153"/>
      <c r="G196" s="142"/>
      <c r="H196" s="142"/>
      <c r="I196" s="34"/>
      <c r="J196" s="153"/>
      <c r="K196" s="154"/>
      <c r="L196" s="158"/>
      <c r="M196" s="140"/>
      <c r="N196" s="141"/>
      <c r="O196" s="141"/>
      <c r="P196" s="141"/>
      <c r="Q196" s="141"/>
      <c r="R196" s="141"/>
    </row>
    <row r="197" spans="1:18" s="137" customFormat="1" ht="15.75" hidden="1" x14ac:dyDescent="0.25">
      <c r="A197" s="70"/>
      <c r="B197" s="143"/>
      <c r="C197" s="152"/>
      <c r="D197" s="181"/>
      <c r="E197" s="169"/>
      <c r="F197" s="153"/>
      <c r="G197" s="142"/>
      <c r="H197" s="142"/>
      <c r="I197" s="34"/>
      <c r="J197" s="153"/>
      <c r="K197" s="154"/>
      <c r="L197" s="158"/>
      <c r="M197" s="140"/>
      <c r="N197" s="141"/>
      <c r="O197" s="141"/>
      <c r="P197" s="141"/>
      <c r="Q197" s="141"/>
      <c r="R197" s="141"/>
    </row>
    <row r="198" spans="1:18" s="137" customFormat="1" ht="15.75" hidden="1" x14ac:dyDescent="0.25">
      <c r="A198" s="70"/>
      <c r="B198" s="143"/>
      <c r="C198" s="152"/>
      <c r="D198" s="181"/>
      <c r="E198" s="169"/>
      <c r="F198" s="153"/>
      <c r="G198" s="142"/>
      <c r="H198" s="142"/>
      <c r="I198" s="34"/>
      <c r="J198" s="153"/>
      <c r="K198" s="154"/>
      <c r="L198" s="158"/>
      <c r="M198" s="140"/>
      <c r="N198" s="141"/>
      <c r="O198" s="141"/>
      <c r="P198" s="141"/>
      <c r="Q198" s="141"/>
      <c r="R198" s="141"/>
    </row>
    <row r="199" spans="1:18" s="137" customFormat="1" ht="15.75" hidden="1" x14ac:dyDescent="0.25">
      <c r="A199" s="70"/>
      <c r="B199" s="143"/>
      <c r="C199" s="152"/>
      <c r="D199" s="181"/>
      <c r="E199" s="169"/>
      <c r="F199" s="153"/>
      <c r="G199" s="142"/>
      <c r="H199" s="142"/>
      <c r="I199" s="34"/>
      <c r="J199" s="153"/>
      <c r="K199" s="154"/>
      <c r="L199" s="158"/>
      <c r="M199" s="140"/>
      <c r="N199" s="141"/>
      <c r="O199" s="141"/>
      <c r="P199" s="141"/>
      <c r="Q199" s="141"/>
      <c r="R199" s="141"/>
    </row>
    <row r="200" spans="1:18" s="137" customFormat="1" hidden="1" x14ac:dyDescent="0.25">
      <c r="A200" s="70"/>
      <c r="B200" s="143"/>
      <c r="C200" s="152"/>
      <c r="D200" s="157"/>
      <c r="E200" s="159"/>
      <c r="F200" s="155"/>
      <c r="G200" s="142"/>
      <c r="H200" s="142"/>
      <c r="I200" s="135"/>
      <c r="J200" s="153"/>
      <c r="K200" s="154"/>
      <c r="L200" s="158"/>
      <c r="M200" s="140"/>
      <c r="N200" s="141"/>
      <c r="O200" s="141"/>
      <c r="P200" s="141"/>
      <c r="Q200" s="141"/>
      <c r="R200" s="141"/>
    </row>
    <row r="201" spans="1:18" s="137" customFormat="1" hidden="1" x14ac:dyDescent="0.25">
      <c r="A201" s="70"/>
      <c r="B201" s="143"/>
      <c r="C201" s="152"/>
      <c r="D201" s="157"/>
      <c r="E201" s="159"/>
      <c r="F201" s="155"/>
      <c r="G201" s="142"/>
      <c r="H201" s="142"/>
      <c r="I201" s="135"/>
      <c r="J201" s="153"/>
      <c r="K201" s="154"/>
      <c r="L201" s="158"/>
      <c r="M201" s="140"/>
      <c r="N201" s="141"/>
      <c r="O201" s="141"/>
      <c r="P201" s="141"/>
      <c r="Q201" s="141"/>
      <c r="R201" s="141"/>
    </row>
    <row r="202" spans="1:18" s="137" customFormat="1" ht="15.75" hidden="1" x14ac:dyDescent="0.25">
      <c r="A202" s="70"/>
      <c r="B202" s="143"/>
      <c r="C202" s="152"/>
      <c r="D202" s="156"/>
      <c r="E202" s="160"/>
      <c r="F202" s="161"/>
      <c r="G202" s="142"/>
      <c r="H202" s="142"/>
      <c r="I202" s="135"/>
      <c r="J202" s="153"/>
      <c r="K202" s="154"/>
      <c r="L202" s="158"/>
      <c r="M202" s="140"/>
      <c r="N202" s="141"/>
      <c r="O202" s="141"/>
      <c r="P202" s="141"/>
      <c r="Q202" s="141"/>
      <c r="R202" s="141"/>
    </row>
    <row r="203" spans="1:18" s="137" customFormat="1" ht="15.75" hidden="1" x14ac:dyDescent="0.25">
      <c r="A203" s="70"/>
      <c r="B203" s="143"/>
      <c r="C203" s="152"/>
      <c r="D203" s="156"/>
      <c r="E203" s="160"/>
      <c r="F203" s="161"/>
      <c r="G203" s="142"/>
      <c r="H203" s="142"/>
      <c r="I203" s="135"/>
      <c r="J203" s="153"/>
      <c r="K203" s="154"/>
      <c r="L203" s="158"/>
      <c r="M203" s="140"/>
      <c r="N203" s="141"/>
      <c r="O203" s="141"/>
      <c r="P203" s="141"/>
      <c r="Q203" s="141"/>
      <c r="R203" s="141"/>
    </row>
    <row r="204" spans="1:18" s="137" customFormat="1" ht="15.75" hidden="1" x14ac:dyDescent="0.25">
      <c r="A204" s="70"/>
      <c r="B204" s="143"/>
      <c r="C204" s="152"/>
      <c r="D204" s="156"/>
      <c r="E204" s="160"/>
      <c r="F204" s="161"/>
      <c r="G204" s="142"/>
      <c r="H204" s="142"/>
      <c r="I204" s="34"/>
      <c r="J204" s="153"/>
      <c r="K204" s="154"/>
      <c r="L204" s="158"/>
      <c r="M204" s="140"/>
      <c r="N204" s="141"/>
      <c r="O204" s="141"/>
      <c r="P204" s="141"/>
      <c r="Q204" s="141"/>
      <c r="R204" s="141"/>
    </row>
    <row r="205" spans="1:18" s="137" customFormat="1" ht="15.75" hidden="1" x14ac:dyDescent="0.25">
      <c r="A205" s="70"/>
      <c r="B205" s="143"/>
      <c r="C205" s="152"/>
      <c r="D205" s="156"/>
      <c r="E205" s="160"/>
      <c r="F205" s="161"/>
      <c r="G205" s="142"/>
      <c r="H205" s="142"/>
      <c r="I205" s="34"/>
      <c r="J205" s="153"/>
      <c r="K205" s="154"/>
      <c r="L205" s="158"/>
      <c r="M205" s="140"/>
      <c r="N205" s="141"/>
      <c r="O205" s="141"/>
      <c r="P205" s="141"/>
      <c r="Q205" s="141"/>
      <c r="R205" s="141"/>
    </row>
    <row r="206" spans="1:18" s="137" customFormat="1" ht="38.25" customHeight="1" x14ac:dyDescent="0.25">
      <c r="A206" s="70">
        <v>9</v>
      </c>
      <c r="B206" s="143" t="s">
        <v>83</v>
      </c>
      <c r="C206" s="152" t="s">
        <v>84</v>
      </c>
      <c r="D206" s="156" t="s">
        <v>24</v>
      </c>
      <c r="E206" s="169">
        <v>1</v>
      </c>
      <c r="F206" s="153" t="s">
        <v>20</v>
      </c>
      <c r="G206" s="142"/>
      <c r="H206" s="142">
        <v>3150000</v>
      </c>
      <c r="I206" s="34" t="s">
        <v>9</v>
      </c>
      <c r="J206" s="153" t="s">
        <v>32</v>
      </c>
      <c r="K206" s="154" t="s">
        <v>37</v>
      </c>
      <c r="L206" s="158" t="s">
        <v>85</v>
      </c>
      <c r="M206" s="140"/>
      <c r="N206" s="141"/>
      <c r="O206" s="141"/>
      <c r="P206" s="141"/>
      <c r="Q206" s="141"/>
      <c r="R206" s="141"/>
    </row>
    <row r="207" spans="1:18" s="137" customFormat="1" ht="38.25" customHeight="1" x14ac:dyDescent="0.25">
      <c r="A207" s="70">
        <v>10</v>
      </c>
      <c r="B207" s="143" t="s">
        <v>128</v>
      </c>
      <c r="C207" s="152" t="s">
        <v>23</v>
      </c>
      <c r="D207" s="156" t="s">
        <v>129</v>
      </c>
      <c r="E207" s="169">
        <v>1</v>
      </c>
      <c r="F207" s="153" t="s">
        <v>20</v>
      </c>
      <c r="G207" s="142"/>
      <c r="H207" s="142">
        <v>3507962.5</v>
      </c>
      <c r="I207" s="34" t="s">
        <v>9</v>
      </c>
      <c r="J207" s="153" t="s">
        <v>32</v>
      </c>
      <c r="K207" s="154" t="s">
        <v>37</v>
      </c>
      <c r="L207" s="158" t="s">
        <v>130</v>
      </c>
      <c r="M207" s="140"/>
      <c r="N207" s="141"/>
      <c r="O207" s="141"/>
      <c r="P207" s="141"/>
      <c r="Q207" s="141"/>
      <c r="R207" s="141"/>
    </row>
    <row r="208" spans="1:18" s="137" customFormat="1" ht="38.25" customHeight="1" x14ac:dyDescent="0.25">
      <c r="A208" s="70">
        <v>11</v>
      </c>
      <c r="B208" s="191" t="s">
        <v>161</v>
      </c>
      <c r="C208" s="192" t="s">
        <v>23</v>
      </c>
      <c r="D208" s="193" t="s">
        <v>129</v>
      </c>
      <c r="E208" s="194">
        <v>1</v>
      </c>
      <c r="F208" s="195" t="s">
        <v>20</v>
      </c>
      <c r="G208" s="196"/>
      <c r="H208" s="196">
        <v>0</v>
      </c>
      <c r="I208" s="197" t="s">
        <v>9</v>
      </c>
      <c r="J208" s="195" t="s">
        <v>32</v>
      </c>
      <c r="K208" s="198" t="s">
        <v>139</v>
      </c>
      <c r="L208" s="158" t="s">
        <v>214</v>
      </c>
      <c r="M208" s="140"/>
      <c r="N208" s="141"/>
      <c r="O208" s="141"/>
      <c r="P208" s="141"/>
      <c r="Q208" s="141"/>
      <c r="R208" s="141"/>
    </row>
    <row r="209" spans="1:18" s="137" customFormat="1" ht="38.25" customHeight="1" x14ac:dyDescent="0.25">
      <c r="A209" s="189">
        <v>12</v>
      </c>
      <c r="B209" s="206" t="s">
        <v>164</v>
      </c>
      <c r="C209" s="168" t="s">
        <v>101</v>
      </c>
      <c r="D209" s="199" t="s">
        <v>35</v>
      </c>
      <c r="E209" s="161">
        <v>1</v>
      </c>
      <c r="F209" s="161" t="s">
        <v>20</v>
      </c>
      <c r="G209" s="161"/>
      <c r="H209" s="134">
        <v>311842408.70999998</v>
      </c>
      <c r="I209" s="124" t="s">
        <v>9</v>
      </c>
      <c r="J209" s="153" t="s">
        <v>32</v>
      </c>
      <c r="K209" s="154" t="s">
        <v>139</v>
      </c>
      <c r="L209" s="190" t="s">
        <v>165</v>
      </c>
      <c r="M209" s="140"/>
      <c r="N209" s="141"/>
      <c r="O209" s="141"/>
      <c r="P209" s="141"/>
      <c r="Q209" s="141"/>
      <c r="R209" s="141"/>
    </row>
    <row r="210" spans="1:18" s="137" customFormat="1" ht="38.25" customHeight="1" x14ac:dyDescent="0.25">
      <c r="A210" s="70">
        <v>13</v>
      </c>
      <c r="B210" s="207" t="s">
        <v>173</v>
      </c>
      <c r="C210" s="201" t="s">
        <v>101</v>
      </c>
      <c r="D210" s="202" t="s">
        <v>35</v>
      </c>
      <c r="E210" s="200">
        <v>1</v>
      </c>
      <c r="F210" s="200" t="s">
        <v>20</v>
      </c>
      <c r="G210" s="200"/>
      <c r="H210" s="142">
        <v>9073982</v>
      </c>
      <c r="I210" s="124" t="s">
        <v>9</v>
      </c>
      <c r="J210" s="153" t="s">
        <v>32</v>
      </c>
      <c r="K210" s="154" t="s">
        <v>139</v>
      </c>
      <c r="L210" s="190" t="s">
        <v>176</v>
      </c>
      <c r="M210" s="140"/>
      <c r="N210" s="141"/>
      <c r="O210" s="141"/>
      <c r="P210" s="141"/>
      <c r="Q210" s="141"/>
      <c r="R210" s="141"/>
    </row>
    <row r="211" spans="1:18" s="137" customFormat="1" ht="38.25" customHeight="1" x14ac:dyDescent="0.25">
      <c r="A211" s="189">
        <v>14</v>
      </c>
      <c r="B211" s="207" t="s">
        <v>174</v>
      </c>
      <c r="C211" s="201" t="s">
        <v>101</v>
      </c>
      <c r="D211" s="202" t="s">
        <v>35</v>
      </c>
      <c r="E211" s="200">
        <v>1</v>
      </c>
      <c r="F211" s="200" t="s">
        <v>36</v>
      </c>
      <c r="G211" s="200"/>
      <c r="H211" s="142">
        <v>3612106</v>
      </c>
      <c r="I211" s="124" t="s">
        <v>9</v>
      </c>
      <c r="J211" s="153" t="s">
        <v>32</v>
      </c>
      <c r="K211" s="154" t="s">
        <v>139</v>
      </c>
      <c r="L211" s="190" t="s">
        <v>176</v>
      </c>
      <c r="M211" s="140"/>
      <c r="N211" s="141"/>
      <c r="O211" s="141"/>
      <c r="P211" s="141"/>
      <c r="Q211" s="141"/>
      <c r="R211" s="141"/>
    </row>
    <row r="212" spans="1:18" s="137" customFormat="1" ht="38.25" customHeight="1" x14ac:dyDescent="0.25">
      <c r="A212" s="70">
        <v>15</v>
      </c>
      <c r="B212" s="207" t="s">
        <v>175</v>
      </c>
      <c r="C212" s="201" t="s">
        <v>101</v>
      </c>
      <c r="D212" s="202" t="s">
        <v>35</v>
      </c>
      <c r="E212" s="200">
        <v>1</v>
      </c>
      <c r="F212" s="200" t="s">
        <v>20</v>
      </c>
      <c r="G212" s="200"/>
      <c r="H212" s="142">
        <v>2200500</v>
      </c>
      <c r="I212" s="124" t="s">
        <v>9</v>
      </c>
      <c r="J212" s="153" t="s">
        <v>32</v>
      </c>
      <c r="K212" s="154" t="s">
        <v>139</v>
      </c>
      <c r="L212" s="190" t="s">
        <v>176</v>
      </c>
      <c r="M212" s="140"/>
      <c r="N212" s="141"/>
      <c r="O212" s="141"/>
      <c r="P212" s="141"/>
      <c r="Q212" s="141"/>
      <c r="R212" s="141"/>
    </row>
    <row r="213" spans="1:18" s="137" customFormat="1" ht="38.25" customHeight="1" x14ac:dyDescent="0.25">
      <c r="A213" s="189">
        <v>16</v>
      </c>
      <c r="B213" s="207" t="s">
        <v>179</v>
      </c>
      <c r="C213" s="155" t="s">
        <v>23</v>
      </c>
      <c r="D213" s="204" t="s">
        <v>129</v>
      </c>
      <c r="E213" s="169">
        <v>1</v>
      </c>
      <c r="F213" s="153" t="s">
        <v>20</v>
      </c>
      <c r="G213" s="161"/>
      <c r="H213" s="142">
        <v>192000</v>
      </c>
      <c r="I213" s="124" t="s">
        <v>9</v>
      </c>
      <c r="J213" s="153" t="s">
        <v>32</v>
      </c>
      <c r="K213" s="154" t="s">
        <v>139</v>
      </c>
      <c r="L213" s="190" t="s">
        <v>180</v>
      </c>
      <c r="M213" s="140"/>
      <c r="N213" s="141"/>
      <c r="O213" s="141"/>
      <c r="P213" s="141"/>
      <c r="Q213" s="141"/>
      <c r="R213" s="141"/>
    </row>
    <row r="214" spans="1:18" s="137" customFormat="1" ht="38.25" customHeight="1" x14ac:dyDescent="0.25">
      <c r="A214" s="70">
        <v>17</v>
      </c>
      <c r="B214" s="207" t="s">
        <v>256</v>
      </c>
      <c r="C214" s="155" t="s">
        <v>23</v>
      </c>
      <c r="D214" s="204" t="s">
        <v>129</v>
      </c>
      <c r="E214" s="169">
        <v>1</v>
      </c>
      <c r="F214" s="153" t="s">
        <v>20</v>
      </c>
      <c r="G214" s="161"/>
      <c r="H214" s="142">
        <v>2743794</v>
      </c>
      <c r="I214" s="124" t="s">
        <v>9</v>
      </c>
      <c r="J214" s="153" t="s">
        <v>32</v>
      </c>
      <c r="K214" s="154" t="s">
        <v>139</v>
      </c>
      <c r="L214" s="190" t="s">
        <v>257</v>
      </c>
      <c r="M214" s="140"/>
      <c r="N214" s="141"/>
      <c r="O214" s="141"/>
      <c r="P214" s="141"/>
      <c r="Q214" s="141"/>
      <c r="R214" s="141"/>
    </row>
    <row r="215" spans="1:18" s="137" customFormat="1" ht="38.25" customHeight="1" x14ac:dyDescent="0.25">
      <c r="A215" s="189">
        <v>18</v>
      </c>
      <c r="B215" s="207" t="s">
        <v>294</v>
      </c>
      <c r="C215" s="155" t="s">
        <v>23</v>
      </c>
      <c r="D215" s="204" t="s">
        <v>129</v>
      </c>
      <c r="E215" s="169">
        <v>1</v>
      </c>
      <c r="F215" s="153" t="s">
        <v>20</v>
      </c>
      <c r="G215" s="200"/>
      <c r="H215" s="142">
        <v>6771268.7000000002</v>
      </c>
      <c r="I215" s="124" t="s">
        <v>9</v>
      </c>
      <c r="J215" s="153" t="s">
        <v>32</v>
      </c>
      <c r="K215" s="154" t="s">
        <v>245</v>
      </c>
      <c r="L215" s="190" t="s">
        <v>295</v>
      </c>
      <c r="M215" s="140"/>
      <c r="N215" s="141"/>
      <c r="O215" s="141"/>
      <c r="P215" s="141"/>
      <c r="Q215" s="141"/>
      <c r="R215" s="141"/>
    </row>
    <row r="216" spans="1:18" s="137" customFormat="1" ht="38.25" customHeight="1" x14ac:dyDescent="0.25">
      <c r="A216" s="70">
        <v>19</v>
      </c>
      <c r="B216" s="207" t="s">
        <v>298</v>
      </c>
      <c r="C216" s="152" t="s">
        <v>23</v>
      </c>
      <c r="D216" s="156" t="s">
        <v>24</v>
      </c>
      <c r="E216" s="208">
        <v>1</v>
      </c>
      <c r="F216" s="135" t="s">
        <v>20</v>
      </c>
      <c r="G216" s="200"/>
      <c r="H216" s="142">
        <v>16560000</v>
      </c>
      <c r="I216" s="124" t="s">
        <v>9</v>
      </c>
      <c r="J216" s="153" t="s">
        <v>32</v>
      </c>
      <c r="K216" s="154" t="s">
        <v>245</v>
      </c>
      <c r="L216" s="190" t="s">
        <v>299</v>
      </c>
      <c r="M216" s="140"/>
      <c r="N216" s="141"/>
      <c r="O216" s="141"/>
      <c r="P216" s="141"/>
      <c r="Q216" s="141"/>
      <c r="R216" s="141"/>
    </row>
    <row r="217" spans="1:18" s="137" customFormat="1" ht="38.25" customHeight="1" x14ac:dyDescent="0.25">
      <c r="A217" s="189">
        <v>20</v>
      </c>
      <c r="B217" s="207" t="s">
        <v>303</v>
      </c>
      <c r="C217" s="152" t="s">
        <v>23</v>
      </c>
      <c r="D217" s="156" t="s">
        <v>24</v>
      </c>
      <c r="E217" s="208">
        <v>1</v>
      </c>
      <c r="F217" s="135" t="s">
        <v>20</v>
      </c>
      <c r="G217" s="200"/>
      <c r="H217" s="142">
        <v>800000</v>
      </c>
      <c r="I217" s="124" t="s">
        <v>9</v>
      </c>
      <c r="J217" s="153" t="s">
        <v>32</v>
      </c>
      <c r="K217" s="154" t="s">
        <v>245</v>
      </c>
      <c r="L217" s="190" t="s">
        <v>304</v>
      </c>
      <c r="M217" s="140"/>
      <c r="N217" s="141"/>
      <c r="O217" s="141"/>
      <c r="P217" s="141"/>
      <c r="Q217" s="141"/>
      <c r="R217" s="141"/>
    </row>
    <row r="218" spans="1:18" s="4" customFormat="1" ht="20.100000000000001" customHeight="1" x14ac:dyDescent="0.25">
      <c r="A218" s="72"/>
      <c r="B218" s="67" t="s">
        <v>15</v>
      </c>
      <c r="C218" s="68"/>
      <c r="D218" s="68"/>
      <c r="E218" s="68"/>
      <c r="F218" s="68"/>
      <c r="G218" s="186"/>
      <c r="H218" s="69">
        <f>SUM(H186:H217)</f>
        <v>391726509.65999997</v>
      </c>
      <c r="I218" s="187"/>
      <c r="J218" s="187"/>
      <c r="K218" s="188"/>
      <c r="L218" s="64"/>
      <c r="M218" s="31"/>
      <c r="N218" s="25"/>
      <c r="O218" s="25"/>
      <c r="P218" s="25"/>
      <c r="Q218" s="25"/>
      <c r="R218" s="25"/>
    </row>
    <row r="219" spans="1:18" s="4" customFormat="1" ht="20.100000000000001" customHeight="1" x14ac:dyDescent="0.25">
      <c r="A219" s="72"/>
      <c r="B219" s="55" t="s">
        <v>16</v>
      </c>
      <c r="C219" s="54"/>
      <c r="D219" s="54"/>
      <c r="E219" s="54"/>
      <c r="F219" s="54"/>
      <c r="G219" s="117"/>
      <c r="H219" s="65">
        <f>H218+H184+H171</f>
        <v>705208414.30489993</v>
      </c>
      <c r="I219" s="64"/>
      <c r="J219" s="64"/>
      <c r="K219" s="86"/>
      <c r="L219" s="64"/>
      <c r="M219" s="31"/>
      <c r="N219" s="25"/>
      <c r="O219" s="25"/>
      <c r="P219" s="25"/>
      <c r="Q219" s="25"/>
      <c r="R219" s="25"/>
    </row>
    <row r="220" spans="1:18" s="5" customFormat="1" ht="20.100000000000001" customHeight="1" x14ac:dyDescent="0.25">
      <c r="A220" s="73"/>
      <c r="B220" s="55" t="s">
        <v>17</v>
      </c>
      <c r="C220" s="54"/>
      <c r="D220" s="54"/>
      <c r="E220" s="54"/>
      <c r="F220" s="54"/>
      <c r="G220" s="117"/>
      <c r="H220" s="65">
        <f>H219+H53</f>
        <v>872834176.35489988</v>
      </c>
      <c r="I220" s="66"/>
      <c r="J220" s="66"/>
      <c r="K220" s="86"/>
      <c r="L220" s="66"/>
      <c r="M220" s="32"/>
      <c r="N220" s="26"/>
      <c r="O220" s="26"/>
      <c r="P220" s="26"/>
      <c r="Q220" s="26"/>
      <c r="R220" s="26"/>
    </row>
    <row r="221" spans="1:18" x14ac:dyDescent="0.25">
      <c r="A221" s="8"/>
      <c r="B221" s="10"/>
      <c r="C221" s="8"/>
      <c r="D221" s="7"/>
      <c r="E221" s="8"/>
      <c r="F221" s="8"/>
      <c r="G221" s="9"/>
      <c r="H221" s="9"/>
      <c r="I221" s="10"/>
      <c r="J221" s="8"/>
      <c r="K221" s="87"/>
      <c r="L221" s="123"/>
      <c r="M221" s="20"/>
    </row>
    <row r="222" spans="1:18" x14ac:dyDescent="0.25">
      <c r="A222" s="8"/>
      <c r="B222" s="10"/>
      <c r="C222" s="8"/>
      <c r="D222" s="7"/>
      <c r="E222" s="8"/>
      <c r="F222" s="8"/>
      <c r="G222" s="9"/>
      <c r="I222" s="3"/>
      <c r="J222" s="8"/>
      <c r="K222" s="87"/>
      <c r="L222" s="123"/>
      <c r="M222" s="20"/>
    </row>
    <row r="223" spans="1:18" x14ac:dyDescent="0.25">
      <c r="J223" s="13"/>
      <c r="K223" s="88"/>
      <c r="L223" s="19"/>
    </row>
    <row r="224" spans="1:18" x14ac:dyDescent="0.25">
      <c r="J224" s="13"/>
      <c r="K224" s="88"/>
      <c r="L224" s="19"/>
    </row>
    <row r="225" spans="4:12" x14ac:dyDescent="0.25">
      <c r="J225" s="13"/>
      <c r="K225" s="88"/>
      <c r="L225" s="19"/>
    </row>
    <row r="226" spans="4:12" x14ac:dyDescent="0.25">
      <c r="D226" s="21"/>
      <c r="J226" s="13"/>
      <c r="K226" s="88"/>
      <c r="L226" s="19"/>
    </row>
    <row r="227" spans="4:12" x14ac:dyDescent="0.25">
      <c r="J227" s="13"/>
      <c r="K227" s="88"/>
      <c r="L227" s="19"/>
    </row>
    <row r="228" spans="4:12" x14ac:dyDescent="0.25">
      <c r="J228" s="13"/>
      <c r="K228" s="88"/>
      <c r="L228" s="19"/>
    </row>
    <row r="229" spans="4:12" x14ac:dyDescent="0.25">
      <c r="J229" s="13"/>
      <c r="K229" s="88"/>
      <c r="L229" s="19"/>
    </row>
    <row r="230" spans="4:12" x14ac:dyDescent="0.25">
      <c r="J230" s="13"/>
      <c r="K230" s="88"/>
      <c r="L230" s="19"/>
    </row>
    <row r="231" spans="4:12" x14ac:dyDescent="0.25">
      <c r="J231" s="13"/>
      <c r="K231" s="88"/>
      <c r="L231" s="19"/>
    </row>
    <row r="232" spans="4:12" x14ac:dyDescent="0.25">
      <c r="J232" s="13"/>
      <c r="K232" s="88"/>
      <c r="L232" s="19"/>
    </row>
    <row r="233" spans="4:12" x14ac:dyDescent="0.25">
      <c r="J233" s="13"/>
      <c r="K233" s="88"/>
      <c r="L233" s="19"/>
    </row>
    <row r="234" spans="4:12" x14ac:dyDescent="0.25">
      <c r="J234" s="13"/>
      <c r="K234" s="88"/>
      <c r="L234" s="19"/>
    </row>
    <row r="235" spans="4:12" x14ac:dyDescent="0.25">
      <c r="J235" s="13"/>
      <c r="K235" s="88"/>
      <c r="L235" s="19"/>
    </row>
    <row r="236" spans="4:12" x14ac:dyDescent="0.25">
      <c r="J236" s="13"/>
      <c r="K236" s="88"/>
      <c r="L236" s="19"/>
    </row>
    <row r="237" spans="4:12" x14ac:dyDescent="0.25">
      <c r="J237" s="13"/>
      <c r="K237" s="88"/>
      <c r="L237" s="19"/>
    </row>
    <row r="238" spans="4:12" x14ac:dyDescent="0.25">
      <c r="J238" s="13"/>
      <c r="K238" s="88"/>
      <c r="L238" s="19"/>
    </row>
    <row r="239" spans="4:12" x14ac:dyDescent="0.25">
      <c r="J239" s="13"/>
      <c r="K239" s="88"/>
      <c r="L239" s="19"/>
    </row>
    <row r="240" spans="4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  <row r="352" spans="10:12" x14ac:dyDescent="0.25">
      <c r="J352" s="13"/>
      <c r="K352" s="88"/>
      <c r="L352" s="19"/>
    </row>
    <row r="353" spans="10:12" x14ac:dyDescent="0.25">
      <c r="J353" s="13"/>
      <c r="K353" s="88"/>
      <c r="L353" s="19"/>
    </row>
    <row r="354" spans="10:12" x14ac:dyDescent="0.25">
      <c r="J354" s="13"/>
      <c r="K354" s="88"/>
      <c r="L354" s="19"/>
    </row>
    <row r="355" spans="10:12" x14ac:dyDescent="0.25">
      <c r="J355" s="13"/>
      <c r="K355" s="88"/>
      <c r="L355" s="19"/>
    </row>
    <row r="356" spans="10:12" x14ac:dyDescent="0.25">
      <c r="J356" s="13"/>
      <c r="K356" s="88"/>
      <c r="L356" s="19"/>
    </row>
  </sheetData>
  <sheetProtection formatCells="0" formatColumns="0" formatRows="0" insertColumns="0" insertRows="0" insertHyperlinks="0" deleteColumns="0" deleteRows="0" sort="0" autoFilter="0" pivotTables="0"/>
  <autoFilter ref="A2:L22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2025-04-16T12:25:29Z</dcterms:modified>
</cp:coreProperties>
</file>