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2021'!$A$2:$L$188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42" i="7" l="1"/>
  <c r="H186" i="7"/>
  <c r="H141" i="7"/>
  <c r="H140" i="7"/>
  <c r="H139" i="7"/>
  <c r="H138" i="7"/>
  <c r="H137" i="7"/>
  <c r="H136" i="7"/>
  <c r="H135" i="7" l="1"/>
  <c r="H134" i="7"/>
  <c r="H133" i="7"/>
  <c r="H155" i="7" l="1"/>
  <c r="H132" i="7" l="1"/>
  <c r="H131" i="7" l="1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24" i="7"/>
  <c r="H23" i="7"/>
  <c r="H22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 l="1"/>
  <c r="H90" i="7" l="1"/>
  <c r="H89" i="7"/>
  <c r="H83" i="7" l="1"/>
  <c r="H82" i="7" l="1"/>
  <c r="H49" i="7" l="1"/>
  <c r="H81" i="7" l="1"/>
  <c r="H80" i="7"/>
  <c r="H79" i="7"/>
  <c r="H78" i="7" l="1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 l="1"/>
  <c r="H61" i="7"/>
  <c r="H60" i="7"/>
  <c r="H59" i="7"/>
  <c r="H58" i="7"/>
  <c r="H57" i="7"/>
  <c r="H56" i="7"/>
  <c r="H21" i="7" l="1"/>
  <c r="H20" i="7"/>
  <c r="H19" i="7"/>
  <c r="H18" i="7"/>
  <c r="H17" i="7"/>
  <c r="H16" i="7" l="1"/>
  <c r="H15" i="7"/>
  <c r="H55" i="7" l="1"/>
  <c r="H14" i="7" l="1"/>
  <c r="H13" i="7"/>
  <c r="H54" i="7" l="1"/>
  <c r="H53" i="7"/>
  <c r="H12" i="7" l="1"/>
  <c r="H11" i="7"/>
  <c r="H8" i="7" l="1"/>
  <c r="H9" i="7"/>
  <c r="H10" i="7"/>
  <c r="H7" i="7"/>
  <c r="H25" i="7" l="1"/>
  <c r="H32" i="7"/>
  <c r="H50" i="7" l="1"/>
  <c r="H187" i="7"/>
  <c r="H188" i="7" l="1"/>
</calcChain>
</file>

<file path=xl/comments1.xml><?xml version="1.0" encoding="utf-8"?>
<comments xmlns="http://schemas.openxmlformats.org/spreadsheetml/2006/main">
  <authors>
    <author>Автор</author>
  </authors>
  <commentList>
    <comment ref="B18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<sst xmlns="http://schemas.openxmlformats.org/spreadsheetml/2006/main" count="1190" uniqueCount="259">
  <si>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</si>
  <si>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</si>
  <si>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</si>
  <si>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</si>
  <si>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</si>
  <si>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</si>
  <si>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</si>
  <si>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</si>
  <si>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</si>
  <si>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</si>
  <si>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</si>
  <si>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</si>
  <si>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</si>
  <si>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</si>
  <si>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</si>
  <si>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</si>
  <si>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</si>
  <si>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</si>
  <si>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</si>
  <si>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</si>
  <si>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</si>
  <si>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</si>
  <si>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</si>
  <si>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</si>
  <si>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</si>
  <si>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</si>
  <si>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</si>
  <si>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</si>
  <si>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</si>
  <si>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</si>
  <si>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</si>
  <si>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</si>
  <si>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</si>
  <si>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</si>
  <si>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</si>
  <si>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</si>
  <si>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</si>
  <si>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</si>
  <si>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</si>
  <si>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</si>
  <si>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</si>
  <si>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</si>
  <si>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</si>
  <si>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</si>
  <si>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</si>
  <si>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</si>
  <si>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</si>
  <si>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</si>
  <si>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</si>
  <si>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</si>
  <si>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</si>
  <si>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</si>
  <si>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</si>
  <si>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</si>
  <si>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</si>
  <si>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</si>
  <si>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</si>
  <si>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</si>
  <si>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</si>
  <si>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</si>
  <si>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</si>
  <si>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</si>
  <si>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</si>
  <si>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</si>
  <si>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</si>
  <si>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</si>
  <si>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</si>
  <si>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</si>
  <si>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</si>
  <si>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</si>
  <si>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</si>
  <si>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</si>
  <si>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</si>
  <si>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</si>
  <si>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</si>
  <si>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</si>
  <si>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</si>
  <si>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</si>
  <si>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</si>
  <si>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</si>
  <si>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</si>
  <si>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</si>
  <si>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</si>
  <si>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</si>
  <si>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</si>
  <si>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</si>
  <si>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</si>
  <si>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</si>
  <si>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</si>
  <si>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</si>
  <si>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</si>
  <si>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</si>
  <si>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</si>
  <si>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</si>
  <si>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</si>
  <si>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</si>
  <si>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</si>
  <si>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</si>
  <si>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</si>
  <si>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</si>
  <si>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</si>
  <si>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</si>
  <si>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</si>
  <si>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</si>
  <si>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</si>
  <si>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</si>
  <si>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</si>
  <si>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</si>
  <si>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</si>
  <si>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</si>
  <si>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</si>
  <si>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</si>
  <si>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</si>
  <si>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</si>
  <si>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</si>
  <si>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</si>
  <si>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</si>
  <si>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</si>
  <si>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</si>
  <si>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</si>
  <si>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</si>
  <si>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</si>
  <si>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</si>
  <si>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</si>
  <si>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</si>
  <si>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</si>
  <si>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</si>
  <si>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</si>
  <si>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</si>
  <si>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</si>
  <si>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</si>
  <si>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</si>
  <si>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</si>
  <si>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</si>
  <si>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</si>
  <si>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</si>
  <si>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</si>
  <si>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</si>
  <si>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</si>
  <si>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</si>
  <si>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</si>
  <si>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</si>
  <si>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</si>
  <si>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</si>
  <si>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</si>
  <si>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</si>
  <si>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</si>
  <si>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</si>
  <si>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</si>
  <si>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</si>
  <si>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</si>
  <si>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</si>
  <si>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</si>
  <si>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</si>
  <si>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</si>
  <si>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</si>
  <si>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</si>
  <si>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</si>
  <si>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</si>
  <si>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</si>
  <si>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</si>
  <si>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</si>
  <si>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</si>
  <si>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</si>
  <si>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СЗ 30 от 04.03.2025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</si>
  <si>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</si>
  <si>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</si>
  <si>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</si>
  <si>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</si>
  <si>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</si>
  <si>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</si>
  <si>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</si>
  <si>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</si>
  <si>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</si>
  <si>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</si>
  <si>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</si>
  <si>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</si>
  <si>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</si>
  <si>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</si>
  <si>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</si>
  <si>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</si>
  <si>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</si>
  <si>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</si>
  <si>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</si>
  <si>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</si>
  <si>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</si>
  <si>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</si>
  <si>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</si>
  <si>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</si>
  <si>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</si>
  <si>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</si>
  <si>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</si>
  <si>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</si>
  <si>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</si>
  <si>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</si>
  <si>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</si>
  <si>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</si>
  <si>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</si>
  <si>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</si>
  <si>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</si>
  <si>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СЗ 41 от 28.03.2025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</si>
  <si>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</si>
  <si>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</si>
  <si>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</si>
  <si>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</si>
  <si>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</si>
  <si>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</si>
  <si>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</si>
  <si>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</si>
  <si>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</si>
  <si>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</si>
  <si>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</si>
  <si>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</si>
  <si>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</si>
  <si>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42 от 31.03.2025</t>
  </si>
  <si>
    <t>СЗ 29 от 04.03.2025, СЗ 43 от 31.03.2025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</si>
  <si>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</si>
  <si>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</si>
  <si>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</si>
  <si>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</si>
  <si>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</si>
  <si>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</si>
  <si>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</si>
  <si>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</si>
  <si>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</si>
  <si>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</si>
  <si>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</si>
  <si>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</si>
  <si>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</si>
  <si>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</si>
  <si>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</si>
  <si>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</si>
  <si>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</si>
  <si>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</si>
  <si>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>СЗ 45 от 31.03.2025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</si>
  <si>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</si>
  <si>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</si>
  <si>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</si>
  <si>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</si>
  <si>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</si>
  <si>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</si>
  <si>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</si>
  <si>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</si>
  <si>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</si>
  <si>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</si>
  <si>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</si>
  <si>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</si>
  <si>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</si>
  <si>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</si>
  <si>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</si>
  <si>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</si>
  <si>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</si>
  <si>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СЗ 49 от 01.04.2025</t>
  </si>
  <si>
    <t>СЗ 50 от 01.04.2025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</si>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</sst>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78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24"/>
  <sheetViews>
    <sheetView tabSelected="1" zoomScale="95" zoomScaleNormal="95" zoomScaleSheetLayoutView="55" workbookViewId="0">
      <pane ySplit="1" topLeftCell="A134" activePane="bottomLeft" state="frozen"/>
      <selection pane="bottomLeft" activeCell="I137" sqref="I13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customWidth="1"/>
    <col min="11" max="11" width="17.140625" style="89" customWidth="1"/>
    <col min="12" max="12" width="20.28515625" style="1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4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">
      <c r="A22" s="70">
        <v>17</v>
      </c>
      <c r="B22" s="146" t="s">
        <v>163</v>
      </c>
      <c r="C22" s="137" t="s">
        <v>106</v>
      </c>
      <c r="D22" s="186" t="s">
        <v>35</v>
      </c>
      <c r="E22" s="205">
        <v>2000</v>
      </c>
      <c r="F22" s="157" t="s">
        <v>107</v>
      </c>
      <c r="G22" s="147">
        <v>239.29</v>
      </c>
      <c r="H22" s="153">
        <f t="shared" si="1"/>
        <v>478580</v>
      </c>
      <c r="I22" s="34" t="s">
        <v>9</v>
      </c>
      <c r="J22" s="155" t="s">
        <v>32</v>
      </c>
      <c r="K22" s="156" t="s">
        <v>139</v>
      </c>
      <c r="L22" s="160" t="s">
        <v>216</v>
      </c>
      <c r="M22" s="127"/>
    </row>
    <row r="23" spans="1:18" s="126" customFormat="1" ht="12.75" hidden="1" x14ac:dyDescent="0.2">
      <c r="A23" s="70">
        <v>18</v>
      </c>
      <c r="B23" s="146" t="s">
        <v>104</v>
      </c>
      <c r="C23" s="137" t="s">
        <v>106</v>
      </c>
      <c r="D23" s="186" t="s">
        <v>35</v>
      </c>
      <c r="E23" s="205">
        <v>15000</v>
      </c>
      <c r="F23" s="157" t="s">
        <v>107</v>
      </c>
      <c r="G23" s="147">
        <v>182.15</v>
      </c>
      <c r="H23" s="153">
        <f t="shared" si="1"/>
        <v>2732250</v>
      </c>
      <c r="I23" s="34" t="s">
        <v>9</v>
      </c>
      <c r="J23" s="155" t="s">
        <v>32</v>
      </c>
      <c r="K23" s="156" t="s">
        <v>139</v>
      </c>
      <c r="L23" s="160" t="s">
        <v>216</v>
      </c>
      <c r="M23" s="127"/>
    </row>
    <row r="24" spans="1:18" s="126" customFormat="1" ht="12.75" hidden="1" x14ac:dyDescent="0.25">
      <c r="A24" s="70">
        <v>19</v>
      </c>
      <c r="B24" s="146" t="s">
        <v>105</v>
      </c>
      <c r="C24" s="137" t="s">
        <v>106</v>
      </c>
      <c r="D24" s="150" t="s">
        <v>35</v>
      </c>
      <c r="E24" s="205">
        <v>26000</v>
      </c>
      <c r="F24" s="157" t="s">
        <v>107</v>
      </c>
      <c r="G24" s="147">
        <v>266.08</v>
      </c>
      <c r="H24" s="153">
        <f t="shared" si="1"/>
        <v>6918080</v>
      </c>
      <c r="I24" s="34" t="s">
        <v>9</v>
      </c>
      <c r="J24" s="155" t="s">
        <v>32</v>
      </c>
      <c r="K24" s="156" t="s">
        <v>139</v>
      </c>
      <c r="L24" s="160" t="s">
        <v>216</v>
      </c>
      <c r="M24" s="127"/>
    </row>
    <row r="25" spans="1:18" s="2" customFormat="1" ht="20.25" hidden="1" customHeight="1" x14ac:dyDescent="0.25">
      <c r="A25" s="40"/>
      <c r="B25" s="55" t="s">
        <v>18</v>
      </c>
      <c r="C25" s="35"/>
      <c r="D25" s="151"/>
      <c r="E25" s="35"/>
      <c r="F25" s="35"/>
      <c r="G25" s="119"/>
      <c r="H25" s="44">
        <f>SUM(H6:H24)</f>
        <v>23759163.469999999</v>
      </c>
      <c r="I25" s="58"/>
      <c r="J25" s="58"/>
      <c r="K25" s="76"/>
      <c r="L25" s="58"/>
      <c r="M25" s="29"/>
      <c r="N25" s="15"/>
      <c r="O25" s="15"/>
      <c r="P25" s="15"/>
      <c r="Q25" s="15"/>
      <c r="R25" s="15"/>
    </row>
    <row r="26" spans="1:18" s="2" customFormat="1" ht="20.25" hidden="1" customHeight="1" x14ac:dyDescent="0.25">
      <c r="A26" s="47"/>
      <c r="B26" s="49" t="s">
        <v>8</v>
      </c>
      <c r="C26" s="53"/>
      <c r="D26" s="152"/>
      <c r="E26" s="53"/>
      <c r="F26" s="53"/>
      <c r="G26" s="111"/>
      <c r="H26" s="53"/>
      <c r="I26" s="53"/>
      <c r="J26" s="50"/>
      <c r="K26" s="77"/>
      <c r="L26" s="50"/>
      <c r="M26" s="29"/>
      <c r="N26" s="15"/>
      <c r="O26" s="15"/>
      <c r="P26" s="15"/>
      <c r="Q26" s="15"/>
      <c r="R26" s="15"/>
    </row>
    <row r="27" spans="1:18" s="2" customFormat="1" ht="25.5" hidden="1" x14ac:dyDescent="0.25">
      <c r="A27" s="70">
        <v>1</v>
      </c>
      <c r="B27" s="145" t="s">
        <v>48</v>
      </c>
      <c r="C27" s="131" t="s">
        <v>49</v>
      </c>
      <c r="D27" s="148" t="s">
        <v>35</v>
      </c>
      <c r="E27" s="131">
        <v>1</v>
      </c>
      <c r="F27" s="131" t="s">
        <v>50</v>
      </c>
      <c r="G27" s="147"/>
      <c r="H27" s="153">
        <v>128828480</v>
      </c>
      <c r="I27" s="34" t="s">
        <v>9</v>
      </c>
      <c r="J27" s="155" t="s">
        <v>32</v>
      </c>
      <c r="K27" s="156" t="s">
        <v>37</v>
      </c>
      <c r="L27" s="160" t="s">
        <v>47</v>
      </c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12.75" hidden="1" x14ac:dyDescent="0.25">
      <c r="A30" s="70"/>
      <c r="B30" s="145"/>
      <c r="C30" s="155"/>
      <c r="D30" s="158"/>
      <c r="E30" s="155"/>
      <c r="F30" s="155"/>
      <c r="G30" s="147"/>
      <c r="H30" s="153"/>
      <c r="I30" s="34"/>
      <c r="J30" s="155"/>
      <c r="K30" s="156"/>
      <c r="L30" s="160"/>
      <c r="M30" s="127"/>
      <c r="N30" s="126"/>
      <c r="O30" s="126"/>
      <c r="P30" s="126"/>
      <c r="Q30" s="126"/>
      <c r="R30" s="126"/>
    </row>
    <row r="31" spans="1:18" s="2" customFormat="1" ht="12.75" hidden="1" x14ac:dyDescent="0.25">
      <c r="A31" s="70"/>
      <c r="B31" s="145"/>
      <c r="C31" s="155"/>
      <c r="D31" s="158"/>
      <c r="E31" s="155"/>
      <c r="F31" s="155"/>
      <c r="G31" s="147"/>
      <c r="H31" s="153"/>
      <c r="I31" s="34"/>
      <c r="J31" s="155"/>
      <c r="K31" s="156"/>
      <c r="L31" s="160"/>
      <c r="M31" s="127"/>
      <c r="N31" s="126"/>
      <c r="O31" s="126"/>
      <c r="P31" s="126"/>
      <c r="Q31" s="126"/>
      <c r="R31" s="126"/>
    </row>
    <row r="32" spans="1:18" s="2" customFormat="1" ht="20.25" hidden="1" customHeight="1" x14ac:dyDescent="0.25">
      <c r="A32" s="40"/>
      <c r="B32" s="67" t="s">
        <v>19</v>
      </c>
      <c r="C32" s="35"/>
      <c r="D32" s="41"/>
      <c r="E32" s="35"/>
      <c r="F32" s="35"/>
      <c r="G32" s="45"/>
      <c r="H32" s="44">
        <f>SUM(H27:H27)</f>
        <v>128828480</v>
      </c>
      <c r="I32" s="40"/>
      <c r="J32" s="59"/>
      <c r="K32" s="78"/>
      <c r="L32" s="60"/>
      <c r="M32" s="29"/>
      <c r="N32" s="15"/>
      <c r="O32" s="15"/>
      <c r="P32" s="15"/>
      <c r="Q32" s="15"/>
      <c r="R32" s="15"/>
    </row>
    <row r="33" spans="1:18" s="2" customFormat="1" ht="20.25" hidden="1" customHeight="1" x14ac:dyDescent="0.25">
      <c r="A33" s="47"/>
      <c r="B33" s="49" t="s">
        <v>12</v>
      </c>
      <c r="C33" s="39"/>
      <c r="D33" s="39"/>
      <c r="E33" s="39"/>
      <c r="F33" s="39"/>
      <c r="G33" s="112"/>
      <c r="H33" s="39"/>
      <c r="I33" s="39"/>
      <c r="J33" s="38"/>
      <c r="K33" s="79"/>
      <c r="L33" s="51"/>
      <c r="M33" s="29"/>
      <c r="N33" s="15"/>
      <c r="O33" s="15"/>
      <c r="P33" s="15"/>
      <c r="Q33" s="15"/>
      <c r="R33" s="15"/>
    </row>
    <row r="34" spans="1:18" s="2" customFormat="1" ht="38.25" hidden="1" x14ac:dyDescent="0.25">
      <c r="A34" s="70">
        <v>1</v>
      </c>
      <c r="B34" s="145" t="s">
        <v>51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1365000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51" hidden="1" x14ac:dyDescent="0.25">
      <c r="A35" s="70">
        <v>2</v>
      </c>
      <c r="B35" s="145" t="s">
        <v>52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98000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76.5" hidden="1" x14ac:dyDescent="0.25">
      <c r="A36" s="70">
        <v>3</v>
      </c>
      <c r="B36" s="145" t="s">
        <v>53</v>
      </c>
      <c r="C36" s="137" t="s">
        <v>55</v>
      </c>
      <c r="D36" s="158" t="s">
        <v>56</v>
      </c>
      <c r="E36" s="155">
        <v>1</v>
      </c>
      <c r="F36" s="155" t="s">
        <v>20</v>
      </c>
      <c r="G36" s="133"/>
      <c r="H36" s="153">
        <v>75000</v>
      </c>
      <c r="I36" s="34" t="s">
        <v>9</v>
      </c>
      <c r="J36" s="155" t="s">
        <v>57</v>
      </c>
      <c r="K36" s="156" t="s">
        <v>37</v>
      </c>
      <c r="L36" s="160" t="s">
        <v>58</v>
      </c>
      <c r="M36" s="127"/>
      <c r="N36" s="126"/>
      <c r="O36" s="126"/>
      <c r="P36" s="126"/>
      <c r="Q36" s="126"/>
      <c r="R36" s="126"/>
    </row>
    <row r="37" spans="1:18" s="2" customFormat="1" ht="63.75" hidden="1" x14ac:dyDescent="0.25">
      <c r="A37" s="70">
        <v>4</v>
      </c>
      <c r="B37" s="145" t="s">
        <v>54</v>
      </c>
      <c r="C37" s="137" t="s">
        <v>55</v>
      </c>
      <c r="D37" s="158" t="s">
        <v>56</v>
      </c>
      <c r="E37" s="155">
        <v>1</v>
      </c>
      <c r="F37" s="155" t="s">
        <v>20</v>
      </c>
      <c r="G37" s="133"/>
      <c r="H37" s="153">
        <v>2496000</v>
      </c>
      <c r="I37" s="34" t="s">
        <v>9</v>
      </c>
      <c r="J37" s="155" t="s">
        <v>57</v>
      </c>
      <c r="K37" s="156" t="s">
        <v>37</v>
      </c>
      <c r="L37" s="160" t="s">
        <v>58</v>
      </c>
      <c r="M37" s="127"/>
      <c r="N37" s="126"/>
      <c r="O37" s="126"/>
      <c r="P37" s="126"/>
      <c r="Q37" s="126"/>
      <c r="R37" s="126"/>
    </row>
    <row r="38" spans="1:18" s="2" customFormat="1" ht="63.75" hidden="1" x14ac:dyDescent="0.25">
      <c r="A38" s="70">
        <v>5</v>
      </c>
      <c r="B38" s="145" t="s">
        <v>67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 t="s">
        <v>71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75.75" hidden="1" x14ac:dyDescent="0.25">
      <c r="A39" s="70">
        <v>6</v>
      </c>
      <c r="B39" s="145" t="s">
        <v>68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 t="s">
        <v>72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76.5" hidden="1" x14ac:dyDescent="0.25">
      <c r="A40" s="70">
        <v>7</v>
      </c>
      <c r="B40" s="145" t="s">
        <v>69</v>
      </c>
      <c r="C40" s="137" t="s">
        <v>55</v>
      </c>
      <c r="D40" s="149" t="s">
        <v>24</v>
      </c>
      <c r="E40" s="155">
        <v>1</v>
      </c>
      <c r="F40" s="155" t="s">
        <v>20</v>
      </c>
      <c r="G40" s="133"/>
      <c r="H40" s="153">
        <v>1863000</v>
      </c>
      <c r="I40" s="34" t="s">
        <v>9</v>
      </c>
      <c r="J40" s="155" t="s">
        <v>57</v>
      </c>
      <c r="K40" s="156" t="s">
        <v>37</v>
      </c>
      <c r="L40" s="160" t="s">
        <v>73</v>
      </c>
      <c r="M40" s="127"/>
      <c r="N40" s="126"/>
      <c r="O40" s="126"/>
      <c r="P40" s="126"/>
      <c r="Q40" s="126"/>
      <c r="R40" s="126"/>
    </row>
    <row r="41" spans="1:18" s="2" customFormat="1" ht="66" hidden="1" customHeight="1" x14ac:dyDescent="0.25">
      <c r="A41" s="70">
        <v>8</v>
      </c>
      <c r="B41" s="184" t="s">
        <v>70</v>
      </c>
      <c r="C41" s="137" t="s">
        <v>55</v>
      </c>
      <c r="D41" s="149" t="s">
        <v>24</v>
      </c>
      <c r="E41" s="155">
        <v>1</v>
      </c>
      <c r="F41" s="155" t="s">
        <v>20</v>
      </c>
      <c r="G41" s="133"/>
      <c r="H41" s="153">
        <v>1960000</v>
      </c>
      <c r="I41" s="34" t="s">
        <v>9</v>
      </c>
      <c r="J41" s="155" t="s">
        <v>57</v>
      </c>
      <c r="K41" s="156" t="s">
        <v>37</v>
      </c>
      <c r="L41" s="160" t="s">
        <v>73</v>
      </c>
      <c r="M41" s="127"/>
      <c r="N41" s="126"/>
      <c r="O41" s="126"/>
      <c r="P41" s="126"/>
      <c r="Q41" s="126"/>
      <c r="R41" s="126"/>
    </row>
    <row r="42" spans="1:18" s="2" customFormat="1" ht="12.75" hidden="1" x14ac:dyDescent="0.25">
      <c r="A42" s="70">
        <v>9</v>
      </c>
      <c r="B42" s="145" t="s">
        <v>78</v>
      </c>
      <c r="C42" s="137" t="s">
        <v>79</v>
      </c>
      <c r="D42" s="149" t="s">
        <v>35</v>
      </c>
      <c r="E42" s="155">
        <v>1</v>
      </c>
      <c r="F42" s="155" t="s">
        <v>20</v>
      </c>
      <c r="G42" s="133"/>
      <c r="H42" s="136">
        <v>748725</v>
      </c>
      <c r="I42" s="34" t="s">
        <v>9</v>
      </c>
      <c r="J42" s="155" t="s">
        <v>32</v>
      </c>
      <c r="K42" s="156" t="s">
        <v>37</v>
      </c>
      <c r="L42" s="160" t="s">
        <v>80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10</v>
      </c>
      <c r="B43" s="145" t="s">
        <v>89</v>
      </c>
      <c r="C43" s="155" t="s">
        <v>63</v>
      </c>
      <c r="D43" s="149" t="s">
        <v>87</v>
      </c>
      <c r="E43" s="155">
        <v>1</v>
      </c>
      <c r="F43" s="155" t="s">
        <v>20</v>
      </c>
      <c r="G43" s="133"/>
      <c r="H43" s="136">
        <v>39800</v>
      </c>
      <c r="I43" s="34" t="s">
        <v>9</v>
      </c>
      <c r="J43" s="155" t="s">
        <v>98</v>
      </c>
      <c r="K43" s="156" t="s">
        <v>37</v>
      </c>
      <c r="L43" s="160" t="s">
        <v>88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11</v>
      </c>
      <c r="B44" s="145" t="s">
        <v>93</v>
      </c>
      <c r="C44" s="137" t="s">
        <v>95</v>
      </c>
      <c r="D44" s="149" t="s">
        <v>96</v>
      </c>
      <c r="E44" s="131">
        <v>1</v>
      </c>
      <c r="F44" s="155" t="s">
        <v>20</v>
      </c>
      <c r="G44" s="133"/>
      <c r="H44" s="136">
        <v>171428.58</v>
      </c>
      <c r="I44" s="34" t="s">
        <v>9</v>
      </c>
      <c r="J44" s="155" t="s">
        <v>98</v>
      </c>
      <c r="K44" s="156" t="s">
        <v>37</v>
      </c>
      <c r="L44" s="160" t="s">
        <v>99</v>
      </c>
      <c r="M44" s="127"/>
      <c r="N44" s="126"/>
      <c r="O44" s="126"/>
      <c r="P44" s="126"/>
      <c r="Q44" s="126"/>
      <c r="R44" s="126"/>
    </row>
    <row r="45" spans="1:18" s="2" customFormat="1" ht="25.5" hidden="1" x14ac:dyDescent="0.25">
      <c r="A45" s="70">
        <v>12</v>
      </c>
      <c r="B45" s="145" t="s">
        <v>94</v>
      </c>
      <c r="C45" s="137" t="s">
        <v>95</v>
      </c>
      <c r="D45" s="149" t="s">
        <v>97</v>
      </c>
      <c r="E45" s="131">
        <v>1</v>
      </c>
      <c r="F45" s="155" t="s">
        <v>20</v>
      </c>
      <c r="G45" s="133"/>
      <c r="H45" s="136">
        <v>135000</v>
      </c>
      <c r="I45" s="34" t="s">
        <v>9</v>
      </c>
      <c r="J45" s="155" t="s">
        <v>98</v>
      </c>
      <c r="K45" s="156" t="s">
        <v>37</v>
      </c>
      <c r="L45" s="160" t="s">
        <v>99</v>
      </c>
      <c r="M45" s="127"/>
      <c r="N45" s="126"/>
      <c r="O45" s="126"/>
      <c r="P45" s="126"/>
      <c r="Q45" s="126"/>
      <c r="R45" s="126"/>
    </row>
    <row r="46" spans="1:18" s="2" customFormat="1" ht="25.5" hidden="1" x14ac:dyDescent="0.25">
      <c r="A46" s="70">
        <v>13</v>
      </c>
      <c r="B46" s="145" t="s">
        <v>114</v>
      </c>
      <c r="C46" s="137" t="s">
        <v>103</v>
      </c>
      <c r="D46" s="158" t="s">
        <v>24</v>
      </c>
      <c r="E46" s="155">
        <v>1</v>
      </c>
      <c r="F46" s="155" t="s">
        <v>20</v>
      </c>
      <c r="G46" s="133"/>
      <c r="H46" s="136">
        <v>156579</v>
      </c>
      <c r="I46" s="34" t="s">
        <v>9</v>
      </c>
      <c r="J46" s="155" t="s">
        <v>32</v>
      </c>
      <c r="K46" s="156" t="s">
        <v>37</v>
      </c>
      <c r="L46" s="160" t="s">
        <v>115</v>
      </c>
      <c r="M46" s="127"/>
      <c r="N46" s="126"/>
      <c r="O46" s="126"/>
      <c r="P46" s="126"/>
      <c r="Q46" s="126"/>
      <c r="R46" s="126"/>
    </row>
    <row r="47" spans="1:18" s="2" customFormat="1" ht="25.5" hidden="1" x14ac:dyDescent="0.25">
      <c r="A47" s="70">
        <v>14</v>
      </c>
      <c r="B47" s="146" t="s">
        <v>167</v>
      </c>
      <c r="C47" s="137" t="s">
        <v>103</v>
      </c>
      <c r="D47" s="158" t="s">
        <v>24</v>
      </c>
      <c r="E47" s="155">
        <v>1</v>
      </c>
      <c r="F47" s="155" t="s">
        <v>20</v>
      </c>
      <c r="G47" s="133"/>
      <c r="H47" s="136">
        <v>158300</v>
      </c>
      <c r="I47" s="34" t="s">
        <v>9</v>
      </c>
      <c r="J47" s="155" t="s">
        <v>32</v>
      </c>
      <c r="K47" s="156" t="s">
        <v>139</v>
      </c>
      <c r="L47" s="160" t="s">
        <v>168</v>
      </c>
      <c r="M47" s="127"/>
      <c r="N47" s="126"/>
      <c r="O47" s="126"/>
      <c r="P47" s="126"/>
      <c r="Q47" s="126"/>
      <c r="R47" s="126"/>
    </row>
    <row r="48" spans="1:18" s="2" customFormat="1" ht="15.75" hidden="1" x14ac:dyDescent="0.25">
      <c r="A48" s="70"/>
      <c r="B48" s="146"/>
      <c r="C48" s="138"/>
      <c r="D48" s="145"/>
      <c r="E48" s="131"/>
      <c r="F48" s="131"/>
      <c r="G48" s="133"/>
      <c r="H48" s="136"/>
      <c r="I48" s="124"/>
      <c r="J48" s="131"/>
      <c r="K48" s="134"/>
      <c r="L48" s="132"/>
      <c r="M48" s="127"/>
      <c r="N48" s="126"/>
      <c r="O48" s="126"/>
      <c r="P48" s="126"/>
      <c r="Q48" s="126"/>
      <c r="R48" s="126"/>
    </row>
    <row r="49" spans="1:18" s="2" customFormat="1" ht="20.25" hidden="1" customHeight="1" x14ac:dyDescent="0.25">
      <c r="A49" s="40"/>
      <c r="B49" s="55"/>
      <c r="C49" s="35"/>
      <c r="D49" s="35"/>
      <c r="E49" s="35"/>
      <c r="F49" s="35"/>
      <c r="G49" s="45"/>
      <c r="H49" s="44">
        <f>SUM(H34:H48)</f>
        <v>9266832.5800000001</v>
      </c>
      <c r="I49" s="40"/>
      <c r="J49" s="59"/>
      <c r="K49" s="78"/>
      <c r="L49" s="60"/>
      <c r="M49" s="29"/>
      <c r="N49" s="15"/>
      <c r="O49" s="15"/>
      <c r="P49" s="15"/>
      <c r="Q49" s="15"/>
      <c r="R49" s="15"/>
    </row>
    <row r="50" spans="1:18" s="2" customFormat="1" ht="20.25" hidden="1" customHeight="1" x14ac:dyDescent="0.25">
      <c r="A50" s="40"/>
      <c r="B50" s="55"/>
      <c r="C50" s="61"/>
      <c r="D50" s="61"/>
      <c r="E50" s="61"/>
      <c r="F50" s="61"/>
      <c r="G50" s="113"/>
      <c r="H50" s="62">
        <f>H25+H32+H49</f>
        <v>161854476.05000001</v>
      </c>
      <c r="I50" s="63"/>
      <c r="J50" s="58"/>
      <c r="K50" s="80"/>
      <c r="L50" s="60"/>
      <c r="M50" s="29"/>
      <c r="N50" s="15"/>
      <c r="O50" s="15"/>
      <c r="P50" s="15"/>
      <c r="Q50" s="15"/>
      <c r="R50" s="15"/>
    </row>
    <row r="51" spans="1:18" s="2" customFormat="1" ht="19.5" customHeight="1" x14ac:dyDescent="0.25">
      <c r="A51" s="46"/>
      <c r="B51" s="74" t="s">
        <v>22</v>
      </c>
      <c r="C51" s="36"/>
      <c r="D51" s="37"/>
      <c r="E51" s="36"/>
      <c r="F51" s="36"/>
      <c r="G51" s="114"/>
      <c r="H51" s="36"/>
      <c r="I51" s="36"/>
      <c r="J51" s="36"/>
      <c r="K51" s="81"/>
      <c r="L51" s="36"/>
      <c r="M51" s="28"/>
      <c r="N51" s="15"/>
      <c r="O51" s="15"/>
      <c r="P51" s="15"/>
      <c r="Q51" s="15"/>
      <c r="R51" s="15"/>
    </row>
    <row r="52" spans="1:18" s="15" customFormat="1" ht="20.100000000000001" customHeight="1" x14ac:dyDescent="0.25">
      <c r="A52" s="47"/>
      <c r="B52" s="49" t="s">
        <v>13</v>
      </c>
      <c r="C52" s="39"/>
      <c r="D52" s="39"/>
      <c r="E52" s="39"/>
      <c r="F52" s="39"/>
      <c r="G52" s="112"/>
      <c r="H52" s="39"/>
      <c r="I52" s="39"/>
      <c r="J52" s="50"/>
      <c r="K52" s="82"/>
      <c r="L52" s="51"/>
      <c r="M52" s="29"/>
    </row>
    <row r="53" spans="1:18" s="126" customFormat="1" ht="25.5" x14ac:dyDescent="0.25">
      <c r="A53" s="125">
        <v>1</v>
      </c>
      <c r="B53" s="145" t="s">
        <v>81</v>
      </c>
      <c r="C53" s="154" t="s">
        <v>23</v>
      </c>
      <c r="D53" s="158" t="s">
        <v>24</v>
      </c>
      <c r="E53" s="157">
        <v>2</v>
      </c>
      <c r="F53" s="157" t="s">
        <v>30</v>
      </c>
      <c r="G53" s="130">
        <v>787000</v>
      </c>
      <c r="H53" s="153">
        <f>E53*G53</f>
        <v>1574000</v>
      </c>
      <c r="I53" s="34" t="s">
        <v>9</v>
      </c>
      <c r="J53" s="155" t="s">
        <v>32</v>
      </c>
      <c r="K53" s="156" t="s">
        <v>37</v>
      </c>
      <c r="L53" s="160" t="s">
        <v>86</v>
      </c>
      <c r="M53" s="127"/>
    </row>
    <row r="54" spans="1:18" s="126" customFormat="1" ht="25.5" x14ac:dyDescent="0.25">
      <c r="A54" s="125">
        <v>2</v>
      </c>
      <c r="B54" s="128" t="s">
        <v>82</v>
      </c>
      <c r="C54" s="154" t="s">
        <v>23</v>
      </c>
      <c r="D54" s="158" t="s">
        <v>24</v>
      </c>
      <c r="E54" s="157">
        <v>1</v>
      </c>
      <c r="F54" s="157" t="s">
        <v>30</v>
      </c>
      <c r="G54" s="130">
        <v>1156000</v>
      </c>
      <c r="H54" s="153">
        <f>E54*G54</f>
        <v>1156000</v>
      </c>
      <c r="I54" s="34" t="s">
        <v>9</v>
      </c>
      <c r="J54" s="155" t="s">
        <v>32</v>
      </c>
      <c r="K54" s="156" t="s">
        <v>37</v>
      </c>
      <c r="L54" s="160" t="s">
        <v>86</v>
      </c>
      <c r="M54" s="127"/>
    </row>
    <row r="55" spans="1:18" s="126" customFormat="1" ht="25.5" x14ac:dyDescent="0.25">
      <c r="A55" s="125">
        <v>3</v>
      </c>
      <c r="B55" s="128" t="s">
        <v>100</v>
      </c>
      <c r="C55" s="154" t="s">
        <v>101</v>
      </c>
      <c r="D55" s="158" t="s">
        <v>24</v>
      </c>
      <c r="E55" s="157">
        <v>3</v>
      </c>
      <c r="F55" s="157" t="s">
        <v>30</v>
      </c>
      <c r="G55" s="130">
        <v>10758928</v>
      </c>
      <c r="H55" s="153">
        <f>E55*G55</f>
        <v>32276784</v>
      </c>
      <c r="I55" s="34" t="s">
        <v>9</v>
      </c>
      <c r="J55" s="155" t="s">
        <v>32</v>
      </c>
      <c r="K55" s="156" t="s">
        <v>37</v>
      </c>
      <c r="L55" s="160" t="s">
        <v>102</v>
      </c>
      <c r="M55" s="127"/>
    </row>
    <row r="56" spans="1:18" s="126" customFormat="1" ht="25.5" x14ac:dyDescent="0.25">
      <c r="A56" s="125">
        <v>4</v>
      </c>
      <c r="B56" s="128" t="s">
        <v>131</v>
      </c>
      <c r="C56" s="154" t="s">
        <v>23</v>
      </c>
      <c r="D56" s="158" t="s">
        <v>35</v>
      </c>
      <c r="E56" s="157">
        <v>3</v>
      </c>
      <c r="F56" s="157" t="s">
        <v>30</v>
      </c>
      <c r="G56" s="130">
        <v>0</v>
      </c>
      <c r="H56" s="153">
        <f t="shared" ref="H56:H61" si="2">E56*G56</f>
        <v>0</v>
      </c>
      <c r="I56" s="34" t="s">
        <v>9</v>
      </c>
      <c r="J56" s="155" t="s">
        <v>32</v>
      </c>
      <c r="K56" s="156" t="s">
        <v>139</v>
      </c>
      <c r="L56" s="160" t="s">
        <v>238</v>
      </c>
      <c r="M56" s="127"/>
    </row>
    <row r="57" spans="1:18" s="126" customFormat="1" ht="25.5" x14ac:dyDescent="0.25">
      <c r="A57" s="125">
        <v>5</v>
      </c>
      <c r="B57" s="128" t="s">
        <v>132</v>
      </c>
      <c r="C57" s="154" t="s">
        <v>23</v>
      </c>
      <c r="D57" s="158" t="s">
        <v>35</v>
      </c>
      <c r="E57" s="157">
        <v>97</v>
      </c>
      <c r="F57" s="157" t="s">
        <v>30</v>
      </c>
      <c r="G57" s="130">
        <v>0</v>
      </c>
      <c r="H57" s="153">
        <f t="shared" si="2"/>
        <v>0</v>
      </c>
      <c r="I57" s="34" t="s">
        <v>9</v>
      </c>
      <c r="J57" s="155" t="s">
        <v>32</v>
      </c>
      <c r="K57" s="156" t="s">
        <v>139</v>
      </c>
      <c r="L57" s="160" t="s">
        <v>238</v>
      </c>
      <c r="M57" s="127"/>
    </row>
    <row r="58" spans="1:18" s="126" customFormat="1" ht="25.5" x14ac:dyDescent="0.25">
      <c r="A58" s="125">
        <v>6</v>
      </c>
      <c r="B58" s="128" t="s">
        <v>133</v>
      </c>
      <c r="C58" s="154" t="s">
        <v>23</v>
      </c>
      <c r="D58" s="158" t="s">
        <v>35</v>
      </c>
      <c r="E58" s="157">
        <v>5</v>
      </c>
      <c r="F58" s="157" t="s">
        <v>134</v>
      </c>
      <c r="G58" s="130">
        <v>0</v>
      </c>
      <c r="H58" s="153">
        <f t="shared" si="2"/>
        <v>0</v>
      </c>
      <c r="I58" s="34" t="s">
        <v>9</v>
      </c>
      <c r="J58" s="155" t="s">
        <v>32</v>
      </c>
      <c r="K58" s="156" t="s">
        <v>139</v>
      </c>
      <c r="L58" s="160" t="s">
        <v>238</v>
      </c>
      <c r="M58" s="127"/>
    </row>
    <row r="59" spans="1:18" s="126" customFormat="1" ht="25.5" x14ac:dyDescent="0.25">
      <c r="A59" s="125">
        <v>7</v>
      </c>
      <c r="B59" s="128" t="s">
        <v>135</v>
      </c>
      <c r="C59" s="154" t="s">
        <v>23</v>
      </c>
      <c r="D59" s="158" t="s">
        <v>35</v>
      </c>
      <c r="E59" s="157">
        <v>5</v>
      </c>
      <c r="F59" s="157" t="s">
        <v>30</v>
      </c>
      <c r="G59" s="130">
        <v>0</v>
      </c>
      <c r="H59" s="153">
        <f t="shared" si="2"/>
        <v>0</v>
      </c>
      <c r="I59" s="34" t="s">
        <v>9</v>
      </c>
      <c r="J59" s="155" t="s">
        <v>32</v>
      </c>
      <c r="K59" s="156" t="s">
        <v>139</v>
      </c>
      <c r="L59" s="160" t="s">
        <v>238</v>
      </c>
      <c r="M59" s="127"/>
    </row>
    <row r="60" spans="1:18" s="126" customFormat="1" ht="25.5" x14ac:dyDescent="0.25">
      <c r="A60" s="125">
        <v>8</v>
      </c>
      <c r="B60" s="128" t="s">
        <v>136</v>
      </c>
      <c r="C60" s="154" t="s">
        <v>23</v>
      </c>
      <c r="D60" s="158" t="s">
        <v>35</v>
      </c>
      <c r="E60" s="157">
        <v>25</v>
      </c>
      <c r="F60" s="157" t="s">
        <v>30</v>
      </c>
      <c r="G60" s="130">
        <v>0</v>
      </c>
      <c r="H60" s="153">
        <f t="shared" si="2"/>
        <v>0</v>
      </c>
      <c r="I60" s="34" t="s">
        <v>9</v>
      </c>
      <c r="J60" s="155" t="s">
        <v>32</v>
      </c>
      <c r="K60" s="156" t="s">
        <v>139</v>
      </c>
      <c r="L60" s="160" t="s">
        <v>238</v>
      </c>
      <c r="M60" s="127"/>
    </row>
    <row r="61" spans="1:18" s="126" customFormat="1" ht="25.5" x14ac:dyDescent="0.25">
      <c r="A61" s="125">
        <v>9</v>
      </c>
      <c r="B61" s="128" t="s">
        <v>137</v>
      </c>
      <c r="C61" s="154" t="s">
        <v>23</v>
      </c>
      <c r="D61" s="158" t="s">
        <v>35</v>
      </c>
      <c r="E61" s="157">
        <v>50</v>
      </c>
      <c r="F61" s="157" t="s">
        <v>30</v>
      </c>
      <c r="G61" s="130">
        <v>0</v>
      </c>
      <c r="H61" s="153">
        <f t="shared" si="2"/>
        <v>0</v>
      </c>
      <c r="I61" s="34" t="s">
        <v>9</v>
      </c>
      <c r="J61" s="155" t="s">
        <v>32</v>
      </c>
      <c r="K61" s="156" t="s">
        <v>139</v>
      </c>
      <c r="L61" s="160" t="s">
        <v>238</v>
      </c>
      <c r="M61" s="127"/>
    </row>
    <row r="62" spans="1:18" s="126" customFormat="1" ht="25.5" x14ac:dyDescent="0.25">
      <c r="A62" s="125">
        <v>10</v>
      </c>
      <c r="B62" s="128" t="s">
        <v>138</v>
      </c>
      <c r="C62" s="154" t="s">
        <v>23</v>
      </c>
      <c r="D62" s="158" t="s">
        <v>35</v>
      </c>
      <c r="E62" s="157">
        <v>100</v>
      </c>
      <c r="F62" s="157" t="s">
        <v>107</v>
      </c>
      <c r="G62" s="130">
        <v>0</v>
      </c>
      <c r="H62" s="153">
        <f>E62*G62</f>
        <v>0</v>
      </c>
      <c r="I62" s="34" t="s">
        <v>9</v>
      </c>
      <c r="J62" s="155" t="s">
        <v>32</v>
      </c>
      <c r="K62" s="156" t="s">
        <v>139</v>
      </c>
      <c r="L62" s="160" t="s">
        <v>238</v>
      </c>
      <c r="M62" s="127"/>
    </row>
    <row r="63" spans="1:18" s="126" customFormat="1" ht="25.5" x14ac:dyDescent="0.25">
      <c r="A63" s="125">
        <v>11</v>
      </c>
      <c r="B63" s="128" t="s">
        <v>140</v>
      </c>
      <c r="C63" s="154" t="s">
        <v>23</v>
      </c>
      <c r="D63" s="158" t="s">
        <v>35</v>
      </c>
      <c r="E63" s="157">
        <v>2</v>
      </c>
      <c r="F63" s="157" t="s">
        <v>141</v>
      </c>
      <c r="G63" s="130">
        <v>8400</v>
      </c>
      <c r="H63" s="153">
        <f>E63*G63</f>
        <v>16800</v>
      </c>
      <c r="I63" s="34" t="s">
        <v>9</v>
      </c>
      <c r="J63" s="155" t="s">
        <v>32</v>
      </c>
      <c r="K63" s="156" t="s">
        <v>139</v>
      </c>
      <c r="L63" s="160" t="s">
        <v>160</v>
      </c>
      <c r="M63" s="127"/>
    </row>
    <row r="64" spans="1:18" s="126" customFormat="1" ht="25.5" x14ac:dyDescent="0.25">
      <c r="A64" s="125">
        <v>12</v>
      </c>
      <c r="B64" s="128" t="s">
        <v>142</v>
      </c>
      <c r="C64" s="154" t="s">
        <v>23</v>
      </c>
      <c r="D64" s="158" t="s">
        <v>35</v>
      </c>
      <c r="E64" s="157">
        <v>3</v>
      </c>
      <c r="F64" s="157" t="s">
        <v>143</v>
      </c>
      <c r="G64" s="130">
        <v>15071.43</v>
      </c>
      <c r="H64" s="153">
        <f t="shared" ref="H64:H78" si="3">E64*G64</f>
        <v>45214.29</v>
      </c>
      <c r="I64" s="34" t="s">
        <v>9</v>
      </c>
      <c r="J64" s="155" t="s">
        <v>32</v>
      </c>
      <c r="K64" s="156" t="s">
        <v>139</v>
      </c>
      <c r="L64" s="160" t="s">
        <v>160</v>
      </c>
      <c r="M64" s="127"/>
    </row>
    <row r="65" spans="1:13" s="126" customFormat="1" ht="25.5" x14ac:dyDescent="0.25">
      <c r="A65" s="125">
        <v>13</v>
      </c>
      <c r="B65" s="128" t="s">
        <v>144</v>
      </c>
      <c r="C65" s="154" t="s">
        <v>23</v>
      </c>
      <c r="D65" s="158" t="s">
        <v>35</v>
      </c>
      <c r="E65" s="157">
        <v>3</v>
      </c>
      <c r="F65" s="157" t="s">
        <v>143</v>
      </c>
      <c r="G65" s="130">
        <v>11607.14</v>
      </c>
      <c r="H65" s="153">
        <f t="shared" si="3"/>
        <v>34821.42</v>
      </c>
      <c r="I65" s="34" t="s">
        <v>9</v>
      </c>
      <c r="J65" s="155" t="s">
        <v>32</v>
      </c>
      <c r="K65" s="156" t="s">
        <v>139</v>
      </c>
      <c r="L65" s="160" t="s">
        <v>160</v>
      </c>
      <c r="M65" s="127"/>
    </row>
    <row r="66" spans="1:13" s="126" customFormat="1" ht="38.25" x14ac:dyDescent="0.25">
      <c r="A66" s="125">
        <v>14</v>
      </c>
      <c r="B66" s="128" t="s">
        <v>145</v>
      </c>
      <c r="C66" s="154" t="s">
        <v>23</v>
      </c>
      <c r="D66" s="158" t="s">
        <v>35</v>
      </c>
      <c r="E66" s="157">
        <v>1</v>
      </c>
      <c r="F66" s="157" t="s">
        <v>143</v>
      </c>
      <c r="G66" s="130">
        <v>28500</v>
      </c>
      <c r="H66" s="153">
        <f t="shared" si="3"/>
        <v>28500</v>
      </c>
      <c r="I66" s="34" t="s">
        <v>9</v>
      </c>
      <c r="J66" s="155" t="s">
        <v>32</v>
      </c>
      <c r="K66" s="156" t="s">
        <v>139</v>
      </c>
      <c r="L66" s="160" t="s">
        <v>160</v>
      </c>
      <c r="M66" s="127"/>
    </row>
    <row r="67" spans="1:13" s="126" customFormat="1" ht="38.25" x14ac:dyDescent="0.25">
      <c r="A67" s="125">
        <v>15</v>
      </c>
      <c r="B67" s="128" t="s">
        <v>146</v>
      </c>
      <c r="C67" s="154" t="s">
        <v>23</v>
      </c>
      <c r="D67" s="158" t="s">
        <v>35</v>
      </c>
      <c r="E67" s="157">
        <v>1</v>
      </c>
      <c r="F67" s="157" t="s">
        <v>143</v>
      </c>
      <c r="G67" s="130">
        <v>28500</v>
      </c>
      <c r="H67" s="153">
        <f t="shared" si="3"/>
        <v>28500</v>
      </c>
      <c r="I67" s="34" t="s">
        <v>9</v>
      </c>
      <c r="J67" s="155" t="s">
        <v>32</v>
      </c>
      <c r="K67" s="156" t="s">
        <v>139</v>
      </c>
      <c r="L67" s="160" t="s">
        <v>160</v>
      </c>
      <c r="M67" s="127"/>
    </row>
    <row r="68" spans="1:13" s="126" customFormat="1" ht="38.25" x14ac:dyDescent="0.25">
      <c r="A68" s="125">
        <v>16</v>
      </c>
      <c r="B68" s="128" t="s">
        <v>147</v>
      </c>
      <c r="C68" s="154" t="s">
        <v>23</v>
      </c>
      <c r="D68" s="158" t="s">
        <v>35</v>
      </c>
      <c r="E68" s="157">
        <v>1</v>
      </c>
      <c r="F68" s="157" t="s">
        <v>143</v>
      </c>
      <c r="G68" s="130">
        <v>28500</v>
      </c>
      <c r="H68" s="153">
        <f t="shared" si="3"/>
        <v>28500</v>
      </c>
      <c r="I68" s="34" t="s">
        <v>9</v>
      </c>
      <c r="J68" s="155" t="s">
        <v>32</v>
      </c>
      <c r="K68" s="156" t="s">
        <v>139</v>
      </c>
      <c r="L68" s="160" t="s">
        <v>160</v>
      </c>
      <c r="M68" s="127"/>
    </row>
    <row r="69" spans="1:13" s="126" customFormat="1" ht="38.25" x14ac:dyDescent="0.25">
      <c r="A69" s="125">
        <v>17</v>
      </c>
      <c r="B69" s="128" t="s">
        <v>148</v>
      </c>
      <c r="C69" s="154" t="s">
        <v>23</v>
      </c>
      <c r="D69" s="158" t="s">
        <v>35</v>
      </c>
      <c r="E69" s="157">
        <v>1</v>
      </c>
      <c r="F69" s="157" t="s">
        <v>143</v>
      </c>
      <c r="G69" s="130">
        <v>41723.22</v>
      </c>
      <c r="H69" s="153">
        <f t="shared" si="3"/>
        <v>41723.22</v>
      </c>
      <c r="I69" s="34" t="s">
        <v>9</v>
      </c>
      <c r="J69" s="155" t="s">
        <v>32</v>
      </c>
      <c r="K69" s="156" t="s">
        <v>139</v>
      </c>
      <c r="L69" s="160" t="s">
        <v>160</v>
      </c>
      <c r="M69" s="127"/>
    </row>
    <row r="70" spans="1:13" s="126" customFormat="1" ht="25.5" x14ac:dyDescent="0.25">
      <c r="A70" s="125">
        <v>18</v>
      </c>
      <c r="B70" s="128" t="s">
        <v>149</v>
      </c>
      <c r="C70" s="154" t="s">
        <v>23</v>
      </c>
      <c r="D70" s="158" t="s">
        <v>35</v>
      </c>
      <c r="E70" s="157">
        <v>1</v>
      </c>
      <c r="F70" s="157" t="s">
        <v>141</v>
      </c>
      <c r="G70" s="130">
        <v>150267.85999999999</v>
      </c>
      <c r="H70" s="153">
        <f t="shared" si="3"/>
        <v>150267.85999999999</v>
      </c>
      <c r="I70" s="34" t="s">
        <v>9</v>
      </c>
      <c r="J70" s="155" t="s">
        <v>32</v>
      </c>
      <c r="K70" s="156" t="s">
        <v>139</v>
      </c>
      <c r="L70" s="160" t="s">
        <v>160</v>
      </c>
      <c r="M70" s="127"/>
    </row>
    <row r="71" spans="1:13" s="126" customFormat="1" ht="25.5" x14ac:dyDescent="0.25">
      <c r="A71" s="125">
        <v>19</v>
      </c>
      <c r="B71" s="128" t="s">
        <v>150</v>
      </c>
      <c r="C71" s="154" t="s">
        <v>23</v>
      </c>
      <c r="D71" s="158" t="s">
        <v>35</v>
      </c>
      <c r="E71" s="157">
        <v>1</v>
      </c>
      <c r="F71" s="157" t="s">
        <v>141</v>
      </c>
      <c r="G71" s="130">
        <v>39165.769999999997</v>
      </c>
      <c r="H71" s="153">
        <f t="shared" si="3"/>
        <v>39165.769999999997</v>
      </c>
      <c r="I71" s="34" t="s">
        <v>9</v>
      </c>
      <c r="J71" s="155" t="s">
        <v>32</v>
      </c>
      <c r="K71" s="156" t="s">
        <v>139</v>
      </c>
      <c r="L71" s="160" t="s">
        <v>160</v>
      </c>
      <c r="M71" s="127"/>
    </row>
    <row r="72" spans="1:13" s="126" customFormat="1" ht="25.5" x14ac:dyDescent="0.25">
      <c r="A72" s="125">
        <v>20</v>
      </c>
      <c r="B72" s="128" t="s">
        <v>151</v>
      </c>
      <c r="C72" s="154" t="s">
        <v>23</v>
      </c>
      <c r="D72" s="158" t="s">
        <v>35</v>
      </c>
      <c r="E72" s="157">
        <v>550</v>
      </c>
      <c r="F72" s="157" t="s">
        <v>152</v>
      </c>
      <c r="G72" s="130">
        <v>2678.57</v>
      </c>
      <c r="H72" s="153">
        <f t="shared" si="3"/>
        <v>1473213.5</v>
      </c>
      <c r="I72" s="34" t="s">
        <v>9</v>
      </c>
      <c r="J72" s="155" t="s">
        <v>32</v>
      </c>
      <c r="K72" s="156" t="s">
        <v>139</v>
      </c>
      <c r="L72" s="160" t="s">
        <v>160</v>
      </c>
      <c r="M72" s="127"/>
    </row>
    <row r="73" spans="1:13" s="126" customFormat="1" ht="25.5" x14ac:dyDescent="0.25">
      <c r="A73" s="125">
        <v>21</v>
      </c>
      <c r="B73" s="128" t="s">
        <v>153</v>
      </c>
      <c r="C73" s="154" t="s">
        <v>23</v>
      </c>
      <c r="D73" s="158" t="s">
        <v>35</v>
      </c>
      <c r="E73" s="157">
        <v>825</v>
      </c>
      <c r="F73" s="157" t="s">
        <v>152</v>
      </c>
      <c r="G73" s="130">
        <v>4910.72</v>
      </c>
      <c r="H73" s="153">
        <f t="shared" si="3"/>
        <v>4051344</v>
      </c>
      <c r="I73" s="34" t="s">
        <v>9</v>
      </c>
      <c r="J73" s="155" t="s">
        <v>32</v>
      </c>
      <c r="K73" s="156" t="s">
        <v>139</v>
      </c>
      <c r="L73" s="160" t="s">
        <v>160</v>
      </c>
      <c r="M73" s="127"/>
    </row>
    <row r="74" spans="1:13" s="126" customFormat="1" ht="25.5" x14ac:dyDescent="0.25">
      <c r="A74" s="125">
        <v>22</v>
      </c>
      <c r="B74" s="128" t="s">
        <v>154</v>
      </c>
      <c r="C74" s="154" t="s">
        <v>23</v>
      </c>
      <c r="D74" s="158" t="s">
        <v>35</v>
      </c>
      <c r="E74" s="157">
        <v>75</v>
      </c>
      <c r="F74" s="157" t="s">
        <v>152</v>
      </c>
      <c r="G74" s="130">
        <v>4000</v>
      </c>
      <c r="H74" s="153">
        <f t="shared" si="3"/>
        <v>300000</v>
      </c>
      <c r="I74" s="34" t="s">
        <v>9</v>
      </c>
      <c r="J74" s="155" t="s">
        <v>32</v>
      </c>
      <c r="K74" s="156" t="s">
        <v>139</v>
      </c>
      <c r="L74" s="160" t="s">
        <v>160</v>
      </c>
      <c r="M74" s="127"/>
    </row>
    <row r="75" spans="1:13" s="126" customFormat="1" ht="25.5" x14ac:dyDescent="0.25">
      <c r="A75" s="125">
        <v>23</v>
      </c>
      <c r="B75" s="128" t="s">
        <v>155</v>
      </c>
      <c r="C75" s="154" t="s">
        <v>23</v>
      </c>
      <c r="D75" s="158" t="s">
        <v>35</v>
      </c>
      <c r="E75" s="157">
        <v>30</v>
      </c>
      <c r="F75" s="157" t="s">
        <v>152</v>
      </c>
      <c r="G75" s="130">
        <v>3800</v>
      </c>
      <c r="H75" s="153">
        <f t="shared" si="3"/>
        <v>114000</v>
      </c>
      <c r="I75" s="34" t="s">
        <v>9</v>
      </c>
      <c r="J75" s="155" t="s">
        <v>32</v>
      </c>
      <c r="K75" s="156" t="s">
        <v>139</v>
      </c>
      <c r="L75" s="160" t="s">
        <v>160</v>
      </c>
      <c r="M75" s="127"/>
    </row>
    <row r="76" spans="1:13" s="126" customFormat="1" ht="25.5" x14ac:dyDescent="0.25">
      <c r="A76" s="125">
        <v>24</v>
      </c>
      <c r="B76" s="128" t="s">
        <v>156</v>
      </c>
      <c r="C76" s="154" t="s">
        <v>23</v>
      </c>
      <c r="D76" s="158" t="s">
        <v>35</v>
      </c>
      <c r="E76" s="157">
        <v>240</v>
      </c>
      <c r="F76" s="157" t="s">
        <v>157</v>
      </c>
      <c r="G76" s="130">
        <v>1491.07</v>
      </c>
      <c r="H76" s="153">
        <f t="shared" si="3"/>
        <v>357856.8</v>
      </c>
      <c r="I76" s="34" t="s">
        <v>9</v>
      </c>
      <c r="J76" s="155" t="s">
        <v>32</v>
      </c>
      <c r="K76" s="156" t="s">
        <v>139</v>
      </c>
      <c r="L76" s="160" t="s">
        <v>160</v>
      </c>
      <c r="M76" s="127"/>
    </row>
    <row r="77" spans="1:13" s="126" customFormat="1" ht="25.5" x14ac:dyDescent="0.25">
      <c r="A77" s="125">
        <v>25</v>
      </c>
      <c r="B77" s="128" t="s">
        <v>158</v>
      </c>
      <c r="C77" s="154" t="s">
        <v>23</v>
      </c>
      <c r="D77" s="158" t="s">
        <v>35</v>
      </c>
      <c r="E77" s="157">
        <v>45</v>
      </c>
      <c r="F77" s="157" t="s">
        <v>157</v>
      </c>
      <c r="G77" s="130">
        <v>4015.71</v>
      </c>
      <c r="H77" s="153">
        <f t="shared" si="3"/>
        <v>180706.95</v>
      </c>
      <c r="I77" s="34" t="s">
        <v>9</v>
      </c>
      <c r="J77" s="155" t="s">
        <v>32</v>
      </c>
      <c r="K77" s="156" t="s">
        <v>139</v>
      </c>
      <c r="L77" s="160" t="s">
        <v>160</v>
      </c>
      <c r="M77" s="127"/>
    </row>
    <row r="78" spans="1:13" s="126" customFormat="1" ht="25.5" x14ac:dyDescent="0.25">
      <c r="A78" s="125">
        <v>26</v>
      </c>
      <c r="B78" s="128" t="s">
        <v>159</v>
      </c>
      <c r="C78" s="154" t="s">
        <v>23</v>
      </c>
      <c r="D78" s="158" t="s">
        <v>35</v>
      </c>
      <c r="E78" s="157">
        <v>15</v>
      </c>
      <c r="F78" s="157" t="s">
        <v>152</v>
      </c>
      <c r="G78" s="130">
        <v>5252.01</v>
      </c>
      <c r="H78" s="153">
        <f t="shared" si="3"/>
        <v>78780.150000000009</v>
      </c>
      <c r="I78" s="34" t="s">
        <v>9</v>
      </c>
      <c r="J78" s="155" t="s">
        <v>32</v>
      </c>
      <c r="K78" s="156" t="s">
        <v>139</v>
      </c>
      <c r="L78" s="160" t="s">
        <v>160</v>
      </c>
      <c r="M78" s="127"/>
    </row>
    <row r="79" spans="1:13" s="126" customFormat="1" ht="12.75" x14ac:dyDescent="0.25">
      <c r="A79" s="125">
        <v>27</v>
      </c>
      <c r="B79" s="128" t="s">
        <v>104</v>
      </c>
      <c r="C79" s="154" t="s">
        <v>120</v>
      </c>
      <c r="D79" s="158" t="s">
        <v>24</v>
      </c>
      <c r="E79" s="157">
        <v>78000</v>
      </c>
      <c r="F79" s="157" t="s">
        <v>162</v>
      </c>
      <c r="G79" s="130">
        <v>202.08</v>
      </c>
      <c r="H79" s="153">
        <f>E79*G79</f>
        <v>15762240.000000002</v>
      </c>
      <c r="I79" s="34" t="s">
        <v>9</v>
      </c>
      <c r="J79" s="155" t="s">
        <v>32</v>
      </c>
      <c r="K79" s="156" t="s">
        <v>139</v>
      </c>
      <c r="L79" s="160" t="s">
        <v>164</v>
      </c>
      <c r="M79" s="127"/>
    </row>
    <row r="80" spans="1:13" s="126" customFormat="1" ht="12.75" x14ac:dyDescent="0.25">
      <c r="A80" s="125">
        <v>28</v>
      </c>
      <c r="B80" s="128" t="s">
        <v>163</v>
      </c>
      <c r="C80" s="154" t="s">
        <v>120</v>
      </c>
      <c r="D80" s="158" t="s">
        <v>24</v>
      </c>
      <c r="E80" s="157">
        <v>2140</v>
      </c>
      <c r="F80" s="157" t="s">
        <v>162</v>
      </c>
      <c r="G80" s="130">
        <v>261.89999999999998</v>
      </c>
      <c r="H80" s="153">
        <f t="shared" ref="H80:H83" si="4">E80*G80</f>
        <v>560466</v>
      </c>
      <c r="I80" s="34" t="s">
        <v>9</v>
      </c>
      <c r="J80" s="155" t="s">
        <v>32</v>
      </c>
      <c r="K80" s="156" t="s">
        <v>139</v>
      </c>
      <c r="L80" s="160" t="s">
        <v>164</v>
      </c>
      <c r="M80" s="127"/>
    </row>
    <row r="81" spans="1:13" s="126" customFormat="1" ht="12.75" x14ac:dyDescent="0.25">
      <c r="A81" s="125">
        <v>29</v>
      </c>
      <c r="B81" s="128" t="s">
        <v>105</v>
      </c>
      <c r="C81" s="154" t="s">
        <v>120</v>
      </c>
      <c r="D81" s="158" t="s">
        <v>24</v>
      </c>
      <c r="E81" s="157">
        <v>60890</v>
      </c>
      <c r="F81" s="157" t="s">
        <v>162</v>
      </c>
      <c r="G81" s="130">
        <v>286.89999999999998</v>
      </c>
      <c r="H81" s="153">
        <f t="shared" si="4"/>
        <v>17469341</v>
      </c>
      <c r="I81" s="34" t="s">
        <v>9</v>
      </c>
      <c r="J81" s="155" t="s">
        <v>32</v>
      </c>
      <c r="K81" s="156" t="s">
        <v>139</v>
      </c>
      <c r="L81" s="160" t="s">
        <v>164</v>
      </c>
      <c r="M81" s="127"/>
    </row>
    <row r="82" spans="1:13" s="126" customFormat="1" ht="25.5" x14ac:dyDescent="0.25">
      <c r="A82" s="125">
        <v>30</v>
      </c>
      <c r="B82" s="128" t="s">
        <v>169</v>
      </c>
      <c r="C82" s="154" t="s">
        <v>23</v>
      </c>
      <c r="D82" s="158" t="s">
        <v>35</v>
      </c>
      <c r="E82" s="157">
        <v>1</v>
      </c>
      <c r="F82" s="157" t="s">
        <v>170</v>
      </c>
      <c r="G82" s="130">
        <v>7118071.8700000001</v>
      </c>
      <c r="H82" s="153">
        <f t="shared" si="4"/>
        <v>7118071.8700000001</v>
      </c>
      <c r="I82" s="34" t="s">
        <v>9</v>
      </c>
      <c r="J82" s="155" t="s">
        <v>32</v>
      </c>
      <c r="K82" s="156" t="s">
        <v>139</v>
      </c>
      <c r="L82" s="160" t="s">
        <v>171</v>
      </c>
      <c r="M82" s="127"/>
    </row>
    <row r="83" spans="1:13" s="126" customFormat="1" ht="25.5" x14ac:dyDescent="0.25">
      <c r="A83" s="125">
        <v>31</v>
      </c>
      <c r="B83" s="135" t="s">
        <v>172</v>
      </c>
      <c r="C83" s="155" t="s">
        <v>101</v>
      </c>
      <c r="D83" s="146" t="s">
        <v>35</v>
      </c>
      <c r="E83" s="178">
        <v>1</v>
      </c>
      <c r="F83" s="157" t="s">
        <v>170</v>
      </c>
      <c r="G83" s="179">
        <v>11731900</v>
      </c>
      <c r="H83" s="153">
        <f t="shared" si="4"/>
        <v>11731900</v>
      </c>
      <c r="I83" s="34" t="s">
        <v>9</v>
      </c>
      <c r="J83" s="155" t="s">
        <v>32</v>
      </c>
      <c r="K83" s="156" t="s">
        <v>139</v>
      </c>
      <c r="L83" s="160" t="s">
        <v>173</v>
      </c>
      <c r="M83" s="127"/>
    </row>
    <row r="84" spans="1:13" s="126" customFormat="1" ht="12.75" hidden="1" x14ac:dyDescent="0.25">
      <c r="A84" s="125">
        <v>32</v>
      </c>
      <c r="B84" s="135"/>
      <c r="C84" s="155"/>
      <c r="D84" s="146"/>
      <c r="E84" s="178"/>
      <c r="F84" s="157"/>
      <c r="G84" s="179"/>
      <c r="H84" s="136"/>
      <c r="I84" s="155"/>
      <c r="J84" s="155"/>
      <c r="K84" s="156"/>
      <c r="L84" s="132"/>
      <c r="M84" s="127"/>
    </row>
    <row r="85" spans="1:13" s="126" customFormat="1" ht="12.75" hidden="1" x14ac:dyDescent="0.25">
      <c r="A85" s="125">
        <v>33</v>
      </c>
      <c r="B85" s="135"/>
      <c r="C85" s="155"/>
      <c r="D85" s="146"/>
      <c r="E85" s="178"/>
      <c r="F85" s="157"/>
      <c r="G85" s="179"/>
      <c r="H85" s="136"/>
      <c r="I85" s="155"/>
      <c r="J85" s="155"/>
      <c r="K85" s="156"/>
      <c r="L85" s="132"/>
      <c r="M85" s="127"/>
    </row>
    <row r="86" spans="1:13" s="126" customFormat="1" ht="12.75" hidden="1" x14ac:dyDescent="0.25">
      <c r="A86" s="125">
        <v>34</v>
      </c>
      <c r="B86" s="135"/>
      <c r="C86" s="155"/>
      <c r="D86" s="146"/>
      <c r="E86" s="178"/>
      <c r="F86" s="157"/>
      <c r="G86" s="179"/>
      <c r="H86" s="136"/>
      <c r="I86" s="155"/>
      <c r="J86" s="155"/>
      <c r="K86" s="156"/>
      <c r="L86" s="132"/>
      <c r="M86" s="127"/>
    </row>
    <row r="87" spans="1:13" s="126" customFormat="1" ht="12.75" hidden="1" x14ac:dyDescent="0.25">
      <c r="A87" s="125">
        <v>35</v>
      </c>
      <c r="B87" s="180"/>
      <c r="C87" s="137"/>
      <c r="D87" s="145"/>
      <c r="E87" s="181"/>
      <c r="F87" s="154"/>
      <c r="G87" s="182"/>
      <c r="H87" s="136"/>
      <c r="I87" s="137"/>
      <c r="J87" s="155"/>
      <c r="K87" s="156"/>
      <c r="L87" s="160"/>
      <c r="M87" s="127"/>
    </row>
    <row r="88" spans="1:13" s="126" customFormat="1" ht="12.75" hidden="1" x14ac:dyDescent="0.25">
      <c r="A88" s="125">
        <v>36</v>
      </c>
      <c r="B88" s="128"/>
      <c r="C88" s="154"/>
      <c r="D88" s="158"/>
      <c r="E88" s="129"/>
      <c r="F88" s="154"/>
      <c r="G88" s="130"/>
      <c r="H88" s="136"/>
      <c r="I88" s="137"/>
      <c r="J88" s="155"/>
      <c r="K88" s="156"/>
      <c r="L88" s="160"/>
      <c r="M88" s="127"/>
    </row>
    <row r="89" spans="1:13" s="126" customFormat="1" ht="23.25" customHeight="1" x14ac:dyDescent="0.25">
      <c r="A89" s="125">
        <v>32</v>
      </c>
      <c r="B89" s="128" t="s">
        <v>178</v>
      </c>
      <c r="C89" s="154" t="s">
        <v>101</v>
      </c>
      <c r="D89" s="158" t="s">
        <v>35</v>
      </c>
      <c r="E89" s="129">
        <v>1</v>
      </c>
      <c r="F89" s="157" t="s">
        <v>30</v>
      </c>
      <c r="G89" s="130">
        <v>18270020</v>
      </c>
      <c r="H89" s="153">
        <f t="shared" ref="H89:H141" si="5">E89*G89</f>
        <v>18270020</v>
      </c>
      <c r="I89" s="34" t="s">
        <v>9</v>
      </c>
      <c r="J89" s="155" t="s">
        <v>32</v>
      </c>
      <c r="K89" s="156" t="s">
        <v>139</v>
      </c>
      <c r="L89" s="160" t="s">
        <v>179</v>
      </c>
      <c r="M89" s="127"/>
    </row>
    <row r="90" spans="1:13" s="126" customFormat="1" ht="26.25" customHeight="1" x14ac:dyDescent="0.25">
      <c r="A90" s="125">
        <v>33</v>
      </c>
      <c r="B90" s="128" t="s">
        <v>182</v>
      </c>
      <c r="C90" s="154" t="s">
        <v>23</v>
      </c>
      <c r="D90" s="158" t="s">
        <v>35</v>
      </c>
      <c r="E90" s="157">
        <v>1</v>
      </c>
      <c r="F90" s="157" t="s">
        <v>170</v>
      </c>
      <c r="G90" s="130">
        <v>5835958.0099999998</v>
      </c>
      <c r="H90" s="153">
        <f t="shared" si="5"/>
        <v>5835958.0099999998</v>
      </c>
      <c r="I90" s="34" t="s">
        <v>9</v>
      </c>
      <c r="J90" s="155" t="s">
        <v>32</v>
      </c>
      <c r="K90" s="156" t="s">
        <v>139</v>
      </c>
      <c r="L90" s="160" t="s">
        <v>183</v>
      </c>
      <c r="M90" s="127"/>
    </row>
    <row r="91" spans="1:13" s="126" customFormat="1" ht="30" customHeight="1" x14ac:dyDescent="0.25">
      <c r="A91" s="125">
        <v>34</v>
      </c>
      <c r="B91" s="128" t="s">
        <v>186</v>
      </c>
      <c r="C91" s="154" t="s">
        <v>23</v>
      </c>
      <c r="D91" s="158" t="s">
        <v>35</v>
      </c>
      <c r="E91" s="157">
        <v>1</v>
      </c>
      <c r="F91" s="157" t="s">
        <v>30</v>
      </c>
      <c r="G91" s="130">
        <v>2276786</v>
      </c>
      <c r="H91" s="153">
        <f t="shared" si="5"/>
        <v>2276786</v>
      </c>
      <c r="I91" s="34" t="s">
        <v>9</v>
      </c>
      <c r="J91" s="155" t="s">
        <v>32</v>
      </c>
      <c r="K91" s="156" t="s">
        <v>139</v>
      </c>
      <c r="L91" s="160" t="s">
        <v>187</v>
      </c>
      <c r="M91" s="127"/>
    </row>
    <row r="92" spans="1:13" s="126" customFormat="1" ht="30" customHeight="1" x14ac:dyDescent="0.25">
      <c r="A92" s="125">
        <v>35</v>
      </c>
      <c r="B92" s="128" t="s">
        <v>188</v>
      </c>
      <c r="C92" s="154" t="s">
        <v>23</v>
      </c>
      <c r="D92" s="158" t="s">
        <v>35</v>
      </c>
      <c r="E92" s="154">
        <v>50</v>
      </c>
      <c r="F92" s="154" t="s">
        <v>30</v>
      </c>
      <c r="G92" s="130">
        <v>2092</v>
      </c>
      <c r="H92" s="153">
        <f t="shared" si="5"/>
        <v>104600</v>
      </c>
      <c r="I92" s="34" t="s">
        <v>9</v>
      </c>
      <c r="J92" s="155" t="s">
        <v>32</v>
      </c>
      <c r="K92" s="156" t="s">
        <v>139</v>
      </c>
      <c r="L92" s="160" t="s">
        <v>200</v>
      </c>
      <c r="M92" s="127"/>
    </row>
    <row r="93" spans="1:13" s="126" customFormat="1" ht="30" customHeight="1" x14ac:dyDescent="0.25">
      <c r="A93" s="125">
        <v>36</v>
      </c>
      <c r="B93" s="128" t="s">
        <v>189</v>
      </c>
      <c r="C93" s="154" t="s">
        <v>23</v>
      </c>
      <c r="D93" s="158" t="s">
        <v>35</v>
      </c>
      <c r="E93" s="154">
        <v>50</v>
      </c>
      <c r="F93" s="154" t="s">
        <v>30</v>
      </c>
      <c r="G93" s="130">
        <v>2735.12</v>
      </c>
      <c r="H93" s="153">
        <f t="shared" si="5"/>
        <v>136756</v>
      </c>
      <c r="I93" s="34" t="s">
        <v>9</v>
      </c>
      <c r="J93" s="155" t="s">
        <v>32</v>
      </c>
      <c r="K93" s="156" t="s">
        <v>139</v>
      </c>
      <c r="L93" s="160" t="s">
        <v>200</v>
      </c>
      <c r="M93" s="127"/>
    </row>
    <row r="94" spans="1:13" s="126" customFormat="1" ht="30" customHeight="1" x14ac:dyDescent="0.25">
      <c r="A94" s="125">
        <v>37</v>
      </c>
      <c r="B94" s="128" t="s">
        <v>190</v>
      </c>
      <c r="C94" s="154" t="s">
        <v>23</v>
      </c>
      <c r="D94" s="158" t="s">
        <v>35</v>
      </c>
      <c r="E94" s="154">
        <v>10</v>
      </c>
      <c r="F94" s="154" t="s">
        <v>30</v>
      </c>
      <c r="G94" s="130">
        <v>21611.9</v>
      </c>
      <c r="H94" s="153">
        <f t="shared" si="5"/>
        <v>216119</v>
      </c>
      <c r="I94" s="34" t="s">
        <v>9</v>
      </c>
      <c r="J94" s="155" t="s">
        <v>32</v>
      </c>
      <c r="K94" s="156" t="s">
        <v>139</v>
      </c>
      <c r="L94" s="160" t="s">
        <v>200</v>
      </c>
      <c r="M94" s="127"/>
    </row>
    <row r="95" spans="1:13" s="126" customFormat="1" ht="30" customHeight="1" x14ac:dyDescent="0.25">
      <c r="A95" s="125">
        <v>38</v>
      </c>
      <c r="B95" s="128" t="s">
        <v>191</v>
      </c>
      <c r="C95" s="154" t="s">
        <v>23</v>
      </c>
      <c r="D95" s="158" t="s">
        <v>35</v>
      </c>
      <c r="E95" s="154">
        <v>10</v>
      </c>
      <c r="F95" s="154" t="s">
        <v>30</v>
      </c>
      <c r="G95" s="130">
        <v>23305.7</v>
      </c>
      <c r="H95" s="153">
        <f t="shared" si="5"/>
        <v>233057</v>
      </c>
      <c r="I95" s="34" t="s">
        <v>9</v>
      </c>
      <c r="J95" s="155" t="s">
        <v>32</v>
      </c>
      <c r="K95" s="156" t="s">
        <v>139</v>
      </c>
      <c r="L95" s="160" t="s">
        <v>200</v>
      </c>
      <c r="M95" s="127"/>
    </row>
    <row r="96" spans="1:13" s="126" customFormat="1" ht="30" customHeight="1" x14ac:dyDescent="0.25">
      <c r="A96" s="125">
        <v>39</v>
      </c>
      <c r="B96" s="128" t="s">
        <v>192</v>
      </c>
      <c r="C96" s="154" t="s">
        <v>23</v>
      </c>
      <c r="D96" s="158" t="s">
        <v>35</v>
      </c>
      <c r="E96" s="154">
        <v>120</v>
      </c>
      <c r="F96" s="154" t="s">
        <v>134</v>
      </c>
      <c r="G96" s="130">
        <v>570.76</v>
      </c>
      <c r="H96" s="153">
        <f t="shared" si="5"/>
        <v>68491.199999999997</v>
      </c>
      <c r="I96" s="34" t="s">
        <v>9</v>
      </c>
      <c r="J96" s="155" t="s">
        <v>32</v>
      </c>
      <c r="K96" s="156" t="s">
        <v>139</v>
      </c>
      <c r="L96" s="160" t="s">
        <v>200</v>
      </c>
      <c r="M96" s="127"/>
    </row>
    <row r="97" spans="1:13" s="126" customFormat="1" ht="30" customHeight="1" x14ac:dyDescent="0.25">
      <c r="A97" s="125">
        <v>40</v>
      </c>
      <c r="B97" s="128" t="s">
        <v>193</v>
      </c>
      <c r="C97" s="154" t="s">
        <v>23</v>
      </c>
      <c r="D97" s="158" t="s">
        <v>35</v>
      </c>
      <c r="E97" s="154">
        <v>10</v>
      </c>
      <c r="F97" s="154" t="s">
        <v>134</v>
      </c>
      <c r="G97" s="130">
        <v>1336.22</v>
      </c>
      <c r="H97" s="153">
        <f t="shared" si="5"/>
        <v>13362.2</v>
      </c>
      <c r="I97" s="34" t="s">
        <v>9</v>
      </c>
      <c r="J97" s="155" t="s">
        <v>32</v>
      </c>
      <c r="K97" s="156" t="s">
        <v>139</v>
      </c>
      <c r="L97" s="160" t="s">
        <v>200</v>
      </c>
      <c r="M97" s="127"/>
    </row>
    <row r="98" spans="1:13" s="126" customFormat="1" ht="30" customHeight="1" x14ac:dyDescent="0.25">
      <c r="A98" s="125">
        <v>41</v>
      </c>
      <c r="B98" s="128" t="s">
        <v>194</v>
      </c>
      <c r="C98" s="154" t="s">
        <v>23</v>
      </c>
      <c r="D98" s="158" t="s">
        <v>35</v>
      </c>
      <c r="E98" s="154">
        <v>10</v>
      </c>
      <c r="F98" s="154" t="s">
        <v>134</v>
      </c>
      <c r="G98" s="130">
        <v>1443.14</v>
      </c>
      <c r="H98" s="153">
        <f t="shared" si="5"/>
        <v>14431.400000000001</v>
      </c>
      <c r="I98" s="34" t="s">
        <v>9</v>
      </c>
      <c r="J98" s="155" t="s">
        <v>32</v>
      </c>
      <c r="K98" s="156" t="s">
        <v>139</v>
      </c>
      <c r="L98" s="160" t="s">
        <v>200</v>
      </c>
      <c r="M98" s="127"/>
    </row>
    <row r="99" spans="1:13" s="126" customFormat="1" ht="30" customHeight="1" x14ac:dyDescent="0.25">
      <c r="A99" s="125">
        <v>42</v>
      </c>
      <c r="B99" s="128" t="s">
        <v>195</v>
      </c>
      <c r="C99" s="154" t="s">
        <v>23</v>
      </c>
      <c r="D99" s="158" t="s">
        <v>35</v>
      </c>
      <c r="E99" s="154">
        <v>10</v>
      </c>
      <c r="F99" s="154" t="s">
        <v>134</v>
      </c>
      <c r="G99" s="130">
        <v>1426.61</v>
      </c>
      <c r="H99" s="153">
        <f t="shared" si="5"/>
        <v>14266.099999999999</v>
      </c>
      <c r="I99" s="34" t="s">
        <v>9</v>
      </c>
      <c r="J99" s="155" t="s">
        <v>32</v>
      </c>
      <c r="K99" s="156" t="s">
        <v>139</v>
      </c>
      <c r="L99" s="160" t="s">
        <v>200</v>
      </c>
      <c r="M99" s="127"/>
    </row>
    <row r="100" spans="1:13" s="126" customFormat="1" ht="30" customHeight="1" x14ac:dyDescent="0.25">
      <c r="A100" s="125">
        <v>43</v>
      </c>
      <c r="B100" s="128" t="s">
        <v>196</v>
      </c>
      <c r="C100" s="154" t="s">
        <v>23</v>
      </c>
      <c r="D100" s="158" t="s">
        <v>35</v>
      </c>
      <c r="E100" s="154">
        <v>25</v>
      </c>
      <c r="F100" s="154" t="s">
        <v>134</v>
      </c>
      <c r="G100" s="130">
        <v>719.26</v>
      </c>
      <c r="H100" s="153">
        <f t="shared" si="5"/>
        <v>17981.5</v>
      </c>
      <c r="I100" s="34" t="s">
        <v>9</v>
      </c>
      <c r="J100" s="155" t="s">
        <v>32</v>
      </c>
      <c r="K100" s="156" t="s">
        <v>139</v>
      </c>
      <c r="L100" s="160" t="s">
        <v>200</v>
      </c>
      <c r="M100" s="127"/>
    </row>
    <row r="101" spans="1:13" s="126" customFormat="1" ht="30" customHeight="1" x14ac:dyDescent="0.25">
      <c r="A101" s="125">
        <v>44</v>
      </c>
      <c r="B101" s="128" t="s">
        <v>197</v>
      </c>
      <c r="C101" s="154" t="s">
        <v>23</v>
      </c>
      <c r="D101" s="158" t="s">
        <v>35</v>
      </c>
      <c r="E101" s="154">
        <v>20</v>
      </c>
      <c r="F101" s="154" t="s">
        <v>134</v>
      </c>
      <c r="G101" s="130">
        <v>2925.13</v>
      </c>
      <c r="H101" s="153">
        <f t="shared" si="5"/>
        <v>58502.600000000006</v>
      </c>
      <c r="I101" s="34" t="s">
        <v>9</v>
      </c>
      <c r="J101" s="155" t="s">
        <v>32</v>
      </c>
      <c r="K101" s="156" t="s">
        <v>139</v>
      </c>
      <c r="L101" s="160" t="s">
        <v>200</v>
      </c>
      <c r="M101" s="127"/>
    </row>
    <row r="102" spans="1:13" s="126" customFormat="1" ht="30" customHeight="1" x14ac:dyDescent="0.25">
      <c r="A102" s="125">
        <v>45</v>
      </c>
      <c r="B102" s="128" t="s">
        <v>198</v>
      </c>
      <c r="C102" s="154" t="s">
        <v>23</v>
      </c>
      <c r="D102" s="158" t="s">
        <v>35</v>
      </c>
      <c r="E102" s="154">
        <v>25</v>
      </c>
      <c r="F102" s="154" t="s">
        <v>107</v>
      </c>
      <c r="G102" s="130">
        <v>661.9</v>
      </c>
      <c r="H102" s="153">
        <f t="shared" si="5"/>
        <v>16547.5</v>
      </c>
      <c r="I102" s="34" t="s">
        <v>9</v>
      </c>
      <c r="J102" s="155" t="s">
        <v>32</v>
      </c>
      <c r="K102" s="156" t="s">
        <v>139</v>
      </c>
      <c r="L102" s="160" t="s">
        <v>200</v>
      </c>
      <c r="M102" s="127"/>
    </row>
    <row r="103" spans="1:13" s="126" customFormat="1" ht="30" customHeight="1" x14ac:dyDescent="0.25">
      <c r="A103" s="125">
        <v>46</v>
      </c>
      <c r="B103" s="128" t="s">
        <v>199</v>
      </c>
      <c r="C103" s="154" t="s">
        <v>23</v>
      </c>
      <c r="D103" s="158" t="s">
        <v>35</v>
      </c>
      <c r="E103" s="154">
        <v>10</v>
      </c>
      <c r="F103" s="154" t="s">
        <v>107</v>
      </c>
      <c r="G103" s="130">
        <v>864.58</v>
      </c>
      <c r="H103" s="153">
        <f t="shared" si="5"/>
        <v>8645.8000000000011</v>
      </c>
      <c r="I103" s="34" t="s">
        <v>9</v>
      </c>
      <c r="J103" s="155" t="s">
        <v>32</v>
      </c>
      <c r="K103" s="156" t="s">
        <v>139</v>
      </c>
      <c r="L103" s="160" t="s">
        <v>200</v>
      </c>
      <c r="M103" s="127"/>
    </row>
    <row r="104" spans="1:13" s="126" customFormat="1" ht="30" customHeight="1" x14ac:dyDescent="0.25">
      <c r="A104" s="125">
        <v>47</v>
      </c>
      <c r="B104" s="128" t="s">
        <v>201</v>
      </c>
      <c r="C104" s="154" t="s">
        <v>23</v>
      </c>
      <c r="D104" s="158" t="s">
        <v>35</v>
      </c>
      <c r="E104" s="154">
        <v>40</v>
      </c>
      <c r="F104" s="154" t="s">
        <v>30</v>
      </c>
      <c r="G104" s="130">
        <v>1174</v>
      </c>
      <c r="H104" s="153">
        <f t="shared" si="5"/>
        <v>46960</v>
      </c>
      <c r="I104" s="34" t="s">
        <v>9</v>
      </c>
      <c r="J104" s="155" t="s">
        <v>32</v>
      </c>
      <c r="K104" s="156" t="s">
        <v>139</v>
      </c>
      <c r="L104" s="160" t="s">
        <v>214</v>
      </c>
      <c r="M104" s="127"/>
    </row>
    <row r="105" spans="1:13" s="126" customFormat="1" ht="30" customHeight="1" x14ac:dyDescent="0.25">
      <c r="A105" s="125">
        <v>48</v>
      </c>
      <c r="B105" s="128" t="s">
        <v>202</v>
      </c>
      <c r="C105" s="154" t="s">
        <v>23</v>
      </c>
      <c r="D105" s="158" t="s">
        <v>35</v>
      </c>
      <c r="E105" s="154">
        <v>10</v>
      </c>
      <c r="F105" s="154" t="s">
        <v>30</v>
      </c>
      <c r="G105" s="130">
        <v>2900</v>
      </c>
      <c r="H105" s="153">
        <f t="shared" si="5"/>
        <v>29000</v>
      </c>
      <c r="I105" s="34" t="s">
        <v>9</v>
      </c>
      <c r="J105" s="155" t="s">
        <v>32</v>
      </c>
      <c r="K105" s="156" t="s">
        <v>139</v>
      </c>
      <c r="L105" s="160" t="s">
        <v>214</v>
      </c>
      <c r="M105" s="127"/>
    </row>
    <row r="106" spans="1:13" s="126" customFormat="1" ht="30" customHeight="1" x14ac:dyDescent="0.25">
      <c r="A106" s="125">
        <v>49</v>
      </c>
      <c r="B106" s="128" t="s">
        <v>203</v>
      </c>
      <c r="C106" s="154" t="s">
        <v>23</v>
      </c>
      <c r="D106" s="158" t="s">
        <v>35</v>
      </c>
      <c r="E106" s="154">
        <v>4</v>
      </c>
      <c r="F106" s="154" t="s">
        <v>30</v>
      </c>
      <c r="G106" s="130">
        <v>2768</v>
      </c>
      <c r="H106" s="153">
        <f t="shared" si="5"/>
        <v>11072</v>
      </c>
      <c r="I106" s="34" t="s">
        <v>9</v>
      </c>
      <c r="J106" s="155" t="s">
        <v>32</v>
      </c>
      <c r="K106" s="156" t="s">
        <v>139</v>
      </c>
      <c r="L106" s="160" t="s">
        <v>214</v>
      </c>
      <c r="M106" s="127"/>
    </row>
    <row r="107" spans="1:13" s="126" customFormat="1" ht="30" customHeight="1" x14ac:dyDescent="0.25">
      <c r="A107" s="125">
        <v>50</v>
      </c>
      <c r="B107" s="128" t="s">
        <v>204</v>
      </c>
      <c r="C107" s="154" t="s">
        <v>23</v>
      </c>
      <c r="D107" s="158" t="s">
        <v>35</v>
      </c>
      <c r="E107" s="154">
        <v>4</v>
      </c>
      <c r="F107" s="154" t="s">
        <v>30</v>
      </c>
      <c r="G107" s="130">
        <v>2299</v>
      </c>
      <c r="H107" s="153">
        <f t="shared" si="5"/>
        <v>9196</v>
      </c>
      <c r="I107" s="34" t="s">
        <v>9</v>
      </c>
      <c r="J107" s="155" t="s">
        <v>32</v>
      </c>
      <c r="K107" s="156" t="s">
        <v>139</v>
      </c>
      <c r="L107" s="160" t="s">
        <v>214</v>
      </c>
      <c r="M107" s="127"/>
    </row>
    <row r="108" spans="1:13" s="126" customFormat="1" ht="30" customHeight="1" x14ac:dyDescent="0.25">
      <c r="A108" s="125">
        <v>51</v>
      </c>
      <c r="B108" s="128" t="s">
        <v>205</v>
      </c>
      <c r="C108" s="154" t="s">
        <v>23</v>
      </c>
      <c r="D108" s="158" t="s">
        <v>35</v>
      </c>
      <c r="E108" s="154">
        <v>20</v>
      </c>
      <c r="F108" s="154" t="s">
        <v>30</v>
      </c>
      <c r="G108" s="130">
        <v>803</v>
      </c>
      <c r="H108" s="153">
        <f t="shared" si="5"/>
        <v>16060</v>
      </c>
      <c r="I108" s="34" t="s">
        <v>9</v>
      </c>
      <c r="J108" s="155" t="s">
        <v>32</v>
      </c>
      <c r="K108" s="156" t="s">
        <v>139</v>
      </c>
      <c r="L108" s="160" t="s">
        <v>214</v>
      </c>
      <c r="M108" s="127"/>
    </row>
    <row r="109" spans="1:13" s="126" customFormat="1" ht="30" customHeight="1" x14ac:dyDescent="0.25">
      <c r="A109" s="125">
        <v>52</v>
      </c>
      <c r="B109" s="128" t="s">
        <v>206</v>
      </c>
      <c r="C109" s="154" t="s">
        <v>23</v>
      </c>
      <c r="D109" s="158" t="s">
        <v>35</v>
      </c>
      <c r="E109" s="154">
        <v>3</v>
      </c>
      <c r="F109" s="154" t="s">
        <v>30</v>
      </c>
      <c r="G109" s="130">
        <v>83995.5</v>
      </c>
      <c r="H109" s="153">
        <f t="shared" si="5"/>
        <v>251986.5</v>
      </c>
      <c r="I109" s="34" t="s">
        <v>9</v>
      </c>
      <c r="J109" s="155" t="s">
        <v>32</v>
      </c>
      <c r="K109" s="156" t="s">
        <v>139</v>
      </c>
      <c r="L109" s="160" t="s">
        <v>214</v>
      </c>
      <c r="M109" s="127"/>
    </row>
    <row r="110" spans="1:13" s="126" customFormat="1" ht="30" customHeight="1" x14ac:dyDescent="0.25">
      <c r="A110" s="125">
        <v>53</v>
      </c>
      <c r="B110" s="128" t="s">
        <v>207</v>
      </c>
      <c r="C110" s="154" t="s">
        <v>23</v>
      </c>
      <c r="D110" s="158" t="s">
        <v>35</v>
      </c>
      <c r="E110" s="154">
        <v>3</v>
      </c>
      <c r="F110" s="154" t="s">
        <v>30</v>
      </c>
      <c r="G110" s="130">
        <v>41850</v>
      </c>
      <c r="H110" s="153">
        <f t="shared" si="5"/>
        <v>125550</v>
      </c>
      <c r="I110" s="34" t="s">
        <v>9</v>
      </c>
      <c r="J110" s="155" t="s">
        <v>32</v>
      </c>
      <c r="K110" s="156" t="s">
        <v>139</v>
      </c>
      <c r="L110" s="160" t="s">
        <v>214</v>
      </c>
      <c r="M110" s="127"/>
    </row>
    <row r="111" spans="1:13" s="126" customFormat="1" ht="30" customHeight="1" x14ac:dyDescent="0.25">
      <c r="A111" s="125">
        <v>54</v>
      </c>
      <c r="B111" s="128" t="s">
        <v>208</v>
      </c>
      <c r="C111" s="154" t="s">
        <v>23</v>
      </c>
      <c r="D111" s="158" t="s">
        <v>35</v>
      </c>
      <c r="E111" s="154">
        <v>1</v>
      </c>
      <c r="F111" s="154" t="s">
        <v>30</v>
      </c>
      <c r="G111" s="130">
        <v>37682.5</v>
      </c>
      <c r="H111" s="153">
        <f t="shared" si="5"/>
        <v>37682.5</v>
      </c>
      <c r="I111" s="34" t="s">
        <v>9</v>
      </c>
      <c r="J111" s="155" t="s">
        <v>32</v>
      </c>
      <c r="K111" s="156" t="s">
        <v>139</v>
      </c>
      <c r="L111" s="160" t="s">
        <v>214</v>
      </c>
      <c r="M111" s="127"/>
    </row>
    <row r="112" spans="1:13" s="126" customFormat="1" ht="30" customHeight="1" x14ac:dyDescent="0.25">
      <c r="A112" s="125">
        <v>55</v>
      </c>
      <c r="B112" s="128" t="s">
        <v>209</v>
      </c>
      <c r="C112" s="154" t="s">
        <v>23</v>
      </c>
      <c r="D112" s="158" t="s">
        <v>35</v>
      </c>
      <c r="E112" s="154">
        <v>1</v>
      </c>
      <c r="F112" s="154" t="s">
        <v>30</v>
      </c>
      <c r="G112" s="130">
        <v>2500</v>
      </c>
      <c r="H112" s="153">
        <f t="shared" si="5"/>
        <v>2500</v>
      </c>
      <c r="I112" s="34" t="s">
        <v>9</v>
      </c>
      <c r="J112" s="155" t="s">
        <v>32</v>
      </c>
      <c r="K112" s="156" t="s">
        <v>139</v>
      </c>
      <c r="L112" s="160" t="s">
        <v>214</v>
      </c>
      <c r="M112" s="127"/>
    </row>
    <row r="113" spans="1:13" s="126" customFormat="1" ht="30" customHeight="1" x14ac:dyDescent="0.25">
      <c r="A113" s="125">
        <v>56</v>
      </c>
      <c r="B113" s="128" t="s">
        <v>210</v>
      </c>
      <c r="C113" s="154" t="s">
        <v>23</v>
      </c>
      <c r="D113" s="158" t="s">
        <v>35</v>
      </c>
      <c r="E113" s="154">
        <v>20</v>
      </c>
      <c r="F113" s="154" t="s">
        <v>30</v>
      </c>
      <c r="G113" s="130">
        <v>600</v>
      </c>
      <c r="H113" s="153">
        <f t="shared" si="5"/>
        <v>12000</v>
      </c>
      <c r="I113" s="34" t="s">
        <v>9</v>
      </c>
      <c r="J113" s="155" t="s">
        <v>32</v>
      </c>
      <c r="K113" s="156" t="s">
        <v>139</v>
      </c>
      <c r="L113" s="160" t="s">
        <v>214</v>
      </c>
      <c r="M113" s="127"/>
    </row>
    <row r="114" spans="1:13" s="126" customFormat="1" ht="30" customHeight="1" x14ac:dyDescent="0.25">
      <c r="A114" s="125">
        <v>57</v>
      </c>
      <c r="B114" s="128" t="s">
        <v>211</v>
      </c>
      <c r="C114" s="154" t="s">
        <v>23</v>
      </c>
      <c r="D114" s="158" t="s">
        <v>35</v>
      </c>
      <c r="E114" s="154">
        <v>20</v>
      </c>
      <c r="F114" s="154" t="s">
        <v>30</v>
      </c>
      <c r="G114" s="130">
        <v>1973.5</v>
      </c>
      <c r="H114" s="153">
        <f t="shared" si="5"/>
        <v>39470</v>
      </c>
      <c r="I114" s="34" t="s">
        <v>9</v>
      </c>
      <c r="J114" s="155" t="s">
        <v>32</v>
      </c>
      <c r="K114" s="156" t="s">
        <v>139</v>
      </c>
      <c r="L114" s="160" t="s">
        <v>214</v>
      </c>
      <c r="M114" s="127"/>
    </row>
    <row r="115" spans="1:13" s="126" customFormat="1" ht="30" customHeight="1" x14ac:dyDescent="0.25">
      <c r="A115" s="125">
        <v>58</v>
      </c>
      <c r="B115" s="128" t="s">
        <v>212</v>
      </c>
      <c r="C115" s="154" t="s">
        <v>23</v>
      </c>
      <c r="D115" s="158" t="s">
        <v>35</v>
      </c>
      <c r="E115" s="154">
        <v>20</v>
      </c>
      <c r="F115" s="154" t="s">
        <v>213</v>
      </c>
      <c r="G115" s="130">
        <v>884</v>
      </c>
      <c r="H115" s="153">
        <f t="shared" si="5"/>
        <v>17680</v>
      </c>
      <c r="I115" s="34" t="s">
        <v>9</v>
      </c>
      <c r="J115" s="155" t="s">
        <v>32</v>
      </c>
      <c r="K115" s="156" t="s">
        <v>139</v>
      </c>
      <c r="L115" s="160" t="s">
        <v>214</v>
      </c>
      <c r="M115" s="127"/>
    </row>
    <row r="116" spans="1:13" s="126" customFormat="1" ht="30" customHeight="1" x14ac:dyDescent="0.25">
      <c r="A116" s="125">
        <v>59</v>
      </c>
      <c r="B116" s="128" t="s">
        <v>217</v>
      </c>
      <c r="C116" s="154" t="s">
        <v>23</v>
      </c>
      <c r="D116" s="158" t="s">
        <v>35</v>
      </c>
      <c r="E116" s="154">
        <v>25</v>
      </c>
      <c r="F116" s="154" t="s">
        <v>30</v>
      </c>
      <c r="G116" s="130">
        <v>2287.62</v>
      </c>
      <c r="H116" s="153">
        <f t="shared" si="5"/>
        <v>57190.5</v>
      </c>
      <c r="I116" s="34" t="s">
        <v>9</v>
      </c>
      <c r="J116" s="155" t="s">
        <v>32</v>
      </c>
      <c r="K116" s="156" t="s">
        <v>139</v>
      </c>
      <c r="L116" s="160" t="s">
        <v>234</v>
      </c>
      <c r="M116" s="127"/>
    </row>
    <row r="117" spans="1:13" s="126" customFormat="1" ht="30" customHeight="1" x14ac:dyDescent="0.25">
      <c r="A117" s="125">
        <v>60</v>
      </c>
      <c r="B117" s="128" t="s">
        <v>218</v>
      </c>
      <c r="C117" s="154" t="s">
        <v>23</v>
      </c>
      <c r="D117" s="158" t="s">
        <v>35</v>
      </c>
      <c r="E117" s="154">
        <v>25</v>
      </c>
      <c r="F117" s="154" t="s">
        <v>30</v>
      </c>
      <c r="G117" s="130">
        <v>2301.7600000000002</v>
      </c>
      <c r="H117" s="153">
        <f t="shared" si="5"/>
        <v>57544.000000000007</v>
      </c>
      <c r="I117" s="34" t="s">
        <v>9</v>
      </c>
      <c r="J117" s="155" t="s">
        <v>32</v>
      </c>
      <c r="K117" s="156" t="s">
        <v>139</v>
      </c>
      <c r="L117" s="160" t="s">
        <v>234</v>
      </c>
      <c r="M117" s="127"/>
    </row>
    <row r="118" spans="1:13" s="126" customFormat="1" ht="30" customHeight="1" x14ac:dyDescent="0.25">
      <c r="A118" s="125">
        <v>61</v>
      </c>
      <c r="B118" s="128" t="s">
        <v>219</v>
      </c>
      <c r="C118" s="154" t="s">
        <v>23</v>
      </c>
      <c r="D118" s="158" t="s">
        <v>35</v>
      </c>
      <c r="E118" s="154">
        <v>25</v>
      </c>
      <c r="F118" s="154" t="s">
        <v>30</v>
      </c>
      <c r="G118" s="130">
        <v>1500</v>
      </c>
      <c r="H118" s="153">
        <f t="shared" si="5"/>
        <v>37500</v>
      </c>
      <c r="I118" s="34" t="s">
        <v>9</v>
      </c>
      <c r="J118" s="155" t="s">
        <v>32</v>
      </c>
      <c r="K118" s="156" t="s">
        <v>139</v>
      </c>
      <c r="L118" s="160" t="s">
        <v>234</v>
      </c>
      <c r="M118" s="127"/>
    </row>
    <row r="119" spans="1:13" s="126" customFormat="1" ht="30" customHeight="1" x14ac:dyDescent="0.25">
      <c r="A119" s="125">
        <v>62</v>
      </c>
      <c r="B119" s="128" t="s">
        <v>220</v>
      </c>
      <c r="C119" s="154" t="s">
        <v>23</v>
      </c>
      <c r="D119" s="158" t="s">
        <v>35</v>
      </c>
      <c r="E119" s="154">
        <v>75</v>
      </c>
      <c r="F119" s="154" t="s">
        <v>30</v>
      </c>
      <c r="G119" s="130">
        <v>1500</v>
      </c>
      <c r="H119" s="153">
        <f t="shared" si="5"/>
        <v>112500</v>
      </c>
      <c r="I119" s="34" t="s">
        <v>9</v>
      </c>
      <c r="J119" s="155" t="s">
        <v>32</v>
      </c>
      <c r="K119" s="156" t="s">
        <v>139</v>
      </c>
      <c r="L119" s="160" t="s">
        <v>234</v>
      </c>
      <c r="M119" s="127"/>
    </row>
    <row r="120" spans="1:13" s="126" customFormat="1" ht="30" customHeight="1" x14ac:dyDescent="0.25">
      <c r="A120" s="125">
        <v>63</v>
      </c>
      <c r="B120" s="128" t="s">
        <v>221</v>
      </c>
      <c r="C120" s="154" t="s">
        <v>23</v>
      </c>
      <c r="D120" s="158" t="s">
        <v>35</v>
      </c>
      <c r="E120" s="154">
        <v>2</v>
      </c>
      <c r="F120" s="154" t="s">
        <v>143</v>
      </c>
      <c r="G120" s="130">
        <v>17239</v>
      </c>
      <c r="H120" s="153">
        <f t="shared" si="5"/>
        <v>34478</v>
      </c>
      <c r="I120" s="34" t="s">
        <v>9</v>
      </c>
      <c r="J120" s="155" t="s">
        <v>32</v>
      </c>
      <c r="K120" s="156" t="s">
        <v>139</v>
      </c>
      <c r="L120" s="160" t="s">
        <v>234</v>
      </c>
      <c r="M120" s="127"/>
    </row>
    <row r="121" spans="1:13" s="126" customFormat="1" ht="30" customHeight="1" x14ac:dyDescent="0.25">
      <c r="A121" s="125">
        <v>64</v>
      </c>
      <c r="B121" s="128" t="s">
        <v>222</v>
      </c>
      <c r="C121" s="154" t="s">
        <v>23</v>
      </c>
      <c r="D121" s="158" t="s">
        <v>35</v>
      </c>
      <c r="E121" s="154">
        <v>10</v>
      </c>
      <c r="F121" s="154" t="s">
        <v>30</v>
      </c>
      <c r="G121" s="130">
        <v>255.67</v>
      </c>
      <c r="H121" s="153">
        <f t="shared" si="5"/>
        <v>2556.6999999999998</v>
      </c>
      <c r="I121" s="34" t="s">
        <v>9</v>
      </c>
      <c r="J121" s="155" t="s">
        <v>32</v>
      </c>
      <c r="K121" s="156" t="s">
        <v>139</v>
      </c>
      <c r="L121" s="160" t="s">
        <v>234</v>
      </c>
      <c r="M121" s="127"/>
    </row>
    <row r="122" spans="1:13" s="126" customFormat="1" ht="30" customHeight="1" x14ac:dyDescent="0.25">
      <c r="A122" s="125">
        <v>65</v>
      </c>
      <c r="B122" s="128" t="s">
        <v>223</v>
      </c>
      <c r="C122" s="154" t="s">
        <v>23</v>
      </c>
      <c r="D122" s="158" t="s">
        <v>35</v>
      </c>
      <c r="E122" s="154">
        <v>50</v>
      </c>
      <c r="F122" s="154" t="s">
        <v>213</v>
      </c>
      <c r="G122" s="130">
        <v>98.75</v>
      </c>
      <c r="H122" s="153">
        <f t="shared" si="5"/>
        <v>4937.5</v>
      </c>
      <c r="I122" s="34" t="s">
        <v>9</v>
      </c>
      <c r="J122" s="155" t="s">
        <v>32</v>
      </c>
      <c r="K122" s="156" t="s">
        <v>139</v>
      </c>
      <c r="L122" s="160" t="s">
        <v>234</v>
      </c>
      <c r="M122" s="127"/>
    </row>
    <row r="123" spans="1:13" s="126" customFormat="1" ht="30" customHeight="1" x14ac:dyDescent="0.25">
      <c r="A123" s="125">
        <v>66</v>
      </c>
      <c r="B123" s="128" t="s">
        <v>224</v>
      </c>
      <c r="C123" s="154" t="s">
        <v>23</v>
      </c>
      <c r="D123" s="158" t="s">
        <v>35</v>
      </c>
      <c r="E123" s="154">
        <v>100</v>
      </c>
      <c r="F123" s="154" t="s">
        <v>225</v>
      </c>
      <c r="G123" s="130">
        <v>143.25</v>
      </c>
      <c r="H123" s="153">
        <f t="shared" si="5"/>
        <v>14325</v>
      </c>
      <c r="I123" s="34" t="s">
        <v>9</v>
      </c>
      <c r="J123" s="155" t="s">
        <v>32</v>
      </c>
      <c r="K123" s="156" t="s">
        <v>139</v>
      </c>
      <c r="L123" s="160" t="s">
        <v>234</v>
      </c>
      <c r="M123" s="127"/>
    </row>
    <row r="124" spans="1:13" s="126" customFormat="1" ht="30" customHeight="1" x14ac:dyDescent="0.25">
      <c r="A124" s="125">
        <v>67</v>
      </c>
      <c r="B124" s="128" t="s">
        <v>226</v>
      </c>
      <c r="C124" s="154" t="s">
        <v>23</v>
      </c>
      <c r="D124" s="158" t="s">
        <v>35</v>
      </c>
      <c r="E124" s="154">
        <v>144</v>
      </c>
      <c r="F124" s="154" t="s">
        <v>225</v>
      </c>
      <c r="G124" s="130">
        <v>2282.19</v>
      </c>
      <c r="H124" s="153">
        <f t="shared" si="5"/>
        <v>328635.36</v>
      </c>
      <c r="I124" s="34" t="s">
        <v>9</v>
      </c>
      <c r="J124" s="155" t="s">
        <v>32</v>
      </c>
      <c r="K124" s="156" t="s">
        <v>139</v>
      </c>
      <c r="L124" s="160" t="s">
        <v>234</v>
      </c>
      <c r="M124" s="127"/>
    </row>
    <row r="125" spans="1:13" s="126" customFormat="1" ht="30" customHeight="1" x14ac:dyDescent="0.25">
      <c r="A125" s="125">
        <v>68</v>
      </c>
      <c r="B125" s="128" t="s">
        <v>227</v>
      </c>
      <c r="C125" s="154" t="s">
        <v>23</v>
      </c>
      <c r="D125" s="158" t="s">
        <v>35</v>
      </c>
      <c r="E125" s="154">
        <v>2500</v>
      </c>
      <c r="F125" s="154" t="s">
        <v>30</v>
      </c>
      <c r="G125" s="130">
        <v>4.7300000000000004</v>
      </c>
      <c r="H125" s="153">
        <f t="shared" si="5"/>
        <v>11825.000000000002</v>
      </c>
      <c r="I125" s="34" t="s">
        <v>9</v>
      </c>
      <c r="J125" s="155" t="s">
        <v>32</v>
      </c>
      <c r="K125" s="156" t="s">
        <v>139</v>
      </c>
      <c r="L125" s="160" t="s">
        <v>234</v>
      </c>
      <c r="M125" s="127"/>
    </row>
    <row r="126" spans="1:13" s="126" customFormat="1" ht="30" customHeight="1" x14ac:dyDescent="0.25">
      <c r="A126" s="125">
        <v>69</v>
      </c>
      <c r="B126" s="128" t="s">
        <v>228</v>
      </c>
      <c r="C126" s="154" t="s">
        <v>23</v>
      </c>
      <c r="D126" s="158" t="s">
        <v>35</v>
      </c>
      <c r="E126" s="154">
        <v>2500</v>
      </c>
      <c r="F126" s="154" t="s">
        <v>30</v>
      </c>
      <c r="G126" s="130">
        <v>4.28</v>
      </c>
      <c r="H126" s="153">
        <f t="shared" si="5"/>
        <v>10700</v>
      </c>
      <c r="I126" s="34" t="s">
        <v>9</v>
      </c>
      <c r="J126" s="155" t="s">
        <v>32</v>
      </c>
      <c r="K126" s="156" t="s">
        <v>139</v>
      </c>
      <c r="L126" s="160" t="s">
        <v>234</v>
      </c>
      <c r="M126" s="127"/>
    </row>
    <row r="127" spans="1:13" s="126" customFormat="1" ht="30" customHeight="1" x14ac:dyDescent="0.25">
      <c r="A127" s="125">
        <v>70</v>
      </c>
      <c r="B127" s="128" t="s">
        <v>229</v>
      </c>
      <c r="C127" s="154" t="s">
        <v>23</v>
      </c>
      <c r="D127" s="158" t="s">
        <v>35</v>
      </c>
      <c r="E127" s="154">
        <v>1000</v>
      </c>
      <c r="F127" s="154" t="s">
        <v>30</v>
      </c>
      <c r="G127" s="130">
        <v>3.95</v>
      </c>
      <c r="H127" s="153">
        <f t="shared" si="5"/>
        <v>3950</v>
      </c>
      <c r="I127" s="34" t="s">
        <v>9</v>
      </c>
      <c r="J127" s="155" t="s">
        <v>32</v>
      </c>
      <c r="K127" s="156" t="s">
        <v>139</v>
      </c>
      <c r="L127" s="160" t="s">
        <v>234</v>
      </c>
      <c r="M127" s="127"/>
    </row>
    <row r="128" spans="1:13" s="126" customFormat="1" ht="30" customHeight="1" x14ac:dyDescent="0.25">
      <c r="A128" s="125">
        <v>71</v>
      </c>
      <c r="B128" s="128" t="s">
        <v>230</v>
      </c>
      <c r="C128" s="154" t="s">
        <v>23</v>
      </c>
      <c r="D128" s="158" t="s">
        <v>35</v>
      </c>
      <c r="E128" s="154">
        <v>1000</v>
      </c>
      <c r="F128" s="154" t="s">
        <v>30</v>
      </c>
      <c r="G128" s="130">
        <v>6.35</v>
      </c>
      <c r="H128" s="153">
        <f t="shared" si="5"/>
        <v>6350</v>
      </c>
      <c r="I128" s="34" t="s">
        <v>9</v>
      </c>
      <c r="J128" s="155" t="s">
        <v>32</v>
      </c>
      <c r="K128" s="156" t="s">
        <v>139</v>
      </c>
      <c r="L128" s="160" t="s">
        <v>234</v>
      </c>
      <c r="M128" s="127"/>
    </row>
    <row r="129" spans="1:18" s="126" customFormat="1" ht="30" customHeight="1" x14ac:dyDescent="0.25">
      <c r="A129" s="125">
        <v>72</v>
      </c>
      <c r="B129" s="128" t="s">
        <v>231</v>
      </c>
      <c r="C129" s="154" t="s">
        <v>23</v>
      </c>
      <c r="D129" s="158" t="s">
        <v>35</v>
      </c>
      <c r="E129" s="154">
        <v>500</v>
      </c>
      <c r="F129" s="154" t="s">
        <v>30</v>
      </c>
      <c r="G129" s="130">
        <v>4.42</v>
      </c>
      <c r="H129" s="153">
        <f t="shared" si="5"/>
        <v>2210</v>
      </c>
      <c r="I129" s="34" t="s">
        <v>9</v>
      </c>
      <c r="J129" s="155" t="s">
        <v>32</v>
      </c>
      <c r="K129" s="156" t="s">
        <v>139</v>
      </c>
      <c r="L129" s="160" t="s">
        <v>234</v>
      </c>
      <c r="M129" s="127"/>
    </row>
    <row r="130" spans="1:18" s="126" customFormat="1" ht="30" customHeight="1" x14ac:dyDescent="0.25">
      <c r="A130" s="125">
        <v>73</v>
      </c>
      <c r="B130" s="128" t="s">
        <v>232</v>
      </c>
      <c r="C130" s="154" t="s">
        <v>23</v>
      </c>
      <c r="D130" s="158" t="s">
        <v>35</v>
      </c>
      <c r="E130" s="154">
        <v>50</v>
      </c>
      <c r="F130" s="154" t="s">
        <v>30</v>
      </c>
      <c r="G130" s="130">
        <v>10000</v>
      </c>
      <c r="H130" s="153">
        <f t="shared" si="5"/>
        <v>500000</v>
      </c>
      <c r="I130" s="34" t="s">
        <v>9</v>
      </c>
      <c r="J130" s="155" t="s">
        <v>32</v>
      </c>
      <c r="K130" s="156" t="s">
        <v>139</v>
      </c>
      <c r="L130" s="160" t="s">
        <v>234</v>
      </c>
      <c r="M130" s="127"/>
    </row>
    <row r="131" spans="1:18" s="126" customFormat="1" ht="30" customHeight="1" x14ac:dyDescent="0.25">
      <c r="A131" s="125">
        <v>74</v>
      </c>
      <c r="B131" s="128" t="s">
        <v>233</v>
      </c>
      <c r="C131" s="154" t="s">
        <v>23</v>
      </c>
      <c r="D131" s="158" t="s">
        <v>35</v>
      </c>
      <c r="E131" s="154">
        <v>50</v>
      </c>
      <c r="F131" s="154" t="s">
        <v>30</v>
      </c>
      <c r="G131" s="130">
        <v>10000</v>
      </c>
      <c r="H131" s="153">
        <f t="shared" si="5"/>
        <v>500000</v>
      </c>
      <c r="I131" s="34" t="s">
        <v>9</v>
      </c>
      <c r="J131" s="155" t="s">
        <v>32</v>
      </c>
      <c r="K131" s="156" t="s">
        <v>139</v>
      </c>
      <c r="L131" s="160" t="s">
        <v>234</v>
      </c>
      <c r="M131" s="127"/>
    </row>
    <row r="132" spans="1:18" s="126" customFormat="1" ht="30" customHeight="1" x14ac:dyDescent="0.25">
      <c r="A132" s="125">
        <v>75</v>
      </c>
      <c r="B132" s="128" t="s">
        <v>235</v>
      </c>
      <c r="C132" s="154" t="s">
        <v>23</v>
      </c>
      <c r="D132" s="158" t="s">
        <v>24</v>
      </c>
      <c r="E132" s="154">
        <v>5000</v>
      </c>
      <c r="F132" s="154" t="s">
        <v>236</v>
      </c>
      <c r="G132" s="130">
        <v>588</v>
      </c>
      <c r="H132" s="153">
        <f t="shared" si="5"/>
        <v>2940000</v>
      </c>
      <c r="I132" s="34" t="s">
        <v>9</v>
      </c>
      <c r="J132" s="155" t="s">
        <v>32</v>
      </c>
      <c r="K132" s="156" t="s">
        <v>139</v>
      </c>
      <c r="L132" s="160" t="s">
        <v>237</v>
      </c>
      <c r="M132" s="127"/>
    </row>
    <row r="133" spans="1:18" s="126" customFormat="1" ht="30" customHeight="1" x14ac:dyDescent="0.25">
      <c r="A133" s="125">
        <v>76</v>
      </c>
      <c r="B133" s="128" t="s">
        <v>242</v>
      </c>
      <c r="C133" s="154" t="s">
        <v>23</v>
      </c>
      <c r="D133" s="158" t="s">
        <v>35</v>
      </c>
      <c r="E133" s="154">
        <v>50</v>
      </c>
      <c r="F133" s="154" t="s">
        <v>243</v>
      </c>
      <c r="G133" s="130">
        <v>5000</v>
      </c>
      <c r="H133" s="153">
        <f t="shared" si="5"/>
        <v>250000</v>
      </c>
      <c r="I133" s="34" t="s">
        <v>9</v>
      </c>
      <c r="J133" s="155" t="s">
        <v>32</v>
      </c>
      <c r="K133" s="156" t="s">
        <v>246</v>
      </c>
      <c r="L133" s="160" t="s">
        <v>252</v>
      </c>
      <c r="M133" s="127"/>
    </row>
    <row r="134" spans="1:18" s="126" customFormat="1" ht="30" customHeight="1" x14ac:dyDescent="0.25">
      <c r="A134" s="125">
        <v>77</v>
      </c>
      <c r="B134" s="128" t="s">
        <v>244</v>
      </c>
      <c r="C134" s="154" t="s">
        <v>23</v>
      </c>
      <c r="D134" s="158" t="s">
        <v>35</v>
      </c>
      <c r="E134" s="154">
        <v>50</v>
      </c>
      <c r="F134" s="154" t="s">
        <v>30</v>
      </c>
      <c r="G134" s="130">
        <v>3790</v>
      </c>
      <c r="H134" s="153">
        <f t="shared" si="5"/>
        <v>189500</v>
      </c>
      <c r="I134" s="34" t="s">
        <v>9</v>
      </c>
      <c r="J134" s="155" t="s">
        <v>32</v>
      </c>
      <c r="K134" s="156" t="s">
        <v>246</v>
      </c>
      <c r="L134" s="160" t="s">
        <v>252</v>
      </c>
      <c r="M134" s="127"/>
    </row>
    <row r="135" spans="1:18" s="126" customFormat="1" ht="30" customHeight="1" x14ac:dyDescent="0.25">
      <c r="A135" s="125">
        <v>78</v>
      </c>
      <c r="B135" s="128" t="s">
        <v>245</v>
      </c>
      <c r="C135" s="154" t="s">
        <v>23</v>
      </c>
      <c r="D135" s="158" t="s">
        <v>35</v>
      </c>
      <c r="E135" s="154">
        <v>25</v>
      </c>
      <c r="F135" s="154" t="s">
        <v>243</v>
      </c>
      <c r="G135" s="130">
        <v>2990</v>
      </c>
      <c r="H135" s="153">
        <f t="shared" si="5"/>
        <v>74750</v>
      </c>
      <c r="I135" s="34" t="s">
        <v>9</v>
      </c>
      <c r="J135" s="155" t="s">
        <v>32</v>
      </c>
      <c r="K135" s="156" t="s">
        <v>246</v>
      </c>
      <c r="L135" s="160" t="s">
        <v>252</v>
      </c>
      <c r="M135" s="127"/>
    </row>
    <row r="136" spans="1:18" s="126" customFormat="1" ht="30" customHeight="1" x14ac:dyDescent="0.25">
      <c r="A136" s="125">
        <v>79</v>
      </c>
      <c r="B136" s="128" t="s">
        <v>247</v>
      </c>
      <c r="C136" s="154" t="s">
        <v>101</v>
      </c>
      <c r="D136" s="158" t="s">
        <v>35</v>
      </c>
      <c r="E136" s="129">
        <v>2</v>
      </c>
      <c r="F136" s="157" t="s">
        <v>30</v>
      </c>
      <c r="G136" s="130">
        <v>30392.86</v>
      </c>
      <c r="H136" s="153">
        <f t="shared" si="5"/>
        <v>60785.72</v>
      </c>
      <c r="I136" s="34" t="s">
        <v>9</v>
      </c>
      <c r="J136" s="155" t="s">
        <v>32</v>
      </c>
      <c r="K136" s="156" t="s">
        <v>246</v>
      </c>
      <c r="L136" s="160" t="s">
        <v>253</v>
      </c>
      <c r="M136" s="127"/>
    </row>
    <row r="137" spans="1:18" s="126" customFormat="1" ht="30" customHeight="1" x14ac:dyDescent="0.25">
      <c r="A137" s="125">
        <v>80</v>
      </c>
      <c r="B137" s="128" t="s">
        <v>248</v>
      </c>
      <c r="C137" s="154" t="s">
        <v>101</v>
      </c>
      <c r="D137" s="158" t="s">
        <v>35</v>
      </c>
      <c r="E137" s="129">
        <v>5</v>
      </c>
      <c r="F137" s="157" t="s">
        <v>30</v>
      </c>
      <c r="G137" s="130">
        <v>415023.22</v>
      </c>
      <c r="H137" s="153">
        <f t="shared" si="5"/>
        <v>2075116.0999999999</v>
      </c>
      <c r="I137" s="34" t="s">
        <v>9</v>
      </c>
      <c r="J137" s="155" t="s">
        <v>32</v>
      </c>
      <c r="K137" s="156" t="s">
        <v>246</v>
      </c>
      <c r="L137" s="160" t="s">
        <v>253</v>
      </c>
      <c r="M137" s="127"/>
    </row>
    <row r="138" spans="1:18" s="126" customFormat="1" ht="30" customHeight="1" x14ac:dyDescent="0.25">
      <c r="A138" s="125">
        <v>81</v>
      </c>
      <c r="B138" s="128" t="s">
        <v>249</v>
      </c>
      <c r="C138" s="154" t="s">
        <v>101</v>
      </c>
      <c r="D138" s="158" t="s">
        <v>35</v>
      </c>
      <c r="E138" s="129">
        <v>4</v>
      </c>
      <c r="F138" s="157" t="s">
        <v>30</v>
      </c>
      <c r="G138" s="130">
        <v>415023.22</v>
      </c>
      <c r="H138" s="153">
        <f t="shared" si="5"/>
        <v>1660092.88</v>
      </c>
      <c r="I138" s="34" t="s">
        <v>9</v>
      </c>
      <c r="J138" s="155" t="s">
        <v>32</v>
      </c>
      <c r="K138" s="156" t="s">
        <v>246</v>
      </c>
      <c r="L138" s="160" t="s">
        <v>253</v>
      </c>
      <c r="M138" s="127"/>
    </row>
    <row r="139" spans="1:18" s="126" customFormat="1" ht="30" customHeight="1" x14ac:dyDescent="0.25">
      <c r="A139" s="125">
        <v>82</v>
      </c>
      <c r="B139" s="128" t="s">
        <v>250</v>
      </c>
      <c r="C139" s="154" t="s">
        <v>101</v>
      </c>
      <c r="D139" s="158" t="s">
        <v>35</v>
      </c>
      <c r="E139" s="129">
        <v>10</v>
      </c>
      <c r="F139" s="157" t="s">
        <v>30</v>
      </c>
      <c r="G139" s="130">
        <v>381842.86</v>
      </c>
      <c r="H139" s="153">
        <f t="shared" si="5"/>
        <v>3818428.5999999996</v>
      </c>
      <c r="I139" s="34" t="s">
        <v>9</v>
      </c>
      <c r="J139" s="155" t="s">
        <v>32</v>
      </c>
      <c r="K139" s="156" t="s">
        <v>246</v>
      </c>
      <c r="L139" s="160" t="s">
        <v>253</v>
      </c>
      <c r="M139" s="127"/>
    </row>
    <row r="140" spans="1:18" s="126" customFormat="1" ht="30" customHeight="1" x14ac:dyDescent="0.25">
      <c r="A140" s="125">
        <v>83</v>
      </c>
      <c r="B140" s="128" t="s">
        <v>251</v>
      </c>
      <c r="C140" s="154" t="s">
        <v>101</v>
      </c>
      <c r="D140" s="158" t="s">
        <v>35</v>
      </c>
      <c r="E140" s="129">
        <v>6</v>
      </c>
      <c r="F140" s="157" t="s">
        <v>30</v>
      </c>
      <c r="G140" s="130">
        <v>1725582.5</v>
      </c>
      <c r="H140" s="153">
        <f t="shared" si="5"/>
        <v>10353495</v>
      </c>
      <c r="I140" s="34" t="s">
        <v>9</v>
      </c>
      <c r="J140" s="155" t="s">
        <v>32</v>
      </c>
      <c r="K140" s="156" t="s">
        <v>246</v>
      </c>
      <c r="L140" s="160" t="s">
        <v>253</v>
      </c>
      <c r="M140" s="127"/>
    </row>
    <row r="141" spans="1:18" s="126" customFormat="1" ht="30" customHeight="1" x14ac:dyDescent="0.25">
      <c r="A141" s="125">
        <v>84</v>
      </c>
      <c r="B141" s="128" t="s">
        <v>254</v>
      </c>
      <c r="C141" s="154" t="s">
        <v>23</v>
      </c>
      <c r="D141" s="158" t="s">
        <v>35</v>
      </c>
      <c r="E141" s="154">
        <v>1</v>
      </c>
      <c r="F141" s="154" t="s">
        <v>255</v>
      </c>
      <c r="G141" s="130">
        <v>2369314.2799999998</v>
      </c>
      <c r="H141" s="153">
        <f t="shared" si="5"/>
        <v>2369314.2799999998</v>
      </c>
      <c r="I141" s="34" t="s">
        <v>9</v>
      </c>
      <c r="J141" s="155" t="s">
        <v>32</v>
      </c>
      <c r="K141" s="156" t="s">
        <v>246</v>
      </c>
      <c r="L141" s="160" t="s">
        <v>256</v>
      </c>
      <c r="M141" s="127"/>
    </row>
    <row r="142" spans="1:18" s="3" customFormat="1" ht="20.100000000000001" customHeight="1" x14ac:dyDescent="0.25">
      <c r="A142" s="40"/>
      <c r="B142" s="67" t="s">
        <v>18</v>
      </c>
      <c r="C142" s="41"/>
      <c r="D142" s="41"/>
      <c r="E142" s="41"/>
      <c r="F142" s="41"/>
      <c r="G142" s="115"/>
      <c r="H142" s="42">
        <f>SUM(H53:H141)</f>
        <v>147979062.78</v>
      </c>
      <c r="I142" s="43"/>
      <c r="J142" s="43"/>
      <c r="K142" s="83"/>
      <c r="L142" s="122"/>
      <c r="M142" s="30"/>
      <c r="N142" s="10"/>
      <c r="O142" s="10"/>
      <c r="P142" s="10"/>
      <c r="Q142" s="10"/>
      <c r="R142" s="10"/>
    </row>
    <row r="143" spans="1:18" s="3" customFormat="1" ht="20.100000000000001" customHeight="1" x14ac:dyDescent="0.25">
      <c r="A143" s="47"/>
      <c r="B143" s="56" t="s">
        <v>8</v>
      </c>
      <c r="C143" s="48"/>
      <c r="D143" s="48"/>
      <c r="E143" s="48"/>
      <c r="F143" s="48"/>
      <c r="G143" s="116"/>
      <c r="H143" s="48"/>
      <c r="I143" s="48"/>
      <c r="J143" s="48"/>
      <c r="K143" s="84"/>
      <c r="L143" s="48"/>
      <c r="M143" s="30"/>
      <c r="N143" s="10"/>
      <c r="O143" s="10"/>
      <c r="P143" s="10"/>
      <c r="Q143" s="10"/>
      <c r="R143" s="10"/>
    </row>
    <row r="144" spans="1:18" s="141" customFormat="1" ht="25.5" x14ac:dyDescent="0.25">
      <c r="A144" s="70">
        <v>1</v>
      </c>
      <c r="B144" s="172" t="s">
        <v>116</v>
      </c>
      <c r="C144" s="173" t="s">
        <v>23</v>
      </c>
      <c r="D144" s="174" t="s">
        <v>35</v>
      </c>
      <c r="E144" s="175">
        <v>1</v>
      </c>
      <c r="F144" s="176" t="s">
        <v>117</v>
      </c>
      <c r="G144" s="177"/>
      <c r="H144" s="177">
        <v>892857.14</v>
      </c>
      <c r="I144" s="34" t="s">
        <v>9</v>
      </c>
      <c r="J144" s="155" t="s">
        <v>32</v>
      </c>
      <c r="K144" s="156" t="s">
        <v>37</v>
      </c>
      <c r="L144" s="160" t="s">
        <v>118</v>
      </c>
      <c r="M144" s="140"/>
    </row>
    <row r="145" spans="1:18" s="141" customFormat="1" ht="38.25" x14ac:dyDescent="0.25">
      <c r="A145" s="70">
        <v>2</v>
      </c>
      <c r="B145" s="172" t="s">
        <v>119</v>
      </c>
      <c r="C145" s="173" t="s">
        <v>120</v>
      </c>
      <c r="D145" s="174" t="s">
        <v>35</v>
      </c>
      <c r="E145" s="175">
        <v>1</v>
      </c>
      <c r="F145" s="176" t="s">
        <v>117</v>
      </c>
      <c r="G145" s="177"/>
      <c r="H145" s="177">
        <v>14666500</v>
      </c>
      <c r="I145" s="34" t="s">
        <v>9</v>
      </c>
      <c r="J145" s="155" t="s">
        <v>32</v>
      </c>
      <c r="K145" s="156" t="s">
        <v>37</v>
      </c>
      <c r="L145" s="160" t="s">
        <v>127</v>
      </c>
      <c r="M145" s="140"/>
    </row>
    <row r="146" spans="1:18" s="141" customFormat="1" ht="25.5" x14ac:dyDescent="0.25">
      <c r="A146" s="70">
        <v>3</v>
      </c>
      <c r="B146" s="172" t="s">
        <v>121</v>
      </c>
      <c r="C146" s="173" t="s">
        <v>120</v>
      </c>
      <c r="D146" s="174" t="s">
        <v>35</v>
      </c>
      <c r="E146" s="175">
        <v>1</v>
      </c>
      <c r="F146" s="176" t="s">
        <v>117</v>
      </c>
      <c r="G146" s="177"/>
      <c r="H146" s="177">
        <v>1153000</v>
      </c>
      <c r="I146" s="34" t="s">
        <v>9</v>
      </c>
      <c r="J146" s="155" t="s">
        <v>32</v>
      </c>
      <c r="K146" s="156" t="s">
        <v>37</v>
      </c>
      <c r="L146" s="160" t="s">
        <v>127</v>
      </c>
      <c r="M146" s="140"/>
    </row>
    <row r="147" spans="1:18" s="141" customFormat="1" ht="25.5" x14ac:dyDescent="0.25">
      <c r="A147" s="70">
        <v>4</v>
      </c>
      <c r="B147" s="172" t="s">
        <v>122</v>
      </c>
      <c r="C147" s="173" t="s">
        <v>120</v>
      </c>
      <c r="D147" s="174" t="s">
        <v>35</v>
      </c>
      <c r="E147" s="175">
        <v>1</v>
      </c>
      <c r="F147" s="176" t="s">
        <v>117</v>
      </c>
      <c r="G147" s="177"/>
      <c r="H147" s="177">
        <v>10763000</v>
      </c>
      <c r="I147" s="34" t="s">
        <v>9</v>
      </c>
      <c r="J147" s="155" t="s">
        <v>32</v>
      </c>
      <c r="K147" s="156" t="s">
        <v>37</v>
      </c>
      <c r="L147" s="160" t="s">
        <v>127</v>
      </c>
      <c r="M147" s="140"/>
    </row>
    <row r="148" spans="1:18" s="141" customFormat="1" ht="25.5" x14ac:dyDescent="0.25">
      <c r="A148" s="70">
        <v>5</v>
      </c>
      <c r="B148" s="172" t="s">
        <v>123</v>
      </c>
      <c r="C148" s="173" t="s">
        <v>120</v>
      </c>
      <c r="D148" s="174" t="s">
        <v>35</v>
      </c>
      <c r="E148" s="175">
        <v>1</v>
      </c>
      <c r="F148" s="176" t="s">
        <v>117</v>
      </c>
      <c r="G148" s="177"/>
      <c r="H148" s="177">
        <v>6778500</v>
      </c>
      <c r="I148" s="34" t="s">
        <v>9</v>
      </c>
      <c r="J148" s="155" t="s">
        <v>32</v>
      </c>
      <c r="K148" s="156" t="s">
        <v>37</v>
      </c>
      <c r="L148" s="160" t="s">
        <v>127</v>
      </c>
      <c r="M148" s="140"/>
    </row>
    <row r="149" spans="1:18" s="141" customFormat="1" ht="38.25" x14ac:dyDescent="0.25">
      <c r="A149" s="70">
        <v>6</v>
      </c>
      <c r="B149" s="172" t="s">
        <v>124</v>
      </c>
      <c r="C149" s="173" t="s">
        <v>120</v>
      </c>
      <c r="D149" s="174" t="s">
        <v>35</v>
      </c>
      <c r="E149" s="175">
        <v>1</v>
      </c>
      <c r="F149" s="176" t="s">
        <v>117</v>
      </c>
      <c r="G149" s="177"/>
      <c r="H149" s="177">
        <v>1426000</v>
      </c>
      <c r="I149" s="34" t="s">
        <v>9</v>
      </c>
      <c r="J149" s="155" t="s">
        <v>32</v>
      </c>
      <c r="K149" s="156" t="s">
        <v>37</v>
      </c>
      <c r="L149" s="160" t="s">
        <v>127</v>
      </c>
      <c r="M149" s="140"/>
    </row>
    <row r="150" spans="1:18" s="141" customFormat="1" ht="38.25" x14ac:dyDescent="0.25">
      <c r="A150" s="70">
        <v>7</v>
      </c>
      <c r="B150" s="172" t="s">
        <v>125</v>
      </c>
      <c r="C150" s="173" t="s">
        <v>120</v>
      </c>
      <c r="D150" s="174" t="s">
        <v>35</v>
      </c>
      <c r="E150" s="175">
        <v>1</v>
      </c>
      <c r="F150" s="176" t="s">
        <v>117</v>
      </c>
      <c r="G150" s="177"/>
      <c r="H150" s="177">
        <v>20225500</v>
      </c>
      <c r="I150" s="34" t="s">
        <v>9</v>
      </c>
      <c r="J150" s="155" t="s">
        <v>32</v>
      </c>
      <c r="K150" s="156" t="s">
        <v>37</v>
      </c>
      <c r="L150" s="160" t="s">
        <v>127</v>
      </c>
      <c r="M150" s="140"/>
    </row>
    <row r="151" spans="1:18" s="141" customFormat="1" ht="25.5" x14ac:dyDescent="0.25">
      <c r="A151" s="70">
        <v>8</v>
      </c>
      <c r="B151" s="172" t="s">
        <v>126</v>
      </c>
      <c r="C151" s="173" t="s">
        <v>120</v>
      </c>
      <c r="D151" s="174" t="s">
        <v>35</v>
      </c>
      <c r="E151" s="175">
        <v>1</v>
      </c>
      <c r="F151" s="176" t="s">
        <v>117</v>
      </c>
      <c r="G151" s="177"/>
      <c r="H151" s="177">
        <v>899500</v>
      </c>
      <c r="I151" s="34" t="s">
        <v>9</v>
      </c>
      <c r="J151" s="155" t="s">
        <v>32</v>
      </c>
      <c r="K151" s="156" t="s">
        <v>37</v>
      </c>
      <c r="L151" s="160" t="s">
        <v>127</v>
      </c>
      <c r="M151" s="140"/>
    </row>
    <row r="152" spans="1:18" s="141" customFormat="1" ht="25.5" x14ac:dyDescent="0.25">
      <c r="A152" s="70">
        <v>9</v>
      </c>
      <c r="B152" s="172" t="s">
        <v>184</v>
      </c>
      <c r="C152" s="173" t="s">
        <v>120</v>
      </c>
      <c r="D152" s="174" t="s">
        <v>35</v>
      </c>
      <c r="E152" s="175">
        <v>1</v>
      </c>
      <c r="F152" s="176" t="s">
        <v>117</v>
      </c>
      <c r="G152" s="177"/>
      <c r="H152" s="177">
        <v>58369899</v>
      </c>
      <c r="I152" s="34" t="s">
        <v>9</v>
      </c>
      <c r="J152" s="155" t="s">
        <v>32</v>
      </c>
      <c r="K152" s="156" t="s">
        <v>139</v>
      </c>
      <c r="L152" s="160" t="s">
        <v>185</v>
      </c>
      <c r="M152" s="140"/>
    </row>
    <row r="153" spans="1:18" s="141" customFormat="1" ht="25.5" x14ac:dyDescent="0.25">
      <c r="A153" s="70">
        <v>10</v>
      </c>
      <c r="B153" s="172" t="s">
        <v>239</v>
      </c>
      <c r="C153" s="173" t="s">
        <v>23</v>
      </c>
      <c r="D153" s="174" t="s">
        <v>24</v>
      </c>
      <c r="E153" s="175">
        <v>1</v>
      </c>
      <c r="F153" s="176" t="s">
        <v>240</v>
      </c>
      <c r="G153" s="177"/>
      <c r="H153" s="177">
        <v>2522760</v>
      </c>
      <c r="I153" s="34" t="s">
        <v>9</v>
      </c>
      <c r="J153" s="155" t="s">
        <v>32</v>
      </c>
      <c r="K153" s="156" t="s">
        <v>139</v>
      </c>
      <c r="L153" s="160" t="s">
        <v>241</v>
      </c>
      <c r="M153" s="140"/>
    </row>
    <row r="154" spans="1:18" s="141" customFormat="1" ht="12.75" x14ac:dyDescent="0.25">
      <c r="A154" s="70"/>
      <c r="B154" s="172"/>
      <c r="C154" s="173"/>
      <c r="D154" s="174"/>
      <c r="E154" s="175"/>
      <c r="F154" s="176"/>
      <c r="G154" s="177"/>
      <c r="H154" s="177"/>
      <c r="I154" s="137"/>
      <c r="J154" s="137"/>
      <c r="K154" s="156"/>
      <c r="L154" s="176"/>
      <c r="M154" s="140"/>
    </row>
    <row r="155" spans="1:18" s="1" customFormat="1" ht="19.5" customHeight="1" x14ac:dyDescent="0.25">
      <c r="A155" s="71"/>
      <c r="B155" s="55" t="s">
        <v>19</v>
      </c>
      <c r="C155" s="35"/>
      <c r="D155" s="35"/>
      <c r="E155" s="35"/>
      <c r="F155" s="35"/>
      <c r="G155" s="45"/>
      <c r="H155" s="44">
        <f>SUM(H144:H154)</f>
        <v>117697516.14</v>
      </c>
      <c r="I155" s="45"/>
      <c r="J155" s="45"/>
      <c r="K155" s="85"/>
      <c r="L155" s="45"/>
      <c r="M155" s="27"/>
      <c r="N155" s="22"/>
      <c r="O155" s="22"/>
      <c r="P155" s="22"/>
      <c r="Q155" s="22"/>
      <c r="R155" s="22"/>
    </row>
    <row r="156" spans="1:18" ht="20.100000000000001" customHeight="1" x14ac:dyDescent="0.25">
      <c r="A156" s="52"/>
      <c r="B156" s="57" t="s">
        <v>12</v>
      </c>
      <c r="C156" s="53"/>
      <c r="D156" s="53"/>
      <c r="E156" s="53"/>
      <c r="F156" s="53"/>
      <c r="G156" s="111"/>
      <c r="H156" s="53"/>
      <c r="I156" s="53"/>
      <c r="J156" s="53"/>
      <c r="K156" s="75"/>
      <c r="L156" s="53"/>
    </row>
    <row r="157" spans="1:18" s="139" customFormat="1" ht="25.5" x14ac:dyDescent="0.25">
      <c r="A157" s="70">
        <v>1</v>
      </c>
      <c r="B157" s="145" t="s">
        <v>25</v>
      </c>
      <c r="C157" s="154" t="s">
        <v>23</v>
      </c>
      <c r="D157" s="158" t="s">
        <v>24</v>
      </c>
      <c r="E157" s="137">
        <v>1</v>
      </c>
      <c r="F157" s="137" t="s">
        <v>20</v>
      </c>
      <c r="G157" s="144"/>
      <c r="H157" s="144">
        <v>15259000.02</v>
      </c>
      <c r="I157" s="34" t="s">
        <v>9</v>
      </c>
      <c r="J157" s="155" t="s">
        <v>32</v>
      </c>
      <c r="K157" s="156" t="s">
        <v>26</v>
      </c>
      <c r="L157" s="160" t="s">
        <v>27</v>
      </c>
      <c r="M157" s="142"/>
      <c r="N157" s="143"/>
      <c r="O157" s="143"/>
      <c r="P157" s="143"/>
      <c r="Q157" s="143"/>
      <c r="R157" s="143"/>
    </row>
    <row r="158" spans="1:18" s="139" customFormat="1" ht="25.5" x14ac:dyDescent="0.25">
      <c r="A158" s="70">
        <v>2</v>
      </c>
      <c r="B158" s="145" t="s">
        <v>33</v>
      </c>
      <c r="C158" s="154" t="s">
        <v>23</v>
      </c>
      <c r="D158" s="158" t="s">
        <v>24</v>
      </c>
      <c r="E158" s="137">
        <v>1</v>
      </c>
      <c r="F158" s="137" t="s">
        <v>20</v>
      </c>
      <c r="G158" s="144"/>
      <c r="H158" s="144">
        <v>453333.33</v>
      </c>
      <c r="I158" s="34" t="s">
        <v>9</v>
      </c>
      <c r="J158" s="155" t="s">
        <v>32</v>
      </c>
      <c r="K158" s="156" t="s">
        <v>26</v>
      </c>
      <c r="L158" s="160" t="s">
        <v>34</v>
      </c>
      <c r="M158" s="142"/>
      <c r="N158" s="143"/>
      <c r="O158" s="143"/>
      <c r="P158" s="143"/>
      <c r="Q158" s="143"/>
      <c r="R158" s="143"/>
    </row>
    <row r="159" spans="1:18" s="139" customFormat="1" ht="25.5" x14ac:dyDescent="0.25">
      <c r="A159" s="70">
        <v>3</v>
      </c>
      <c r="B159" s="145" t="s">
        <v>43</v>
      </c>
      <c r="C159" s="154" t="s">
        <v>23</v>
      </c>
      <c r="D159" s="158" t="s">
        <v>35</v>
      </c>
      <c r="E159" s="161">
        <v>1</v>
      </c>
      <c r="F159" s="157" t="s">
        <v>36</v>
      </c>
      <c r="G159" s="144"/>
      <c r="H159" s="144">
        <v>285714.40000000002</v>
      </c>
      <c r="I159" s="34" t="s">
        <v>9</v>
      </c>
      <c r="J159" s="155" t="s">
        <v>32</v>
      </c>
      <c r="K159" s="156" t="s">
        <v>37</v>
      </c>
      <c r="L159" s="160" t="s">
        <v>38</v>
      </c>
      <c r="M159" s="142"/>
      <c r="N159" s="143"/>
      <c r="O159" s="143"/>
      <c r="P159" s="143"/>
      <c r="Q159" s="143"/>
      <c r="R159" s="143"/>
    </row>
    <row r="160" spans="1:18" s="139" customFormat="1" ht="25.5" x14ac:dyDescent="0.25">
      <c r="A160" s="70">
        <v>4</v>
      </c>
      <c r="B160" s="145" t="s">
        <v>44</v>
      </c>
      <c r="C160" s="154" t="s">
        <v>23</v>
      </c>
      <c r="D160" s="158" t="s">
        <v>35</v>
      </c>
      <c r="E160" s="161">
        <v>1</v>
      </c>
      <c r="F160" s="157" t="s">
        <v>36</v>
      </c>
      <c r="G160" s="144"/>
      <c r="H160" s="144">
        <v>20000</v>
      </c>
      <c r="I160" s="34" t="s">
        <v>9</v>
      </c>
      <c r="J160" s="155" t="s">
        <v>32</v>
      </c>
      <c r="K160" s="156" t="s">
        <v>37</v>
      </c>
      <c r="L160" s="160" t="s">
        <v>38</v>
      </c>
      <c r="M160" s="142"/>
      <c r="N160" s="143"/>
      <c r="O160" s="143"/>
      <c r="P160" s="143"/>
      <c r="Q160" s="143"/>
      <c r="R160" s="143"/>
    </row>
    <row r="161" spans="1:18" s="139" customFormat="1" ht="25.5" x14ac:dyDescent="0.25">
      <c r="A161" s="70">
        <v>5</v>
      </c>
      <c r="B161" s="145" t="s">
        <v>39</v>
      </c>
      <c r="C161" s="154" t="s">
        <v>23</v>
      </c>
      <c r="D161" s="158" t="s">
        <v>35</v>
      </c>
      <c r="E161" s="161">
        <v>1</v>
      </c>
      <c r="F161" s="157" t="s">
        <v>36</v>
      </c>
      <c r="G161" s="144"/>
      <c r="H161" s="144">
        <v>589280</v>
      </c>
      <c r="I161" s="34" t="s">
        <v>9</v>
      </c>
      <c r="J161" s="155" t="s">
        <v>32</v>
      </c>
      <c r="K161" s="156" t="s">
        <v>37</v>
      </c>
      <c r="L161" s="160" t="s">
        <v>40</v>
      </c>
      <c r="M161" s="142"/>
      <c r="N161" s="143"/>
      <c r="O161" s="143"/>
      <c r="P161" s="143"/>
      <c r="Q161" s="143"/>
      <c r="R161" s="143"/>
    </row>
    <row r="162" spans="1:18" s="139" customFormat="1" ht="25.5" x14ac:dyDescent="0.25">
      <c r="A162" s="70">
        <v>6</v>
      </c>
      <c r="B162" s="145" t="s">
        <v>41</v>
      </c>
      <c r="C162" s="154" t="s">
        <v>23</v>
      </c>
      <c r="D162" s="145" t="s">
        <v>24</v>
      </c>
      <c r="E162" s="161">
        <v>1</v>
      </c>
      <c r="F162" s="157" t="s">
        <v>20</v>
      </c>
      <c r="G162" s="144"/>
      <c r="H162" s="144">
        <v>2300000</v>
      </c>
      <c r="I162" s="34" t="s">
        <v>9</v>
      </c>
      <c r="J162" s="155" t="s">
        <v>32</v>
      </c>
      <c r="K162" s="156" t="s">
        <v>37</v>
      </c>
      <c r="L162" s="160" t="s">
        <v>42</v>
      </c>
      <c r="M162" s="142"/>
      <c r="N162" s="143"/>
      <c r="O162" s="143"/>
      <c r="P162" s="143"/>
      <c r="Q162" s="143"/>
      <c r="R162" s="143"/>
    </row>
    <row r="163" spans="1:18" s="139" customFormat="1" ht="25.5" x14ac:dyDescent="0.25">
      <c r="A163" s="70">
        <v>7</v>
      </c>
      <c r="B163" s="146" t="s">
        <v>45</v>
      </c>
      <c r="C163" s="154" t="s">
        <v>23</v>
      </c>
      <c r="D163" s="145" t="s">
        <v>24</v>
      </c>
      <c r="E163" s="171">
        <v>1</v>
      </c>
      <c r="F163" s="155" t="s">
        <v>20</v>
      </c>
      <c r="G163" s="144"/>
      <c r="H163" s="144">
        <v>12185160</v>
      </c>
      <c r="I163" s="34" t="s">
        <v>9</v>
      </c>
      <c r="J163" s="155" t="s">
        <v>32</v>
      </c>
      <c r="K163" s="156" t="s">
        <v>37</v>
      </c>
      <c r="L163" s="160" t="s">
        <v>46</v>
      </c>
      <c r="M163" s="142"/>
      <c r="N163" s="143"/>
      <c r="O163" s="143"/>
      <c r="P163" s="143"/>
      <c r="Q163" s="143"/>
      <c r="R163" s="143"/>
    </row>
    <row r="164" spans="1:18" s="139" customFormat="1" ht="38.25" x14ac:dyDescent="0.25">
      <c r="A164" s="70">
        <v>8</v>
      </c>
      <c r="B164" s="145" t="s">
        <v>74</v>
      </c>
      <c r="C164" s="154" t="s">
        <v>23</v>
      </c>
      <c r="D164" s="146" t="s">
        <v>24</v>
      </c>
      <c r="E164" s="171">
        <v>1</v>
      </c>
      <c r="F164" s="155" t="s">
        <v>20</v>
      </c>
      <c r="G164" s="144"/>
      <c r="H164" s="144">
        <v>180000</v>
      </c>
      <c r="I164" s="34" t="s">
        <v>9</v>
      </c>
      <c r="J164" s="155" t="s">
        <v>32</v>
      </c>
      <c r="K164" s="156" t="s">
        <v>37</v>
      </c>
      <c r="L164" s="160" t="s">
        <v>75</v>
      </c>
      <c r="M164" s="142"/>
      <c r="N164" s="143"/>
      <c r="O164" s="143"/>
      <c r="P164" s="143"/>
      <c r="Q164" s="143"/>
      <c r="R164" s="143"/>
    </row>
    <row r="165" spans="1:18" s="139" customFormat="1" ht="15.75" hidden="1" x14ac:dyDescent="0.25">
      <c r="A165" s="70"/>
      <c r="B165" s="145"/>
      <c r="C165" s="154"/>
      <c r="D165" s="183"/>
      <c r="E165" s="171"/>
      <c r="F165" s="155"/>
      <c r="G165" s="144"/>
      <c r="H165" s="144"/>
      <c r="I165" s="34"/>
      <c r="J165" s="155"/>
      <c r="K165" s="156"/>
      <c r="L165" s="160"/>
      <c r="M165" s="142"/>
      <c r="N165" s="143"/>
      <c r="O165" s="143"/>
      <c r="P165" s="143"/>
      <c r="Q165" s="143"/>
      <c r="R165" s="143"/>
    </row>
    <row r="166" spans="1:18" s="139" customFormat="1" ht="15.75" hidden="1" x14ac:dyDescent="0.25">
      <c r="A166" s="70"/>
      <c r="B166" s="145"/>
      <c r="C166" s="154"/>
      <c r="D166" s="183"/>
      <c r="E166" s="171"/>
      <c r="F166" s="155"/>
      <c r="G166" s="144"/>
      <c r="H166" s="144"/>
      <c r="I166" s="34"/>
      <c r="J166" s="155"/>
      <c r="K166" s="156"/>
      <c r="L166" s="160"/>
      <c r="M166" s="142"/>
      <c r="N166" s="143"/>
      <c r="O166" s="143"/>
      <c r="P166" s="143"/>
      <c r="Q166" s="143"/>
      <c r="R166" s="143"/>
    </row>
    <row r="167" spans="1:18" s="139" customFormat="1" ht="15.75" hidden="1" x14ac:dyDescent="0.25">
      <c r="A167" s="70"/>
      <c r="B167" s="145"/>
      <c r="C167" s="154"/>
      <c r="D167" s="183"/>
      <c r="E167" s="171"/>
      <c r="F167" s="155"/>
      <c r="G167" s="144"/>
      <c r="H167" s="144"/>
      <c r="I167" s="34"/>
      <c r="J167" s="155"/>
      <c r="K167" s="156"/>
      <c r="L167" s="160"/>
      <c r="M167" s="142"/>
      <c r="N167" s="143"/>
      <c r="O167" s="143"/>
      <c r="P167" s="143"/>
      <c r="Q167" s="143"/>
      <c r="R167" s="143"/>
    </row>
    <row r="168" spans="1:18" s="139" customFormat="1" ht="15.75" hidden="1" x14ac:dyDescent="0.25">
      <c r="A168" s="70"/>
      <c r="B168" s="145"/>
      <c r="C168" s="154"/>
      <c r="D168" s="183"/>
      <c r="E168" s="171"/>
      <c r="F168" s="155"/>
      <c r="G168" s="144"/>
      <c r="H168" s="144"/>
      <c r="I168" s="34"/>
      <c r="J168" s="155"/>
      <c r="K168" s="156"/>
      <c r="L168" s="160"/>
      <c r="M168" s="142"/>
      <c r="N168" s="143"/>
      <c r="O168" s="143"/>
      <c r="P168" s="143"/>
      <c r="Q168" s="143"/>
      <c r="R168" s="143"/>
    </row>
    <row r="169" spans="1:18" s="139" customFormat="1" ht="15.75" hidden="1" x14ac:dyDescent="0.25">
      <c r="A169" s="70"/>
      <c r="B169" s="145"/>
      <c r="C169" s="154"/>
      <c r="D169" s="183"/>
      <c r="E169" s="171"/>
      <c r="F169" s="155"/>
      <c r="G169" s="144"/>
      <c r="H169" s="144"/>
      <c r="I169" s="34"/>
      <c r="J169" s="155"/>
      <c r="K169" s="156"/>
      <c r="L169" s="160"/>
      <c r="M169" s="142"/>
      <c r="N169" s="143"/>
      <c r="O169" s="143"/>
      <c r="P169" s="143"/>
      <c r="Q169" s="143"/>
      <c r="R169" s="143"/>
    </row>
    <row r="170" spans="1:18" s="139" customFormat="1" ht="15.75" hidden="1" x14ac:dyDescent="0.25">
      <c r="A170" s="70"/>
      <c r="B170" s="145"/>
      <c r="C170" s="154"/>
      <c r="D170" s="183"/>
      <c r="E170" s="171"/>
      <c r="F170" s="155"/>
      <c r="G170" s="144"/>
      <c r="H170" s="144"/>
      <c r="I170" s="34"/>
      <c r="J170" s="155"/>
      <c r="K170" s="156"/>
      <c r="L170" s="160"/>
      <c r="M170" s="142"/>
      <c r="N170" s="143"/>
      <c r="O170" s="143"/>
      <c r="P170" s="143"/>
      <c r="Q170" s="143"/>
      <c r="R170" s="143"/>
    </row>
    <row r="171" spans="1:18" s="139" customFormat="1" hidden="1" x14ac:dyDescent="0.25">
      <c r="A171" s="70"/>
      <c r="B171" s="145"/>
      <c r="C171" s="154"/>
      <c r="D171" s="159"/>
      <c r="E171" s="161"/>
      <c r="F171" s="157"/>
      <c r="G171" s="144"/>
      <c r="H171" s="144"/>
      <c r="I171" s="137"/>
      <c r="J171" s="155"/>
      <c r="K171" s="156"/>
      <c r="L171" s="160"/>
      <c r="M171" s="142"/>
      <c r="N171" s="143"/>
      <c r="O171" s="143"/>
      <c r="P171" s="143"/>
      <c r="Q171" s="143"/>
      <c r="R171" s="143"/>
    </row>
    <row r="172" spans="1:18" s="139" customFormat="1" hidden="1" x14ac:dyDescent="0.25">
      <c r="A172" s="70"/>
      <c r="B172" s="145"/>
      <c r="C172" s="154"/>
      <c r="D172" s="159"/>
      <c r="E172" s="161"/>
      <c r="F172" s="157"/>
      <c r="G172" s="144"/>
      <c r="H172" s="144"/>
      <c r="I172" s="137"/>
      <c r="J172" s="155"/>
      <c r="K172" s="156"/>
      <c r="L172" s="160"/>
      <c r="M172" s="142"/>
      <c r="N172" s="143"/>
      <c r="O172" s="143"/>
      <c r="P172" s="143"/>
      <c r="Q172" s="143"/>
      <c r="R172" s="143"/>
    </row>
    <row r="173" spans="1:18" s="139" customFormat="1" ht="15.75" hidden="1" x14ac:dyDescent="0.25">
      <c r="A173" s="70"/>
      <c r="B173" s="145"/>
      <c r="C173" s="154"/>
      <c r="D173" s="158"/>
      <c r="E173" s="162"/>
      <c r="F173" s="163"/>
      <c r="G173" s="144"/>
      <c r="H173" s="144"/>
      <c r="I173" s="137"/>
      <c r="J173" s="155"/>
      <c r="K173" s="156"/>
      <c r="L173" s="160"/>
      <c r="M173" s="142"/>
      <c r="N173" s="143"/>
      <c r="O173" s="143"/>
      <c r="P173" s="143"/>
      <c r="Q173" s="143"/>
      <c r="R173" s="143"/>
    </row>
    <row r="174" spans="1:18" s="139" customFormat="1" ht="15.75" hidden="1" x14ac:dyDescent="0.25">
      <c r="A174" s="70"/>
      <c r="B174" s="145"/>
      <c r="C174" s="154"/>
      <c r="D174" s="158"/>
      <c r="E174" s="162"/>
      <c r="F174" s="163"/>
      <c r="G174" s="144"/>
      <c r="H174" s="144"/>
      <c r="I174" s="137"/>
      <c r="J174" s="155"/>
      <c r="K174" s="156"/>
      <c r="L174" s="160"/>
      <c r="M174" s="142"/>
      <c r="N174" s="143"/>
      <c r="O174" s="143"/>
      <c r="P174" s="143"/>
      <c r="Q174" s="143"/>
      <c r="R174" s="143"/>
    </row>
    <row r="175" spans="1:18" s="139" customFormat="1" ht="15.75" hidden="1" x14ac:dyDescent="0.25">
      <c r="A175" s="70"/>
      <c r="B175" s="145"/>
      <c r="C175" s="154"/>
      <c r="D175" s="158"/>
      <c r="E175" s="162"/>
      <c r="F175" s="163"/>
      <c r="G175" s="144"/>
      <c r="H175" s="144"/>
      <c r="I175" s="34"/>
      <c r="J175" s="155"/>
      <c r="K175" s="156"/>
      <c r="L175" s="160"/>
      <c r="M175" s="142"/>
      <c r="N175" s="143"/>
      <c r="O175" s="143"/>
      <c r="P175" s="143"/>
      <c r="Q175" s="143"/>
      <c r="R175" s="143"/>
    </row>
    <row r="176" spans="1:18" s="139" customFormat="1" ht="15.75" hidden="1" x14ac:dyDescent="0.25">
      <c r="A176" s="70"/>
      <c r="B176" s="145"/>
      <c r="C176" s="154"/>
      <c r="D176" s="158"/>
      <c r="E176" s="162"/>
      <c r="F176" s="163"/>
      <c r="G176" s="144"/>
      <c r="H176" s="144"/>
      <c r="I176" s="34"/>
      <c r="J176" s="155"/>
      <c r="K176" s="156"/>
      <c r="L176" s="160"/>
      <c r="M176" s="142"/>
      <c r="N176" s="143"/>
      <c r="O176" s="143"/>
      <c r="P176" s="143"/>
      <c r="Q176" s="143"/>
      <c r="R176" s="143"/>
    </row>
    <row r="177" spans="1:18" s="139" customFormat="1" ht="38.25" customHeight="1" x14ac:dyDescent="0.25">
      <c r="A177" s="70">
        <v>9</v>
      </c>
      <c r="B177" s="145" t="s">
        <v>83</v>
      </c>
      <c r="C177" s="154" t="s">
        <v>84</v>
      </c>
      <c r="D177" s="158" t="s">
        <v>24</v>
      </c>
      <c r="E177" s="171">
        <v>1</v>
      </c>
      <c r="F177" s="155" t="s">
        <v>20</v>
      </c>
      <c r="G177" s="144"/>
      <c r="H177" s="144">
        <v>3150000</v>
      </c>
      <c r="I177" s="34" t="s">
        <v>9</v>
      </c>
      <c r="J177" s="155" t="s">
        <v>32</v>
      </c>
      <c r="K177" s="156" t="s">
        <v>37</v>
      </c>
      <c r="L177" s="160" t="s">
        <v>85</v>
      </c>
      <c r="M177" s="142"/>
      <c r="N177" s="143"/>
      <c r="O177" s="143"/>
      <c r="P177" s="143"/>
      <c r="Q177" s="143"/>
      <c r="R177" s="143"/>
    </row>
    <row r="178" spans="1:18" s="139" customFormat="1" ht="38.25" customHeight="1" x14ac:dyDescent="0.25">
      <c r="A178" s="70">
        <v>10</v>
      </c>
      <c r="B178" s="145" t="s">
        <v>128</v>
      </c>
      <c r="C178" s="154" t="s">
        <v>23</v>
      </c>
      <c r="D178" s="158" t="s">
        <v>129</v>
      </c>
      <c r="E178" s="171">
        <v>1</v>
      </c>
      <c r="F178" s="155" t="s">
        <v>20</v>
      </c>
      <c r="G178" s="144"/>
      <c r="H178" s="144">
        <v>3507962.5</v>
      </c>
      <c r="I178" s="34" t="s">
        <v>9</v>
      </c>
      <c r="J178" s="155" t="s">
        <v>32</v>
      </c>
      <c r="K178" s="156" t="s">
        <v>37</v>
      </c>
      <c r="L178" s="160" t="s">
        <v>130</v>
      </c>
      <c r="M178" s="142"/>
      <c r="N178" s="143"/>
      <c r="O178" s="143"/>
      <c r="P178" s="143"/>
      <c r="Q178" s="143"/>
      <c r="R178" s="143"/>
    </row>
    <row r="179" spans="1:18" s="139" customFormat="1" ht="38.25" customHeight="1" x14ac:dyDescent="0.25">
      <c r="A179" s="70">
        <v>11</v>
      </c>
      <c r="B179" s="193" t="s">
        <v>161</v>
      </c>
      <c r="C179" s="194" t="s">
        <v>23</v>
      </c>
      <c r="D179" s="195" t="s">
        <v>129</v>
      </c>
      <c r="E179" s="196">
        <v>1</v>
      </c>
      <c r="F179" s="197" t="s">
        <v>20</v>
      </c>
      <c r="G179" s="198"/>
      <c r="H179" s="198">
        <v>0</v>
      </c>
      <c r="I179" s="199" t="s">
        <v>9</v>
      </c>
      <c r="J179" s="197" t="s">
        <v>32</v>
      </c>
      <c r="K179" s="200" t="s">
        <v>139</v>
      </c>
      <c r="L179" s="160" t="s">
        <v>215</v>
      </c>
      <c r="M179" s="142"/>
      <c r="N179" s="143"/>
      <c r="O179" s="143"/>
      <c r="P179" s="143"/>
      <c r="Q179" s="143"/>
      <c r="R179" s="143"/>
    </row>
    <row r="180" spans="1:18" s="139" customFormat="1" ht="38.25" customHeight="1" x14ac:dyDescent="0.25">
      <c r="A180" s="191">
        <v>12</v>
      </c>
      <c r="B180" s="163" t="s">
        <v>165</v>
      </c>
      <c r="C180" s="170" t="s">
        <v>101</v>
      </c>
      <c r="D180" s="201" t="s">
        <v>35</v>
      </c>
      <c r="E180" s="163">
        <v>1</v>
      </c>
      <c r="F180" s="163" t="s">
        <v>20</v>
      </c>
      <c r="G180" s="163"/>
      <c r="H180" s="136">
        <v>311842408.70999998</v>
      </c>
      <c r="I180" s="125" t="s">
        <v>9</v>
      </c>
      <c r="J180" s="155" t="s">
        <v>32</v>
      </c>
      <c r="K180" s="156" t="s">
        <v>139</v>
      </c>
      <c r="L180" s="192" t="s">
        <v>166</v>
      </c>
      <c r="M180" s="142"/>
      <c r="N180" s="143"/>
      <c r="O180" s="143"/>
      <c r="P180" s="143"/>
      <c r="Q180" s="143"/>
      <c r="R180" s="143"/>
    </row>
    <row r="181" spans="1:18" s="139" customFormat="1" ht="38.25" customHeight="1" x14ac:dyDescent="0.25">
      <c r="A181" s="70">
        <v>13</v>
      </c>
      <c r="B181" s="202" t="s">
        <v>174</v>
      </c>
      <c r="C181" s="203" t="s">
        <v>101</v>
      </c>
      <c r="D181" s="204" t="s">
        <v>35</v>
      </c>
      <c r="E181" s="202">
        <v>1</v>
      </c>
      <c r="F181" s="202" t="s">
        <v>20</v>
      </c>
      <c r="G181" s="202"/>
      <c r="H181" s="144">
        <v>9073982</v>
      </c>
      <c r="I181" s="125" t="s">
        <v>9</v>
      </c>
      <c r="J181" s="155" t="s">
        <v>32</v>
      </c>
      <c r="K181" s="156" t="s">
        <v>139</v>
      </c>
      <c r="L181" s="192" t="s">
        <v>177</v>
      </c>
      <c r="M181" s="142"/>
      <c r="N181" s="143"/>
      <c r="O181" s="143"/>
      <c r="P181" s="143"/>
      <c r="Q181" s="143"/>
      <c r="R181" s="143"/>
    </row>
    <row r="182" spans="1:18" s="139" customFormat="1" ht="38.25" customHeight="1" x14ac:dyDescent="0.25">
      <c r="A182" s="191">
        <v>14</v>
      </c>
      <c r="B182" s="202" t="s">
        <v>175</v>
      </c>
      <c r="C182" s="203" t="s">
        <v>101</v>
      </c>
      <c r="D182" s="204" t="s">
        <v>35</v>
      </c>
      <c r="E182" s="202">
        <v>1</v>
      </c>
      <c r="F182" s="202" t="s">
        <v>36</v>
      </c>
      <c r="G182" s="202"/>
      <c r="H182" s="144">
        <v>3612106</v>
      </c>
      <c r="I182" s="125" t="s">
        <v>9</v>
      </c>
      <c r="J182" s="155" t="s">
        <v>32</v>
      </c>
      <c r="K182" s="156" t="s">
        <v>139</v>
      </c>
      <c r="L182" s="192" t="s">
        <v>177</v>
      </c>
      <c r="M182" s="142"/>
      <c r="N182" s="143"/>
      <c r="O182" s="143"/>
      <c r="P182" s="143"/>
      <c r="Q182" s="143"/>
      <c r="R182" s="143"/>
    </row>
    <row r="183" spans="1:18" s="139" customFormat="1" ht="38.25" customHeight="1" x14ac:dyDescent="0.25">
      <c r="A183" s="70">
        <v>15</v>
      </c>
      <c r="B183" s="202" t="s">
        <v>176</v>
      </c>
      <c r="C183" s="203" t="s">
        <v>101</v>
      </c>
      <c r="D183" s="204" t="s">
        <v>35</v>
      </c>
      <c r="E183" s="202">
        <v>1</v>
      </c>
      <c r="F183" s="202" t="s">
        <v>20</v>
      </c>
      <c r="G183" s="202"/>
      <c r="H183" s="144">
        <v>2200500</v>
      </c>
      <c r="I183" s="125" t="s">
        <v>9</v>
      </c>
      <c r="J183" s="155" t="s">
        <v>32</v>
      </c>
      <c r="K183" s="156" t="s">
        <v>139</v>
      </c>
      <c r="L183" s="192" t="s">
        <v>177</v>
      </c>
      <c r="M183" s="142"/>
      <c r="N183" s="143"/>
      <c r="O183" s="143"/>
      <c r="P183" s="143"/>
      <c r="Q183" s="143"/>
      <c r="R183" s="143"/>
    </row>
    <row r="184" spans="1:18" s="139" customFormat="1" ht="38.25" customHeight="1" x14ac:dyDescent="0.25">
      <c r="A184" s="191">
        <v>16</v>
      </c>
      <c r="B184" s="202" t="s">
        <v>180</v>
      </c>
      <c r="C184" s="157" t="s">
        <v>23</v>
      </c>
      <c r="D184" s="206" t="s">
        <v>129</v>
      </c>
      <c r="E184" s="171">
        <v>1</v>
      </c>
      <c r="F184" s="155" t="s">
        <v>20</v>
      </c>
      <c r="G184" s="163"/>
      <c r="H184" s="144">
        <v>192000</v>
      </c>
      <c r="I184" s="125" t="s">
        <v>9</v>
      </c>
      <c r="J184" s="155" t="s">
        <v>32</v>
      </c>
      <c r="K184" s="156" t="s">
        <v>139</v>
      </c>
      <c r="L184" s="192" t="s">
        <v>181</v>
      </c>
      <c r="M184" s="142"/>
      <c r="N184" s="143"/>
      <c r="O184" s="143"/>
      <c r="P184" s="143"/>
      <c r="Q184" s="143"/>
      <c r="R184" s="143"/>
    </row>
    <row r="185" spans="1:18" s="139" customFormat="1" ht="38.25" customHeight="1" x14ac:dyDescent="0.25">
      <c r="A185" s="70">
        <v>17</v>
      </c>
      <c r="B185" s="202" t="s">
        <v>257</v>
      </c>
      <c r="C185" s="157" t="s">
        <v>23</v>
      </c>
      <c r="D185" s="206" t="s">
        <v>129</v>
      </c>
      <c r="E185" s="171">
        <v>1</v>
      </c>
      <c r="F185" s="155" t="s">
        <v>20</v>
      </c>
      <c r="G185" s="163"/>
      <c r="H185" s="144">
        <v>2743794</v>
      </c>
      <c r="I185" s="125" t="s">
        <v>9</v>
      </c>
      <c r="J185" s="155" t="s">
        <v>32</v>
      </c>
      <c r="K185" s="156" t="s">
        <v>139</v>
      </c>
      <c r="L185" s="192" t="s">
        <v>258</v>
      </c>
      <c r="M185" s="142"/>
      <c r="N185" s="143"/>
      <c r="O185" s="143"/>
      <c r="P185" s="143"/>
      <c r="Q185" s="143"/>
      <c r="R185" s="143"/>
    </row>
    <row r="186" spans="1:18" s="4" customFormat="1" ht="20.100000000000001" customHeight="1" x14ac:dyDescent="0.25">
      <c r="A186" s="72"/>
      <c r="B186" s="67" t="s">
        <v>15</v>
      </c>
      <c r="C186" s="68"/>
      <c r="D186" s="68"/>
      <c r="E186" s="68"/>
      <c r="F186" s="68"/>
      <c r="G186" s="188"/>
      <c r="H186" s="69">
        <f>SUM(H157:H185)</f>
        <v>367595240.95999998</v>
      </c>
      <c r="I186" s="189"/>
      <c r="J186" s="189"/>
      <c r="K186" s="190"/>
      <c r="L186" s="64"/>
      <c r="M186" s="31"/>
      <c r="N186" s="25"/>
      <c r="O186" s="25"/>
      <c r="P186" s="25"/>
      <c r="Q186" s="25"/>
      <c r="R186" s="25"/>
    </row>
    <row r="187" spans="1:18" s="4" customFormat="1" ht="20.100000000000001" customHeight="1" x14ac:dyDescent="0.25">
      <c r="A187" s="72"/>
      <c r="B187" s="55" t="s">
        <v>16</v>
      </c>
      <c r="C187" s="54"/>
      <c r="D187" s="54"/>
      <c r="E187" s="54"/>
      <c r="F187" s="54"/>
      <c r="G187" s="117"/>
      <c r="H187" s="65">
        <f>H186+H155+H142</f>
        <v>633271819.88</v>
      </c>
      <c r="I187" s="64"/>
      <c r="J187" s="64"/>
      <c r="K187" s="86"/>
      <c r="L187" s="64"/>
      <c r="M187" s="31"/>
      <c r="N187" s="25"/>
      <c r="O187" s="25"/>
      <c r="P187" s="25"/>
      <c r="Q187" s="25"/>
      <c r="R187" s="25"/>
    </row>
    <row r="188" spans="1:18" s="5" customFormat="1" ht="20.100000000000001" customHeight="1" x14ac:dyDescent="0.25">
      <c r="A188" s="73"/>
      <c r="B188" s="55" t="s">
        <v>17</v>
      </c>
      <c r="C188" s="54"/>
      <c r="D188" s="54"/>
      <c r="E188" s="54"/>
      <c r="F188" s="54"/>
      <c r="G188" s="117"/>
      <c r="H188" s="65">
        <f>H187+H50</f>
        <v>795126295.93000007</v>
      </c>
      <c r="I188" s="66"/>
      <c r="J188" s="66"/>
      <c r="K188" s="86"/>
      <c r="L188" s="66"/>
      <c r="M188" s="32"/>
      <c r="N188" s="26"/>
      <c r="O188" s="26"/>
      <c r="P188" s="26"/>
      <c r="Q188" s="26"/>
      <c r="R188" s="26"/>
    </row>
    <row r="189" spans="1:18" x14ac:dyDescent="0.25">
      <c r="A189" s="8"/>
      <c r="B189" s="10"/>
      <c r="C189" s="8"/>
      <c r="D189" s="7"/>
      <c r="E189" s="8"/>
      <c r="F189" s="8"/>
      <c r="G189" s="9"/>
      <c r="H189" s="9"/>
      <c r="I189" s="10"/>
      <c r="J189" s="8"/>
      <c r="K189" s="87"/>
      <c r="L189" s="123"/>
      <c r="M189" s="20"/>
    </row>
    <row r="190" spans="1:18" x14ac:dyDescent="0.25">
      <c r="A190" s="8"/>
      <c r="B190" s="10"/>
      <c r="C190" s="8"/>
      <c r="D190" s="7"/>
      <c r="E190" s="8"/>
      <c r="F190" s="8"/>
      <c r="G190" s="9"/>
      <c r="I190" s="3"/>
      <c r="J190" s="8"/>
      <c r="K190" s="87"/>
      <c r="L190" s="123"/>
      <c r="M190" s="20"/>
    </row>
    <row r="191" spans="1:18" x14ac:dyDescent="0.25">
      <c r="J191" s="13"/>
      <c r="K191" s="88"/>
      <c r="L191" s="19"/>
    </row>
    <row r="192" spans="1:18" x14ac:dyDescent="0.25">
      <c r="J192" s="13"/>
      <c r="K192" s="88"/>
      <c r="L192" s="19"/>
    </row>
    <row r="193" spans="4:12" x14ac:dyDescent="0.25">
      <c r="J193" s="13"/>
      <c r="K193" s="88"/>
      <c r="L193" s="19"/>
    </row>
    <row r="194" spans="4:12" x14ac:dyDescent="0.25">
      <c r="D194" s="21"/>
      <c r="J194" s="13"/>
      <c r="K194" s="88"/>
      <c r="L194" s="19"/>
    </row>
    <row r="195" spans="4:12" x14ac:dyDescent="0.25">
      <c r="J195" s="13"/>
      <c r="K195" s="88"/>
      <c r="L195" s="19"/>
    </row>
    <row r="196" spans="4:12" x14ac:dyDescent="0.25">
      <c r="J196" s="13"/>
      <c r="K196" s="88"/>
      <c r="L196" s="19"/>
    </row>
    <row r="197" spans="4:12" x14ac:dyDescent="0.25">
      <c r="J197" s="13"/>
      <c r="K197" s="88"/>
      <c r="L197" s="19"/>
    </row>
    <row r="198" spans="4:12" x14ac:dyDescent="0.25">
      <c r="J198" s="13"/>
      <c r="K198" s="88"/>
      <c r="L198" s="19"/>
    </row>
    <row r="199" spans="4:12" x14ac:dyDescent="0.25">
      <c r="J199" s="13"/>
      <c r="K199" s="88"/>
      <c r="L199" s="19"/>
    </row>
    <row r="200" spans="4:12" x14ac:dyDescent="0.25">
      <c r="J200" s="13"/>
      <c r="K200" s="88"/>
      <c r="L200" s="19"/>
    </row>
    <row r="201" spans="4:12" x14ac:dyDescent="0.25">
      <c r="J201" s="13"/>
      <c r="K201" s="88"/>
      <c r="L201" s="19"/>
    </row>
    <row r="202" spans="4:12" x14ac:dyDescent="0.25">
      <c r="J202" s="13"/>
      <c r="K202" s="88"/>
      <c r="L202" s="19"/>
    </row>
    <row r="203" spans="4:12" x14ac:dyDescent="0.25">
      <c r="J203" s="13"/>
      <c r="K203" s="88"/>
      <c r="L203" s="19"/>
    </row>
    <row r="204" spans="4:12" x14ac:dyDescent="0.25">
      <c r="J204" s="13"/>
      <c r="K204" s="88"/>
      <c r="L204" s="19"/>
    </row>
    <row r="205" spans="4:12" x14ac:dyDescent="0.25">
      <c r="J205" s="13"/>
      <c r="K205" s="88"/>
      <c r="L205" s="19"/>
    </row>
    <row r="206" spans="4:12" x14ac:dyDescent="0.25">
      <c r="J206" s="13"/>
      <c r="K206" s="88"/>
      <c r="L206" s="19"/>
    </row>
    <row r="207" spans="4:12" x14ac:dyDescent="0.25">
      <c r="J207" s="13"/>
      <c r="K207" s="88"/>
      <c r="L207" s="19"/>
    </row>
    <row r="208" spans="4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  <row r="265" spans="10:12" x14ac:dyDescent="0.25">
      <c r="J265" s="13"/>
      <c r="K265" s="88"/>
      <c r="L265" s="19"/>
    </row>
    <row r="266" spans="10:12" x14ac:dyDescent="0.25">
      <c r="J266" s="13"/>
      <c r="K266" s="88"/>
      <c r="L266" s="19"/>
    </row>
    <row r="267" spans="10:12" x14ac:dyDescent="0.25">
      <c r="J267" s="13"/>
      <c r="K267" s="88"/>
      <c r="L267" s="19"/>
    </row>
    <row r="268" spans="10:12" x14ac:dyDescent="0.25">
      <c r="J268" s="13"/>
      <c r="K268" s="88"/>
      <c r="L268" s="19"/>
    </row>
    <row r="269" spans="10:12" x14ac:dyDescent="0.25">
      <c r="J269" s="13"/>
      <c r="K269" s="88"/>
      <c r="L269" s="19"/>
    </row>
    <row r="270" spans="10:12" x14ac:dyDescent="0.25">
      <c r="J270" s="13"/>
      <c r="K270" s="88"/>
      <c r="L270" s="19"/>
    </row>
    <row r="271" spans="10:12" x14ac:dyDescent="0.25">
      <c r="J271" s="13"/>
      <c r="K271" s="88"/>
      <c r="L271" s="19"/>
    </row>
    <row r="272" spans="10:12" x14ac:dyDescent="0.25">
      <c r="J272" s="13"/>
      <c r="K272" s="88"/>
      <c r="L272" s="19"/>
    </row>
    <row r="273" spans="10:12" x14ac:dyDescent="0.25">
      <c r="J273" s="13"/>
      <c r="K273" s="88"/>
      <c r="L273" s="19"/>
    </row>
    <row r="274" spans="10:12" x14ac:dyDescent="0.25">
      <c r="J274" s="13"/>
      <c r="K274" s="88"/>
      <c r="L274" s="19"/>
    </row>
    <row r="275" spans="10:12" x14ac:dyDescent="0.25">
      <c r="J275" s="13"/>
      <c r="K275" s="88"/>
      <c r="L275" s="19"/>
    </row>
    <row r="276" spans="10:12" x14ac:dyDescent="0.25">
      <c r="J276" s="13"/>
      <c r="K276" s="88"/>
      <c r="L276" s="19"/>
    </row>
    <row r="277" spans="10:12" x14ac:dyDescent="0.25">
      <c r="J277" s="13"/>
      <c r="K277" s="88"/>
      <c r="L277" s="19"/>
    </row>
    <row r="278" spans="10:12" x14ac:dyDescent="0.25">
      <c r="J278" s="13"/>
      <c r="K278" s="88"/>
      <c r="L278" s="19"/>
    </row>
    <row r="279" spans="10:12" x14ac:dyDescent="0.25">
      <c r="J279" s="13"/>
      <c r="K279" s="88"/>
      <c r="L279" s="19"/>
    </row>
    <row r="280" spans="10:12" x14ac:dyDescent="0.25">
      <c r="J280" s="13"/>
      <c r="K280" s="88"/>
      <c r="L280" s="19"/>
    </row>
    <row r="281" spans="10:12" x14ac:dyDescent="0.25">
      <c r="J281" s="13"/>
      <c r="K281" s="88"/>
      <c r="L281" s="19"/>
    </row>
    <row r="282" spans="10:12" x14ac:dyDescent="0.25">
      <c r="J282" s="13"/>
      <c r="K282" s="88"/>
      <c r="L282" s="19"/>
    </row>
    <row r="283" spans="10:12" x14ac:dyDescent="0.25">
      <c r="J283" s="13"/>
      <c r="K283" s="88"/>
      <c r="L283" s="19"/>
    </row>
    <row r="284" spans="10:12" x14ac:dyDescent="0.25">
      <c r="J284" s="13"/>
      <c r="K284" s="88"/>
      <c r="L284" s="19"/>
    </row>
    <row r="285" spans="10:12" x14ac:dyDescent="0.25">
      <c r="J285" s="13"/>
      <c r="K285" s="88"/>
      <c r="L285" s="19"/>
    </row>
    <row r="286" spans="10:12" x14ac:dyDescent="0.25">
      <c r="J286" s="13"/>
      <c r="K286" s="88"/>
      <c r="L286" s="19"/>
    </row>
    <row r="287" spans="10:12" x14ac:dyDescent="0.25">
      <c r="J287" s="13"/>
      <c r="K287" s="88"/>
      <c r="L287" s="19"/>
    </row>
    <row r="288" spans="10:12" x14ac:dyDescent="0.25">
      <c r="J288" s="13"/>
      <c r="K288" s="88"/>
      <c r="L288" s="19"/>
    </row>
    <row r="289" spans="10:12" x14ac:dyDescent="0.25">
      <c r="J289" s="13"/>
      <c r="K289" s="88"/>
      <c r="L289" s="19"/>
    </row>
    <row r="290" spans="10:12" x14ac:dyDescent="0.25">
      <c r="J290" s="13"/>
      <c r="K290" s="88"/>
      <c r="L290" s="19"/>
    </row>
    <row r="291" spans="10:12" x14ac:dyDescent="0.25">
      <c r="J291" s="13"/>
      <c r="K291" s="88"/>
      <c r="L291" s="19"/>
    </row>
    <row r="292" spans="10:12" x14ac:dyDescent="0.25">
      <c r="J292" s="13"/>
      <c r="K292" s="88"/>
      <c r="L292" s="19"/>
    </row>
    <row r="293" spans="10:12" x14ac:dyDescent="0.25">
      <c r="J293" s="13"/>
      <c r="K293" s="88"/>
      <c r="L293" s="19"/>
    </row>
    <row r="294" spans="10:12" x14ac:dyDescent="0.25">
      <c r="J294" s="13"/>
      <c r="K294" s="88"/>
      <c r="L294" s="19"/>
    </row>
    <row r="295" spans="10:12" x14ac:dyDescent="0.25">
      <c r="J295" s="13"/>
      <c r="K295" s="88"/>
      <c r="L295" s="19"/>
    </row>
    <row r="296" spans="10:12" x14ac:dyDescent="0.25">
      <c r="J296" s="13"/>
      <c r="K296" s="88"/>
      <c r="L296" s="19"/>
    </row>
    <row r="297" spans="10:12" x14ac:dyDescent="0.25">
      <c r="J297" s="13"/>
      <c r="K297" s="88"/>
      <c r="L297" s="19"/>
    </row>
    <row r="298" spans="10:12" x14ac:dyDescent="0.25">
      <c r="J298" s="13"/>
      <c r="K298" s="88"/>
      <c r="L298" s="19"/>
    </row>
    <row r="299" spans="10:12" x14ac:dyDescent="0.25">
      <c r="J299" s="13"/>
      <c r="K299" s="88"/>
      <c r="L299" s="19"/>
    </row>
    <row r="300" spans="10:12" x14ac:dyDescent="0.25">
      <c r="J300" s="13"/>
      <c r="K300" s="88"/>
      <c r="L300" s="19"/>
    </row>
    <row r="301" spans="10:12" x14ac:dyDescent="0.25">
      <c r="J301" s="13"/>
      <c r="K301" s="88"/>
      <c r="L301" s="19"/>
    </row>
    <row r="302" spans="10:12" x14ac:dyDescent="0.25">
      <c r="J302" s="13"/>
      <c r="K302" s="88"/>
      <c r="L302" s="19"/>
    </row>
    <row r="303" spans="10:12" x14ac:dyDescent="0.25">
      <c r="J303" s="13"/>
      <c r="K303" s="88"/>
      <c r="L303" s="19"/>
    </row>
    <row r="304" spans="10:12" x14ac:dyDescent="0.25">
      <c r="J304" s="13"/>
      <c r="K304" s="88"/>
      <c r="L304" s="19"/>
    </row>
    <row r="305" spans="10:12" x14ac:dyDescent="0.25">
      <c r="J305" s="13"/>
      <c r="K305" s="88"/>
      <c r="L305" s="19"/>
    </row>
    <row r="306" spans="10:12" x14ac:dyDescent="0.25">
      <c r="J306" s="13"/>
      <c r="K306" s="88"/>
      <c r="L306" s="19"/>
    </row>
    <row r="307" spans="10:12" x14ac:dyDescent="0.25">
      <c r="J307" s="13"/>
      <c r="K307" s="88"/>
      <c r="L307" s="19"/>
    </row>
    <row r="308" spans="10:12" x14ac:dyDescent="0.25">
      <c r="J308" s="13"/>
      <c r="K308" s="88"/>
      <c r="L308" s="19"/>
    </row>
    <row r="309" spans="10:12" x14ac:dyDescent="0.25">
      <c r="J309" s="13"/>
      <c r="K309" s="88"/>
      <c r="L309" s="19"/>
    </row>
    <row r="310" spans="10:12" x14ac:dyDescent="0.25">
      <c r="J310" s="13"/>
      <c r="K310" s="88"/>
      <c r="L310" s="19"/>
    </row>
    <row r="311" spans="10:12" x14ac:dyDescent="0.25">
      <c r="J311" s="13"/>
      <c r="K311" s="88"/>
      <c r="L311" s="19"/>
    </row>
    <row r="312" spans="10:12" x14ac:dyDescent="0.25">
      <c r="J312" s="13"/>
      <c r="K312" s="88"/>
      <c r="L312" s="19"/>
    </row>
    <row r="313" spans="10:12" x14ac:dyDescent="0.25">
      <c r="J313" s="13"/>
      <c r="K313" s="88"/>
      <c r="L313" s="19"/>
    </row>
    <row r="314" spans="10:12" x14ac:dyDescent="0.25">
      <c r="J314" s="13"/>
      <c r="K314" s="88"/>
      <c r="L314" s="19"/>
    </row>
    <row r="315" spans="10:12" x14ac:dyDescent="0.25">
      <c r="J315" s="13"/>
      <c r="K315" s="88"/>
      <c r="L315" s="19"/>
    </row>
    <row r="316" spans="10:12" x14ac:dyDescent="0.25">
      <c r="J316" s="13"/>
      <c r="K316" s="88"/>
      <c r="L316" s="19"/>
    </row>
    <row r="317" spans="10:12" x14ac:dyDescent="0.25">
      <c r="J317" s="13"/>
      <c r="K317" s="88"/>
      <c r="L317" s="19"/>
    </row>
    <row r="318" spans="10:12" x14ac:dyDescent="0.25">
      <c r="J318" s="13"/>
      <c r="K318" s="88"/>
      <c r="L318" s="19"/>
    </row>
    <row r="319" spans="10:12" x14ac:dyDescent="0.25">
      <c r="J319" s="13"/>
      <c r="K319" s="88"/>
      <c r="L319" s="19"/>
    </row>
    <row r="320" spans="10:12" x14ac:dyDescent="0.25">
      <c r="J320" s="13"/>
      <c r="K320" s="88"/>
      <c r="L320" s="19"/>
    </row>
    <row r="321" spans="10:12" x14ac:dyDescent="0.25">
      <c r="J321" s="13"/>
      <c r="K321" s="88"/>
      <c r="L321" s="19"/>
    </row>
    <row r="322" spans="10:12" x14ac:dyDescent="0.25">
      <c r="J322" s="13"/>
      <c r="K322" s="88"/>
      <c r="L322" s="19"/>
    </row>
    <row r="323" spans="10:12" x14ac:dyDescent="0.25">
      <c r="J323" s="13"/>
      <c r="K323" s="88"/>
      <c r="L323" s="19"/>
    </row>
    <row r="324" spans="10:12" x14ac:dyDescent="0.25">
      <c r="J324" s="13"/>
      <c r="K324" s="88"/>
      <c r="L324" s="19"/>
    </row>
  </sheetData>
  <sheetProtection formatCells="0" formatColumns="0" formatRows="0" insertColumns="0" insertRows="0" insertHyperlinks="0" deleteColumns="0" deleteRows="0" sort="0" autoFilter="0" pivotTables="0"/>
  <autoFilter ref="A2:L18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2025-04-01T12:38:46Z</dcterms:modified>
</cp:coreProperties>
</file>