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2021'!$A$2:$L$90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1" i="7" l="1"/>
  <c r="H20" i="7"/>
  <c r="H19" i="7"/>
  <c r="H18" i="7"/>
  <c r="H17" i="7"/>
  <c r="H16" i="7" l="1"/>
  <c r="H15" i="7"/>
  <c r="H53" i="7" l="1"/>
  <c r="H14" i="7" l="1"/>
  <c r="H13" i="7"/>
  <c r="H88" i="7" l="1"/>
  <c r="H52" i="7" l="1"/>
  <c r="H51" i="7"/>
  <c r="H12" i="7" l="1"/>
  <c r="H11" i="7"/>
  <c r="H8" i="7" l="1"/>
  <c r="H9" i="7"/>
  <c r="H10" i="7"/>
  <c r="H7" i="7"/>
  <c r="H47" i="7" l="1"/>
  <c r="H65" i="7" l="1"/>
  <c r="H60" i="7" l="1"/>
  <c r="H23" i="7" l="1"/>
  <c r="H30" i="7" l="1"/>
  <c r="H48" i="7" l="1"/>
  <c r="H89" i="7"/>
  <c r="H90" i="7" l="1"/>
</calcChain>
</file>

<file path=xl/comments1.xml><?xml version="1.0" encoding="utf-8"?>
<comments xmlns="http://schemas.openxmlformats.org/spreadsheetml/2006/main">
  <authors>
    <author>Автор</author>
  </authors>
  <commentList>
    <comment ref="B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<sst xmlns="http://schemas.openxmlformats.org/spreadsheetml/2006/main" count="366" uniqueCount="116">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</sst>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6"/>
  <sheetViews>
    <sheetView tabSelected="1" zoomScale="95" zoomScaleNormal="95" zoomScaleSheetLayoutView="55" workbookViewId="0">
      <pane ySplit="1" topLeftCell="A2" activePane="bottomLeft" state="frozen"/>
      <selection pane="bottomLeft" activeCell="C53" sqref="C5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1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5">
      <c r="A22" s="70"/>
      <c r="B22" s="155"/>
      <c r="C22" s="157"/>
      <c r="D22" s="150"/>
      <c r="E22" s="157"/>
      <c r="F22" s="157"/>
      <c r="G22" s="147"/>
      <c r="H22" s="153"/>
      <c r="I22" s="34"/>
      <c r="J22" s="155"/>
      <c r="K22" s="156"/>
      <c r="L22" s="132"/>
      <c r="M22" s="127"/>
    </row>
    <row r="23" spans="1:18" s="2" customFormat="1" ht="20.25" hidden="1" customHeight="1" x14ac:dyDescent="0.25">
      <c r="A23" s="40"/>
      <c r="B23" s="55" t="s">
        <v>18</v>
      </c>
      <c r="C23" s="35"/>
      <c r="D23" s="151"/>
      <c r="E23" s="35"/>
      <c r="F23" s="35"/>
      <c r="G23" s="119"/>
      <c r="H23" s="44">
        <f>SUM(H6:H22)</f>
        <v>13630253.470000001</v>
      </c>
      <c r="I23" s="58"/>
      <c r="J23" s="58"/>
      <c r="K23" s="76"/>
      <c r="L23" s="58"/>
      <c r="M23" s="29"/>
      <c r="N23" s="15"/>
      <c r="O23" s="15"/>
      <c r="P23" s="15"/>
      <c r="Q23" s="15"/>
      <c r="R23" s="15"/>
    </row>
    <row r="24" spans="1:18" s="2" customFormat="1" ht="20.25" hidden="1" customHeight="1" x14ac:dyDescent="0.25">
      <c r="A24" s="47"/>
      <c r="B24" s="49" t="s">
        <v>8</v>
      </c>
      <c r="C24" s="53"/>
      <c r="D24" s="152"/>
      <c r="E24" s="53"/>
      <c r="F24" s="53"/>
      <c r="G24" s="111"/>
      <c r="H24" s="53"/>
      <c r="I24" s="53"/>
      <c r="J24" s="50"/>
      <c r="K24" s="77"/>
      <c r="L24" s="50"/>
      <c r="M24" s="29"/>
      <c r="N24" s="15"/>
      <c r="O24" s="15"/>
      <c r="P24" s="15"/>
      <c r="Q24" s="15"/>
      <c r="R24" s="15"/>
    </row>
    <row r="25" spans="1:18" s="2" customFormat="1" ht="25.5" hidden="1" x14ac:dyDescent="0.25">
      <c r="A25" s="70">
        <v>1</v>
      </c>
      <c r="B25" s="145" t="s">
        <v>48</v>
      </c>
      <c r="C25" s="131" t="s">
        <v>49</v>
      </c>
      <c r="D25" s="148" t="s">
        <v>35</v>
      </c>
      <c r="E25" s="131">
        <v>1</v>
      </c>
      <c r="F25" s="131" t="s">
        <v>50</v>
      </c>
      <c r="G25" s="147"/>
      <c r="H25" s="153">
        <v>128828480</v>
      </c>
      <c r="I25" s="34" t="s">
        <v>9</v>
      </c>
      <c r="J25" s="155" t="s">
        <v>32</v>
      </c>
      <c r="K25" s="156" t="s">
        <v>37</v>
      </c>
      <c r="L25" s="160" t="s">
        <v>47</v>
      </c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45"/>
      <c r="C26" s="155"/>
      <c r="D26" s="158"/>
      <c r="E26" s="155"/>
      <c r="F26" s="155"/>
      <c r="G26" s="147"/>
      <c r="H26" s="153"/>
      <c r="I26" s="34"/>
      <c r="J26" s="155"/>
      <c r="K26" s="156"/>
      <c r="L26" s="160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45"/>
      <c r="C27" s="155"/>
      <c r="D27" s="158"/>
      <c r="E27" s="155"/>
      <c r="F27" s="155"/>
      <c r="G27" s="147"/>
      <c r="H27" s="153"/>
      <c r="I27" s="34"/>
      <c r="J27" s="155"/>
      <c r="K27" s="156"/>
      <c r="L27" s="160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20.25" hidden="1" customHeight="1" x14ac:dyDescent="0.25">
      <c r="A30" s="40"/>
      <c r="B30" s="67" t="s">
        <v>19</v>
      </c>
      <c r="C30" s="35"/>
      <c r="D30" s="41"/>
      <c r="E30" s="35"/>
      <c r="F30" s="35"/>
      <c r="G30" s="45"/>
      <c r="H30" s="44">
        <f>SUM(H25:H25)</f>
        <v>128828480</v>
      </c>
      <c r="I30" s="40"/>
      <c r="J30" s="59"/>
      <c r="K30" s="78"/>
      <c r="L30" s="60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7"/>
      <c r="B31" s="49" t="s">
        <v>12</v>
      </c>
      <c r="C31" s="39"/>
      <c r="D31" s="39"/>
      <c r="E31" s="39"/>
      <c r="F31" s="39"/>
      <c r="G31" s="112"/>
      <c r="H31" s="39"/>
      <c r="I31" s="39"/>
      <c r="J31" s="38"/>
      <c r="K31" s="79"/>
      <c r="L31" s="51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0">
        <v>1</v>
      </c>
      <c r="B32" s="145" t="s">
        <v>51</v>
      </c>
      <c r="C32" s="137" t="s">
        <v>55</v>
      </c>
      <c r="D32" s="158" t="s">
        <v>56</v>
      </c>
      <c r="E32" s="155">
        <v>1</v>
      </c>
      <c r="F32" s="155" t="s">
        <v>20</v>
      </c>
      <c r="G32" s="133"/>
      <c r="H32" s="153">
        <v>1365000</v>
      </c>
      <c r="I32" s="34" t="s">
        <v>9</v>
      </c>
      <c r="J32" s="155" t="s">
        <v>57</v>
      </c>
      <c r="K32" s="156" t="s">
        <v>37</v>
      </c>
      <c r="L32" s="160" t="s">
        <v>58</v>
      </c>
      <c r="M32" s="127"/>
      <c r="N32" s="126"/>
      <c r="O32" s="126"/>
      <c r="P32" s="126"/>
      <c r="Q32" s="126"/>
      <c r="R32" s="126"/>
    </row>
    <row r="33" spans="1:18" s="2" customFormat="1" ht="51" hidden="1" x14ac:dyDescent="0.25">
      <c r="A33" s="70">
        <v>2</v>
      </c>
      <c r="B33" s="145" t="s">
        <v>52</v>
      </c>
      <c r="C33" s="137" t="s">
        <v>55</v>
      </c>
      <c r="D33" s="158" t="s">
        <v>56</v>
      </c>
      <c r="E33" s="155">
        <v>1</v>
      </c>
      <c r="F33" s="155" t="s">
        <v>20</v>
      </c>
      <c r="G33" s="133"/>
      <c r="H33" s="153">
        <v>98000</v>
      </c>
      <c r="I33" s="34" t="s">
        <v>9</v>
      </c>
      <c r="J33" s="155" t="s">
        <v>57</v>
      </c>
      <c r="K33" s="156" t="s">
        <v>37</v>
      </c>
      <c r="L33" s="160" t="s">
        <v>58</v>
      </c>
      <c r="M33" s="127"/>
      <c r="N33" s="126"/>
      <c r="O33" s="126"/>
      <c r="P33" s="126"/>
      <c r="Q33" s="126"/>
      <c r="R33" s="126"/>
    </row>
    <row r="34" spans="1:18" s="2" customFormat="1" ht="76.5" hidden="1" x14ac:dyDescent="0.25">
      <c r="A34" s="70">
        <v>3</v>
      </c>
      <c r="B34" s="145" t="s">
        <v>53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75000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63.75" hidden="1" x14ac:dyDescent="0.25">
      <c r="A35" s="70">
        <v>4</v>
      </c>
      <c r="B35" s="145" t="s">
        <v>54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2496000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63.75" hidden="1" x14ac:dyDescent="0.25">
      <c r="A36" s="70">
        <v>5</v>
      </c>
      <c r="B36" s="145" t="s">
        <v>67</v>
      </c>
      <c r="C36" s="137" t="s">
        <v>55</v>
      </c>
      <c r="D36" s="149" t="s">
        <v>24</v>
      </c>
      <c r="E36" s="155">
        <v>1</v>
      </c>
      <c r="F36" s="155" t="s">
        <v>20</v>
      </c>
      <c r="G36" s="133"/>
      <c r="H36" s="153" t="s">
        <v>71</v>
      </c>
      <c r="I36" s="34" t="s">
        <v>9</v>
      </c>
      <c r="J36" s="155" t="s">
        <v>57</v>
      </c>
      <c r="K36" s="156" t="s">
        <v>37</v>
      </c>
      <c r="L36" s="160" t="s">
        <v>73</v>
      </c>
      <c r="M36" s="127"/>
      <c r="N36" s="126"/>
      <c r="O36" s="126"/>
      <c r="P36" s="126"/>
      <c r="Q36" s="126"/>
      <c r="R36" s="126"/>
    </row>
    <row r="37" spans="1:18" s="2" customFormat="1" ht="75.75" hidden="1" x14ac:dyDescent="0.25">
      <c r="A37" s="70">
        <v>6</v>
      </c>
      <c r="B37" s="145" t="s">
        <v>68</v>
      </c>
      <c r="C37" s="137" t="s">
        <v>55</v>
      </c>
      <c r="D37" s="149" t="s">
        <v>24</v>
      </c>
      <c r="E37" s="155">
        <v>1</v>
      </c>
      <c r="F37" s="155" t="s">
        <v>20</v>
      </c>
      <c r="G37" s="133"/>
      <c r="H37" s="153" t="s">
        <v>72</v>
      </c>
      <c r="I37" s="34" t="s">
        <v>9</v>
      </c>
      <c r="J37" s="155" t="s">
        <v>57</v>
      </c>
      <c r="K37" s="156" t="s">
        <v>37</v>
      </c>
      <c r="L37" s="160" t="s">
        <v>73</v>
      </c>
      <c r="M37" s="127"/>
      <c r="N37" s="126"/>
      <c r="O37" s="126"/>
      <c r="P37" s="126"/>
      <c r="Q37" s="126"/>
      <c r="R37" s="126"/>
    </row>
    <row r="38" spans="1:18" s="2" customFormat="1" ht="76.5" hidden="1" x14ac:dyDescent="0.25">
      <c r="A38" s="70">
        <v>7</v>
      </c>
      <c r="B38" s="145" t="s">
        <v>69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>
        <v>1863000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66" hidden="1" customHeight="1" x14ac:dyDescent="0.25">
      <c r="A39" s="70">
        <v>8</v>
      </c>
      <c r="B39" s="184" t="s">
        <v>70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>
        <v>1960000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12.75" hidden="1" x14ac:dyDescent="0.25">
      <c r="A40" s="70">
        <v>9</v>
      </c>
      <c r="B40" s="145" t="s">
        <v>78</v>
      </c>
      <c r="C40" s="137" t="s">
        <v>79</v>
      </c>
      <c r="D40" s="149" t="s">
        <v>35</v>
      </c>
      <c r="E40" s="155">
        <v>1</v>
      </c>
      <c r="F40" s="155" t="s">
        <v>20</v>
      </c>
      <c r="G40" s="133"/>
      <c r="H40" s="136">
        <v>748725</v>
      </c>
      <c r="I40" s="34" t="s">
        <v>9</v>
      </c>
      <c r="J40" s="155" t="s">
        <v>32</v>
      </c>
      <c r="K40" s="156" t="s">
        <v>37</v>
      </c>
      <c r="L40" s="160" t="s">
        <v>80</v>
      </c>
      <c r="M40" s="127"/>
      <c r="N40" s="126"/>
      <c r="O40" s="126"/>
      <c r="P40" s="126"/>
      <c r="Q40" s="126"/>
      <c r="R40" s="126"/>
    </row>
    <row r="41" spans="1:18" s="2" customFormat="1" ht="25.5" hidden="1" x14ac:dyDescent="0.25">
      <c r="A41" s="70">
        <v>10</v>
      </c>
      <c r="B41" s="145" t="s">
        <v>89</v>
      </c>
      <c r="C41" s="155" t="s">
        <v>63</v>
      </c>
      <c r="D41" s="149" t="s">
        <v>87</v>
      </c>
      <c r="E41" s="155">
        <v>1</v>
      </c>
      <c r="F41" s="155" t="s">
        <v>20</v>
      </c>
      <c r="G41" s="133"/>
      <c r="H41" s="136">
        <v>39800</v>
      </c>
      <c r="I41" s="34" t="s">
        <v>9</v>
      </c>
      <c r="J41" s="155" t="s">
        <v>98</v>
      </c>
      <c r="K41" s="156" t="s">
        <v>37</v>
      </c>
      <c r="L41" s="160" t="s">
        <v>88</v>
      </c>
      <c r="M41" s="127"/>
      <c r="N41" s="126"/>
      <c r="O41" s="126"/>
      <c r="P41" s="126"/>
      <c r="Q41" s="126"/>
      <c r="R41" s="126"/>
    </row>
    <row r="42" spans="1:18" s="2" customFormat="1" ht="25.5" hidden="1" x14ac:dyDescent="0.25">
      <c r="A42" s="70">
        <v>11</v>
      </c>
      <c r="B42" s="145" t="s">
        <v>93</v>
      </c>
      <c r="C42" s="137" t="s">
        <v>95</v>
      </c>
      <c r="D42" s="149" t="s">
        <v>96</v>
      </c>
      <c r="E42" s="131">
        <v>1</v>
      </c>
      <c r="F42" s="155" t="s">
        <v>20</v>
      </c>
      <c r="G42" s="133"/>
      <c r="H42" s="136">
        <v>171428.58</v>
      </c>
      <c r="I42" s="34" t="s">
        <v>9</v>
      </c>
      <c r="J42" s="155" t="s">
        <v>98</v>
      </c>
      <c r="K42" s="156" t="s">
        <v>37</v>
      </c>
      <c r="L42" s="160" t="s">
        <v>99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12</v>
      </c>
      <c r="B43" s="145" t="s">
        <v>94</v>
      </c>
      <c r="C43" s="137" t="s">
        <v>95</v>
      </c>
      <c r="D43" s="149" t="s">
        <v>97</v>
      </c>
      <c r="E43" s="131">
        <v>1</v>
      </c>
      <c r="F43" s="155" t="s">
        <v>20</v>
      </c>
      <c r="G43" s="133"/>
      <c r="H43" s="136">
        <v>135000</v>
      </c>
      <c r="I43" s="34" t="s">
        <v>9</v>
      </c>
      <c r="J43" s="155" t="s">
        <v>98</v>
      </c>
      <c r="K43" s="156" t="s">
        <v>37</v>
      </c>
      <c r="L43" s="160" t="s">
        <v>99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13</v>
      </c>
      <c r="B44" s="145" t="s">
        <v>114</v>
      </c>
      <c r="C44" s="137" t="s">
        <v>103</v>
      </c>
      <c r="D44" s="158" t="s">
        <v>24</v>
      </c>
      <c r="E44" s="155">
        <v>1</v>
      </c>
      <c r="F44" s="155" t="s">
        <v>20</v>
      </c>
      <c r="G44" s="133"/>
      <c r="H44" s="136">
        <v>156579</v>
      </c>
      <c r="I44" s="34" t="s">
        <v>9</v>
      </c>
      <c r="J44" s="155" t="s">
        <v>32</v>
      </c>
      <c r="K44" s="156" t="s">
        <v>37</v>
      </c>
      <c r="L44" s="160" t="s">
        <v>115</v>
      </c>
      <c r="M44" s="127"/>
      <c r="N44" s="126"/>
      <c r="O44" s="126"/>
      <c r="P44" s="126"/>
      <c r="Q44" s="126"/>
      <c r="R44" s="126"/>
    </row>
    <row r="45" spans="1:18" s="2" customFormat="1" ht="15.75" hidden="1" x14ac:dyDescent="0.25">
      <c r="A45" s="70"/>
      <c r="B45" s="146"/>
      <c r="C45" s="138"/>
      <c r="D45" s="145"/>
      <c r="E45" s="131"/>
      <c r="F45" s="131"/>
      <c r="G45" s="133"/>
      <c r="H45" s="136"/>
      <c r="I45" s="124"/>
      <c r="J45" s="131"/>
      <c r="K45" s="134"/>
      <c r="L45" s="132"/>
      <c r="M45" s="127"/>
      <c r="N45" s="126"/>
      <c r="O45" s="126"/>
      <c r="P45" s="126"/>
      <c r="Q45" s="126"/>
      <c r="R45" s="126"/>
    </row>
    <row r="46" spans="1:18" s="2" customFormat="1" ht="15.75" hidden="1" x14ac:dyDescent="0.25">
      <c r="A46" s="70"/>
      <c r="B46" s="146"/>
      <c r="C46" s="138"/>
      <c r="D46" s="145"/>
      <c r="E46" s="131"/>
      <c r="F46" s="131"/>
      <c r="G46" s="133"/>
      <c r="H46" s="136"/>
      <c r="I46" s="124"/>
      <c r="J46" s="131"/>
      <c r="K46" s="134"/>
      <c r="L46" s="132"/>
      <c r="M46" s="127"/>
      <c r="N46" s="126"/>
      <c r="O46" s="126"/>
      <c r="P46" s="126"/>
      <c r="Q46" s="126"/>
      <c r="R46" s="126"/>
    </row>
    <row r="47" spans="1:18" s="2" customFormat="1" ht="20.25" hidden="1" customHeight="1" x14ac:dyDescent="0.25">
      <c r="A47" s="40"/>
      <c r="B47" s="55"/>
      <c r="C47" s="35"/>
      <c r="D47" s="35"/>
      <c r="E47" s="35"/>
      <c r="F47" s="35"/>
      <c r="G47" s="45"/>
      <c r="H47" s="44">
        <f>SUM(H32:H46)</f>
        <v>9108532.5800000001</v>
      </c>
      <c r="I47" s="40"/>
      <c r="J47" s="59"/>
      <c r="K47" s="78"/>
      <c r="L47" s="60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0"/>
      <c r="B48" s="55"/>
      <c r="C48" s="61"/>
      <c r="D48" s="61"/>
      <c r="E48" s="61"/>
      <c r="F48" s="61"/>
      <c r="G48" s="113"/>
      <c r="H48" s="62">
        <f>H23+H30+H47</f>
        <v>151567266.05000001</v>
      </c>
      <c r="I48" s="63"/>
      <c r="J48" s="58"/>
      <c r="K48" s="80"/>
      <c r="L48" s="60"/>
      <c r="M48" s="29"/>
      <c r="N48" s="15"/>
      <c r="O48" s="15"/>
      <c r="P48" s="15"/>
      <c r="Q48" s="15"/>
      <c r="R48" s="15"/>
    </row>
    <row r="49" spans="1:18" s="2" customFormat="1" ht="19.5" customHeight="1" x14ac:dyDescent="0.25">
      <c r="A49" s="46"/>
      <c r="B49" s="74" t="s">
        <v>22</v>
      </c>
      <c r="C49" s="36"/>
      <c r="D49" s="37"/>
      <c r="E49" s="36"/>
      <c r="F49" s="36"/>
      <c r="G49" s="114"/>
      <c r="H49" s="36"/>
      <c r="I49" s="36"/>
      <c r="J49" s="36"/>
      <c r="K49" s="81"/>
      <c r="L49" s="36"/>
      <c r="M49" s="28"/>
      <c r="N49" s="15"/>
      <c r="O49" s="15"/>
      <c r="P49" s="15"/>
      <c r="Q49" s="15"/>
      <c r="R49" s="15"/>
    </row>
    <row r="50" spans="1:18" s="15" customFormat="1" ht="20.100000000000001" customHeight="1" x14ac:dyDescent="0.25">
      <c r="A50" s="47"/>
      <c r="B50" s="49" t="s">
        <v>13</v>
      </c>
      <c r="C50" s="39"/>
      <c r="D50" s="39"/>
      <c r="E50" s="39"/>
      <c r="F50" s="39"/>
      <c r="G50" s="112"/>
      <c r="H50" s="39"/>
      <c r="I50" s="39"/>
      <c r="J50" s="50"/>
      <c r="K50" s="82"/>
      <c r="L50" s="51"/>
      <c r="M50" s="29"/>
    </row>
    <row r="51" spans="1:18" s="126" customFormat="1" ht="25.5" x14ac:dyDescent="0.25">
      <c r="A51" s="125">
        <v>1</v>
      </c>
      <c r="B51" s="145" t="s">
        <v>81</v>
      </c>
      <c r="C51" s="154" t="s">
        <v>23</v>
      </c>
      <c r="D51" s="158" t="s">
        <v>24</v>
      </c>
      <c r="E51" s="157">
        <v>2</v>
      </c>
      <c r="F51" s="157" t="s">
        <v>30</v>
      </c>
      <c r="G51" s="130">
        <v>787000</v>
      </c>
      <c r="H51" s="153">
        <f>E51*G51</f>
        <v>1574000</v>
      </c>
      <c r="I51" s="34" t="s">
        <v>9</v>
      </c>
      <c r="J51" s="155" t="s">
        <v>32</v>
      </c>
      <c r="K51" s="156" t="s">
        <v>37</v>
      </c>
      <c r="L51" s="160" t="s">
        <v>86</v>
      </c>
      <c r="M51" s="127"/>
    </row>
    <row r="52" spans="1:18" s="126" customFormat="1" ht="25.5" x14ac:dyDescent="0.25">
      <c r="A52" s="125">
        <v>2</v>
      </c>
      <c r="B52" s="128" t="s">
        <v>82</v>
      </c>
      <c r="C52" s="154" t="s">
        <v>23</v>
      </c>
      <c r="D52" s="158" t="s">
        <v>24</v>
      </c>
      <c r="E52" s="157">
        <v>1</v>
      </c>
      <c r="F52" s="157" t="s">
        <v>30</v>
      </c>
      <c r="G52" s="130">
        <v>1156000</v>
      </c>
      <c r="H52" s="153">
        <f>E52*G52</f>
        <v>1156000</v>
      </c>
      <c r="I52" s="34" t="s">
        <v>9</v>
      </c>
      <c r="J52" s="155" t="s">
        <v>32</v>
      </c>
      <c r="K52" s="156" t="s">
        <v>37</v>
      </c>
      <c r="L52" s="160" t="s">
        <v>86</v>
      </c>
      <c r="M52" s="127"/>
    </row>
    <row r="53" spans="1:18" s="126" customFormat="1" ht="25.5" x14ac:dyDescent="0.25">
      <c r="A53" s="125">
        <v>3</v>
      </c>
      <c r="B53" s="128" t="s">
        <v>100</v>
      </c>
      <c r="C53" s="154" t="s">
        <v>101</v>
      </c>
      <c r="D53" s="158" t="s">
        <v>24</v>
      </c>
      <c r="E53" s="157">
        <v>3</v>
      </c>
      <c r="F53" s="157" t="s">
        <v>30</v>
      </c>
      <c r="G53" s="130">
        <v>10758928</v>
      </c>
      <c r="H53" s="153">
        <f>E53*G53</f>
        <v>32276784</v>
      </c>
      <c r="I53" s="34" t="s">
        <v>9</v>
      </c>
      <c r="J53" s="155" t="s">
        <v>32</v>
      </c>
      <c r="K53" s="156" t="s">
        <v>37</v>
      </c>
      <c r="L53" s="160" t="s">
        <v>102</v>
      </c>
      <c r="M53" s="127"/>
    </row>
    <row r="54" spans="1:18" s="126" customFormat="1" ht="12.75" x14ac:dyDescent="0.25">
      <c r="A54" s="125"/>
      <c r="B54" s="135"/>
      <c r="C54" s="155"/>
      <c r="D54" s="146"/>
      <c r="E54" s="178"/>
      <c r="F54" s="157"/>
      <c r="G54" s="179"/>
      <c r="H54" s="153"/>
      <c r="I54" s="34"/>
      <c r="J54" s="155"/>
      <c r="K54" s="156"/>
      <c r="L54" s="160"/>
      <c r="M54" s="127"/>
    </row>
    <row r="55" spans="1:18" s="126" customFormat="1" ht="12.75" hidden="1" x14ac:dyDescent="0.25">
      <c r="A55" s="70"/>
      <c r="B55" s="135"/>
      <c r="C55" s="155"/>
      <c r="D55" s="146"/>
      <c r="E55" s="178"/>
      <c r="F55" s="157"/>
      <c r="G55" s="179"/>
      <c r="H55" s="136"/>
      <c r="I55" s="155"/>
      <c r="J55" s="155"/>
      <c r="K55" s="156"/>
      <c r="L55" s="132"/>
      <c r="M55" s="127"/>
    </row>
    <row r="56" spans="1:18" s="126" customFormat="1" ht="12.75" hidden="1" x14ac:dyDescent="0.25">
      <c r="A56" s="70"/>
      <c r="B56" s="135"/>
      <c r="C56" s="155"/>
      <c r="D56" s="146"/>
      <c r="E56" s="178"/>
      <c r="F56" s="157"/>
      <c r="G56" s="179"/>
      <c r="H56" s="136"/>
      <c r="I56" s="155"/>
      <c r="J56" s="155"/>
      <c r="K56" s="156"/>
      <c r="L56" s="132"/>
      <c r="M56" s="127"/>
    </row>
    <row r="57" spans="1:18" s="126" customFormat="1" ht="12.75" hidden="1" x14ac:dyDescent="0.25">
      <c r="A57" s="70"/>
      <c r="B57" s="135"/>
      <c r="C57" s="155"/>
      <c r="D57" s="146"/>
      <c r="E57" s="178"/>
      <c r="F57" s="157"/>
      <c r="G57" s="179"/>
      <c r="H57" s="136"/>
      <c r="I57" s="155"/>
      <c r="J57" s="155"/>
      <c r="K57" s="156"/>
      <c r="L57" s="132"/>
      <c r="M57" s="127"/>
    </row>
    <row r="58" spans="1:18" s="126" customFormat="1" ht="12.75" hidden="1" x14ac:dyDescent="0.25">
      <c r="A58" s="70"/>
      <c r="B58" s="180"/>
      <c r="C58" s="137"/>
      <c r="D58" s="145"/>
      <c r="E58" s="181"/>
      <c r="F58" s="154"/>
      <c r="G58" s="182"/>
      <c r="H58" s="136"/>
      <c r="I58" s="137"/>
      <c r="J58" s="155"/>
      <c r="K58" s="156"/>
      <c r="L58" s="160"/>
      <c r="M58" s="127"/>
    </row>
    <row r="59" spans="1:18" s="126" customFormat="1" ht="12.75" hidden="1" x14ac:dyDescent="0.25">
      <c r="A59" s="70"/>
      <c r="B59" s="128"/>
      <c r="C59" s="154"/>
      <c r="D59" s="158"/>
      <c r="E59" s="129"/>
      <c r="F59" s="154"/>
      <c r="G59" s="130"/>
      <c r="H59" s="136"/>
      <c r="I59" s="137"/>
      <c r="J59" s="155"/>
      <c r="K59" s="156"/>
      <c r="L59" s="160"/>
      <c r="M59" s="127"/>
    </row>
    <row r="60" spans="1:18" s="3" customFormat="1" ht="20.100000000000001" customHeight="1" x14ac:dyDescent="0.25">
      <c r="A60" s="40"/>
      <c r="B60" s="67" t="s">
        <v>18</v>
      </c>
      <c r="C60" s="41"/>
      <c r="D60" s="41"/>
      <c r="E60" s="41"/>
      <c r="F60" s="41"/>
      <c r="G60" s="115"/>
      <c r="H60" s="42">
        <f>SUM(H51:H59)</f>
        <v>35006784</v>
      </c>
      <c r="I60" s="43"/>
      <c r="J60" s="43"/>
      <c r="K60" s="83"/>
      <c r="L60" s="122"/>
      <c r="M60" s="30"/>
      <c r="N60" s="10"/>
      <c r="O60" s="10"/>
      <c r="P60" s="10"/>
      <c r="Q60" s="10"/>
      <c r="R60" s="10"/>
    </row>
    <row r="61" spans="1:18" s="3" customFormat="1" ht="20.100000000000001" customHeight="1" x14ac:dyDescent="0.25">
      <c r="A61" s="47"/>
      <c r="B61" s="56" t="s">
        <v>8</v>
      </c>
      <c r="C61" s="48"/>
      <c r="D61" s="48"/>
      <c r="E61" s="48"/>
      <c r="F61" s="48"/>
      <c r="G61" s="116"/>
      <c r="H61" s="48"/>
      <c r="I61" s="48"/>
      <c r="J61" s="48"/>
      <c r="K61" s="84"/>
      <c r="L61" s="48"/>
      <c r="M61" s="30"/>
      <c r="N61" s="10"/>
      <c r="O61" s="10"/>
      <c r="P61" s="10"/>
      <c r="Q61" s="10"/>
      <c r="R61" s="10"/>
    </row>
    <row r="62" spans="1:18" s="141" customFormat="1" ht="12.75" x14ac:dyDescent="0.25">
      <c r="A62" s="70"/>
      <c r="B62" s="172"/>
      <c r="C62" s="173"/>
      <c r="D62" s="174"/>
      <c r="E62" s="175"/>
      <c r="F62" s="176"/>
      <c r="G62" s="177"/>
      <c r="H62" s="177"/>
      <c r="I62" s="34"/>
      <c r="J62" s="155"/>
      <c r="K62" s="156"/>
      <c r="L62" s="160"/>
      <c r="M62" s="140"/>
    </row>
    <row r="63" spans="1:18" s="141" customFormat="1" ht="12.75" x14ac:dyDescent="0.25">
      <c r="A63" s="70"/>
      <c r="B63" s="172"/>
      <c r="C63" s="173"/>
      <c r="D63" s="174"/>
      <c r="E63" s="175"/>
      <c r="F63" s="176"/>
      <c r="G63" s="177"/>
      <c r="H63" s="177"/>
      <c r="I63" s="34"/>
      <c r="J63" s="137"/>
      <c r="K63" s="156"/>
      <c r="L63" s="160"/>
      <c r="M63" s="140"/>
    </row>
    <row r="64" spans="1:18" s="141" customFormat="1" ht="12.75" x14ac:dyDescent="0.25">
      <c r="A64" s="70"/>
      <c r="B64" s="172"/>
      <c r="C64" s="173"/>
      <c r="D64" s="174"/>
      <c r="E64" s="175"/>
      <c r="F64" s="176"/>
      <c r="G64" s="177"/>
      <c r="H64" s="177"/>
      <c r="I64" s="137"/>
      <c r="J64" s="137"/>
      <c r="K64" s="156"/>
      <c r="L64" s="176"/>
      <c r="M64" s="140"/>
    </row>
    <row r="65" spans="1:18" s="1" customFormat="1" ht="19.5" customHeight="1" x14ac:dyDescent="0.25">
      <c r="A65" s="71"/>
      <c r="B65" s="55" t="s">
        <v>19</v>
      </c>
      <c r="C65" s="35"/>
      <c r="D65" s="35"/>
      <c r="E65" s="35"/>
      <c r="F65" s="35"/>
      <c r="G65" s="45"/>
      <c r="H65" s="44">
        <f>SUM(H62:H64)</f>
        <v>0</v>
      </c>
      <c r="I65" s="45"/>
      <c r="J65" s="45"/>
      <c r="K65" s="85"/>
      <c r="L65" s="45"/>
      <c r="M65" s="27"/>
      <c r="N65" s="22"/>
      <c r="O65" s="22"/>
      <c r="P65" s="22"/>
      <c r="Q65" s="22"/>
      <c r="R65" s="22"/>
    </row>
    <row r="66" spans="1:18" ht="20.100000000000001" customHeight="1" x14ac:dyDescent="0.25">
      <c r="A66" s="52"/>
      <c r="B66" s="57" t="s">
        <v>12</v>
      </c>
      <c r="C66" s="53"/>
      <c r="D66" s="53"/>
      <c r="E66" s="53"/>
      <c r="F66" s="53"/>
      <c r="G66" s="111"/>
      <c r="H66" s="53"/>
      <c r="I66" s="53"/>
      <c r="J66" s="53"/>
      <c r="K66" s="75"/>
      <c r="L66" s="53"/>
    </row>
    <row r="67" spans="1:18" s="139" customFormat="1" ht="25.5" x14ac:dyDescent="0.25">
      <c r="A67" s="70">
        <v>1</v>
      </c>
      <c r="B67" s="145" t="s">
        <v>25</v>
      </c>
      <c r="C67" s="154" t="s">
        <v>23</v>
      </c>
      <c r="D67" s="158" t="s">
        <v>24</v>
      </c>
      <c r="E67" s="137">
        <v>1</v>
      </c>
      <c r="F67" s="137" t="s">
        <v>20</v>
      </c>
      <c r="G67" s="144"/>
      <c r="H67" s="144">
        <v>15259000.02</v>
      </c>
      <c r="I67" s="34" t="s">
        <v>9</v>
      </c>
      <c r="J67" s="155" t="s">
        <v>32</v>
      </c>
      <c r="K67" s="156" t="s">
        <v>26</v>
      </c>
      <c r="L67" s="160" t="s">
        <v>27</v>
      </c>
      <c r="M67" s="142"/>
      <c r="N67" s="143"/>
      <c r="O67" s="143"/>
      <c r="P67" s="143"/>
      <c r="Q67" s="143"/>
      <c r="R67" s="143"/>
    </row>
    <row r="68" spans="1:18" s="139" customFormat="1" ht="25.5" x14ac:dyDescent="0.25">
      <c r="A68" s="70">
        <v>2</v>
      </c>
      <c r="B68" s="145" t="s">
        <v>33</v>
      </c>
      <c r="C68" s="154" t="s">
        <v>23</v>
      </c>
      <c r="D68" s="158" t="s">
        <v>24</v>
      </c>
      <c r="E68" s="137">
        <v>1</v>
      </c>
      <c r="F68" s="137" t="s">
        <v>20</v>
      </c>
      <c r="G68" s="144"/>
      <c r="H68" s="144">
        <v>453333.33</v>
      </c>
      <c r="I68" s="34" t="s">
        <v>9</v>
      </c>
      <c r="J68" s="155" t="s">
        <v>32</v>
      </c>
      <c r="K68" s="156" t="s">
        <v>26</v>
      </c>
      <c r="L68" s="160" t="s">
        <v>34</v>
      </c>
      <c r="M68" s="142"/>
      <c r="N68" s="143"/>
      <c r="O68" s="143"/>
      <c r="P68" s="143"/>
      <c r="Q68" s="143"/>
      <c r="R68" s="143"/>
    </row>
    <row r="69" spans="1:18" s="139" customFormat="1" ht="25.5" x14ac:dyDescent="0.25">
      <c r="A69" s="70">
        <v>3</v>
      </c>
      <c r="B69" s="145" t="s">
        <v>43</v>
      </c>
      <c r="C69" s="154" t="s">
        <v>23</v>
      </c>
      <c r="D69" s="158" t="s">
        <v>35</v>
      </c>
      <c r="E69" s="161">
        <v>1</v>
      </c>
      <c r="F69" s="157" t="s">
        <v>36</v>
      </c>
      <c r="G69" s="144"/>
      <c r="H69" s="144">
        <v>285714.40000000002</v>
      </c>
      <c r="I69" s="34" t="s">
        <v>9</v>
      </c>
      <c r="J69" s="155" t="s">
        <v>32</v>
      </c>
      <c r="K69" s="156" t="s">
        <v>37</v>
      </c>
      <c r="L69" s="160" t="s">
        <v>38</v>
      </c>
      <c r="M69" s="142"/>
      <c r="N69" s="143"/>
      <c r="O69" s="143"/>
      <c r="P69" s="143"/>
      <c r="Q69" s="143"/>
      <c r="R69" s="143"/>
    </row>
    <row r="70" spans="1:18" s="139" customFormat="1" ht="25.5" x14ac:dyDescent="0.25">
      <c r="A70" s="70">
        <v>4</v>
      </c>
      <c r="B70" s="145" t="s">
        <v>44</v>
      </c>
      <c r="C70" s="154" t="s">
        <v>23</v>
      </c>
      <c r="D70" s="158" t="s">
        <v>35</v>
      </c>
      <c r="E70" s="161">
        <v>1</v>
      </c>
      <c r="F70" s="157" t="s">
        <v>36</v>
      </c>
      <c r="G70" s="144"/>
      <c r="H70" s="144">
        <v>20000</v>
      </c>
      <c r="I70" s="34" t="s">
        <v>9</v>
      </c>
      <c r="J70" s="155" t="s">
        <v>32</v>
      </c>
      <c r="K70" s="156" t="s">
        <v>37</v>
      </c>
      <c r="L70" s="160" t="s">
        <v>38</v>
      </c>
      <c r="M70" s="142"/>
      <c r="N70" s="143"/>
      <c r="O70" s="143"/>
      <c r="P70" s="143"/>
      <c r="Q70" s="143"/>
      <c r="R70" s="143"/>
    </row>
    <row r="71" spans="1:18" s="139" customFormat="1" ht="25.5" x14ac:dyDescent="0.25">
      <c r="A71" s="70">
        <v>5</v>
      </c>
      <c r="B71" s="145" t="s">
        <v>39</v>
      </c>
      <c r="C71" s="154" t="s">
        <v>23</v>
      </c>
      <c r="D71" s="158" t="s">
        <v>35</v>
      </c>
      <c r="E71" s="161">
        <v>1</v>
      </c>
      <c r="F71" s="157" t="s">
        <v>36</v>
      </c>
      <c r="G71" s="144"/>
      <c r="H71" s="144">
        <v>589280</v>
      </c>
      <c r="I71" s="34" t="s">
        <v>9</v>
      </c>
      <c r="J71" s="155" t="s">
        <v>32</v>
      </c>
      <c r="K71" s="156" t="s">
        <v>37</v>
      </c>
      <c r="L71" s="160" t="s">
        <v>40</v>
      </c>
      <c r="M71" s="142"/>
      <c r="N71" s="143"/>
      <c r="O71" s="143"/>
      <c r="P71" s="143"/>
      <c r="Q71" s="143"/>
      <c r="R71" s="143"/>
    </row>
    <row r="72" spans="1:18" s="139" customFormat="1" ht="25.5" x14ac:dyDescent="0.25">
      <c r="A72" s="70">
        <v>6</v>
      </c>
      <c r="B72" s="145" t="s">
        <v>41</v>
      </c>
      <c r="C72" s="154" t="s">
        <v>23</v>
      </c>
      <c r="D72" s="145" t="s">
        <v>24</v>
      </c>
      <c r="E72" s="161">
        <v>1</v>
      </c>
      <c r="F72" s="157" t="s">
        <v>20</v>
      </c>
      <c r="G72" s="144"/>
      <c r="H72" s="144">
        <v>2300000</v>
      </c>
      <c r="I72" s="34" t="s">
        <v>9</v>
      </c>
      <c r="J72" s="155" t="s">
        <v>32</v>
      </c>
      <c r="K72" s="156" t="s">
        <v>37</v>
      </c>
      <c r="L72" s="160" t="s">
        <v>42</v>
      </c>
      <c r="M72" s="142"/>
      <c r="N72" s="143"/>
      <c r="O72" s="143"/>
      <c r="P72" s="143"/>
      <c r="Q72" s="143"/>
      <c r="R72" s="143"/>
    </row>
    <row r="73" spans="1:18" s="139" customFormat="1" ht="25.5" x14ac:dyDescent="0.25">
      <c r="A73" s="70">
        <v>7</v>
      </c>
      <c r="B73" s="146" t="s">
        <v>45</v>
      </c>
      <c r="C73" s="154" t="s">
        <v>23</v>
      </c>
      <c r="D73" s="145" t="s">
        <v>24</v>
      </c>
      <c r="E73" s="171">
        <v>1</v>
      </c>
      <c r="F73" s="155" t="s">
        <v>20</v>
      </c>
      <c r="G73" s="144"/>
      <c r="H73" s="144">
        <v>12185160</v>
      </c>
      <c r="I73" s="34" t="s">
        <v>9</v>
      </c>
      <c r="J73" s="155" t="s">
        <v>32</v>
      </c>
      <c r="K73" s="156" t="s">
        <v>37</v>
      </c>
      <c r="L73" s="160" t="s">
        <v>46</v>
      </c>
      <c r="M73" s="142"/>
      <c r="N73" s="143"/>
      <c r="O73" s="143"/>
      <c r="P73" s="143"/>
      <c r="Q73" s="143"/>
      <c r="R73" s="143"/>
    </row>
    <row r="74" spans="1:18" s="139" customFormat="1" ht="38.25" x14ac:dyDescent="0.25">
      <c r="A74" s="70">
        <v>8</v>
      </c>
      <c r="B74" s="145" t="s">
        <v>74</v>
      </c>
      <c r="C74" s="154" t="s">
        <v>23</v>
      </c>
      <c r="D74" s="146" t="s">
        <v>24</v>
      </c>
      <c r="E74" s="171">
        <v>1</v>
      </c>
      <c r="F74" s="155" t="s">
        <v>20</v>
      </c>
      <c r="G74" s="144"/>
      <c r="H74" s="144">
        <v>180000</v>
      </c>
      <c r="I74" s="34" t="s">
        <v>9</v>
      </c>
      <c r="J74" s="155" t="s">
        <v>32</v>
      </c>
      <c r="K74" s="156" t="s">
        <v>37</v>
      </c>
      <c r="L74" s="160" t="s">
        <v>75</v>
      </c>
      <c r="M74" s="142"/>
      <c r="N74" s="143"/>
      <c r="O74" s="143"/>
      <c r="P74" s="143"/>
      <c r="Q74" s="143"/>
      <c r="R74" s="143"/>
    </row>
    <row r="75" spans="1:18" s="139" customFormat="1" ht="15.75" hidden="1" x14ac:dyDescent="0.25">
      <c r="A75" s="70"/>
      <c r="B75" s="145"/>
      <c r="C75" s="154"/>
      <c r="D75" s="183"/>
      <c r="E75" s="171"/>
      <c r="F75" s="155"/>
      <c r="G75" s="144"/>
      <c r="H75" s="144"/>
      <c r="I75" s="34"/>
      <c r="J75" s="155"/>
      <c r="K75" s="156"/>
      <c r="L75" s="160"/>
      <c r="M75" s="142"/>
      <c r="N75" s="143"/>
      <c r="O75" s="143"/>
      <c r="P75" s="143"/>
      <c r="Q75" s="143"/>
      <c r="R75" s="143"/>
    </row>
    <row r="76" spans="1:18" s="139" customFormat="1" ht="15.75" hidden="1" x14ac:dyDescent="0.25">
      <c r="A76" s="70"/>
      <c r="B76" s="145"/>
      <c r="C76" s="154"/>
      <c r="D76" s="183"/>
      <c r="E76" s="171"/>
      <c r="F76" s="155"/>
      <c r="G76" s="144"/>
      <c r="H76" s="144"/>
      <c r="I76" s="34"/>
      <c r="J76" s="155"/>
      <c r="K76" s="156"/>
      <c r="L76" s="160"/>
      <c r="M76" s="142"/>
      <c r="N76" s="143"/>
      <c r="O76" s="143"/>
      <c r="P76" s="143"/>
      <c r="Q76" s="143"/>
      <c r="R76" s="143"/>
    </row>
    <row r="77" spans="1:18" s="139" customFormat="1" ht="15.75" hidden="1" x14ac:dyDescent="0.25">
      <c r="A77" s="70"/>
      <c r="B77" s="145"/>
      <c r="C77" s="154"/>
      <c r="D77" s="183"/>
      <c r="E77" s="171"/>
      <c r="F77" s="155"/>
      <c r="G77" s="144"/>
      <c r="H77" s="144"/>
      <c r="I77" s="34"/>
      <c r="J77" s="155"/>
      <c r="K77" s="156"/>
      <c r="L77" s="160"/>
      <c r="M77" s="142"/>
      <c r="N77" s="143"/>
      <c r="O77" s="143"/>
      <c r="P77" s="143"/>
      <c r="Q77" s="143"/>
      <c r="R77" s="143"/>
    </row>
    <row r="78" spans="1:18" s="139" customFormat="1" ht="15.75" hidden="1" x14ac:dyDescent="0.25">
      <c r="A78" s="70"/>
      <c r="B78" s="145"/>
      <c r="C78" s="154"/>
      <c r="D78" s="183"/>
      <c r="E78" s="171"/>
      <c r="F78" s="155"/>
      <c r="G78" s="144"/>
      <c r="H78" s="144"/>
      <c r="I78" s="34"/>
      <c r="J78" s="155"/>
      <c r="K78" s="156"/>
      <c r="L78" s="160"/>
      <c r="M78" s="142"/>
      <c r="N78" s="143"/>
      <c r="O78" s="143"/>
      <c r="P78" s="143"/>
      <c r="Q78" s="143"/>
      <c r="R78" s="143"/>
    </row>
    <row r="79" spans="1:18" s="139" customFormat="1" ht="15.75" hidden="1" x14ac:dyDescent="0.25">
      <c r="A79" s="70"/>
      <c r="B79" s="145"/>
      <c r="C79" s="154"/>
      <c r="D79" s="183"/>
      <c r="E79" s="171"/>
      <c r="F79" s="155"/>
      <c r="G79" s="144"/>
      <c r="H79" s="144"/>
      <c r="I79" s="34"/>
      <c r="J79" s="155"/>
      <c r="K79" s="156"/>
      <c r="L79" s="160"/>
      <c r="M79" s="142"/>
      <c r="N79" s="143"/>
      <c r="O79" s="143"/>
      <c r="P79" s="143"/>
      <c r="Q79" s="143"/>
      <c r="R79" s="143"/>
    </row>
    <row r="80" spans="1:18" s="139" customFormat="1" ht="15.75" hidden="1" x14ac:dyDescent="0.25">
      <c r="A80" s="70"/>
      <c r="B80" s="145"/>
      <c r="C80" s="154"/>
      <c r="D80" s="183"/>
      <c r="E80" s="171"/>
      <c r="F80" s="155"/>
      <c r="G80" s="144"/>
      <c r="H80" s="144"/>
      <c r="I80" s="34"/>
      <c r="J80" s="155"/>
      <c r="K80" s="156"/>
      <c r="L80" s="160"/>
      <c r="M80" s="142"/>
      <c r="N80" s="143"/>
      <c r="O80" s="143"/>
      <c r="P80" s="143"/>
      <c r="Q80" s="143"/>
      <c r="R80" s="143"/>
    </row>
    <row r="81" spans="1:18" s="139" customFormat="1" hidden="1" x14ac:dyDescent="0.25">
      <c r="A81" s="70"/>
      <c r="B81" s="145"/>
      <c r="C81" s="154"/>
      <c r="D81" s="159"/>
      <c r="E81" s="161"/>
      <c r="F81" s="157"/>
      <c r="G81" s="144"/>
      <c r="H81" s="144"/>
      <c r="I81" s="137"/>
      <c r="J81" s="155"/>
      <c r="K81" s="156"/>
      <c r="L81" s="160"/>
      <c r="M81" s="142"/>
      <c r="N81" s="143"/>
      <c r="O81" s="143"/>
      <c r="P81" s="143"/>
      <c r="Q81" s="143"/>
      <c r="R81" s="143"/>
    </row>
    <row r="82" spans="1:18" s="139" customFormat="1" hidden="1" x14ac:dyDescent="0.25">
      <c r="A82" s="70"/>
      <c r="B82" s="145"/>
      <c r="C82" s="154"/>
      <c r="D82" s="159"/>
      <c r="E82" s="161"/>
      <c r="F82" s="157"/>
      <c r="G82" s="144"/>
      <c r="H82" s="144"/>
      <c r="I82" s="137"/>
      <c r="J82" s="155"/>
      <c r="K82" s="156"/>
      <c r="L82" s="160"/>
      <c r="M82" s="142"/>
      <c r="N82" s="143"/>
      <c r="O82" s="143"/>
      <c r="P82" s="143"/>
      <c r="Q82" s="143"/>
      <c r="R82" s="143"/>
    </row>
    <row r="83" spans="1:18" s="139" customFormat="1" ht="15.75" hidden="1" x14ac:dyDescent="0.25">
      <c r="A83" s="70"/>
      <c r="B83" s="145"/>
      <c r="C83" s="154"/>
      <c r="D83" s="158"/>
      <c r="E83" s="162"/>
      <c r="F83" s="163"/>
      <c r="G83" s="144"/>
      <c r="H83" s="144"/>
      <c r="I83" s="137"/>
      <c r="J83" s="155"/>
      <c r="K83" s="156"/>
      <c r="L83" s="160"/>
      <c r="M83" s="142"/>
      <c r="N83" s="143"/>
      <c r="O83" s="143"/>
      <c r="P83" s="143"/>
      <c r="Q83" s="143"/>
      <c r="R83" s="143"/>
    </row>
    <row r="84" spans="1:18" s="139" customFormat="1" ht="15.75" hidden="1" x14ac:dyDescent="0.25">
      <c r="A84" s="70"/>
      <c r="B84" s="145"/>
      <c r="C84" s="154"/>
      <c r="D84" s="158"/>
      <c r="E84" s="162"/>
      <c r="F84" s="163"/>
      <c r="G84" s="144"/>
      <c r="H84" s="144"/>
      <c r="I84" s="137"/>
      <c r="J84" s="155"/>
      <c r="K84" s="156"/>
      <c r="L84" s="160"/>
      <c r="M84" s="142"/>
      <c r="N84" s="143"/>
      <c r="O84" s="143"/>
      <c r="P84" s="143"/>
      <c r="Q84" s="143"/>
      <c r="R84" s="143"/>
    </row>
    <row r="85" spans="1:18" s="139" customFormat="1" ht="15.75" hidden="1" x14ac:dyDescent="0.25">
      <c r="A85" s="70"/>
      <c r="B85" s="145"/>
      <c r="C85" s="154"/>
      <c r="D85" s="158"/>
      <c r="E85" s="162"/>
      <c r="F85" s="163"/>
      <c r="G85" s="144"/>
      <c r="H85" s="144"/>
      <c r="I85" s="34"/>
      <c r="J85" s="155"/>
      <c r="K85" s="156"/>
      <c r="L85" s="160"/>
      <c r="M85" s="142"/>
      <c r="N85" s="143"/>
      <c r="O85" s="143"/>
      <c r="P85" s="143"/>
      <c r="Q85" s="143"/>
      <c r="R85" s="143"/>
    </row>
    <row r="86" spans="1:18" s="139" customFormat="1" ht="15.75" hidden="1" x14ac:dyDescent="0.25">
      <c r="A86" s="70"/>
      <c r="B86" s="145"/>
      <c r="C86" s="154"/>
      <c r="D86" s="158"/>
      <c r="E86" s="162"/>
      <c r="F86" s="163"/>
      <c r="G86" s="144"/>
      <c r="H86" s="144"/>
      <c r="I86" s="34"/>
      <c r="J86" s="155"/>
      <c r="K86" s="156"/>
      <c r="L86" s="160"/>
      <c r="M86" s="142"/>
      <c r="N86" s="143"/>
      <c r="O86" s="143"/>
      <c r="P86" s="143"/>
      <c r="Q86" s="143"/>
      <c r="R86" s="143"/>
    </row>
    <row r="87" spans="1:18" s="139" customFormat="1" ht="38.25" customHeight="1" x14ac:dyDescent="0.25">
      <c r="A87" s="70">
        <v>9</v>
      </c>
      <c r="B87" s="145" t="s">
        <v>83</v>
      </c>
      <c r="C87" s="154" t="s">
        <v>84</v>
      </c>
      <c r="D87" s="158" t="s">
        <v>24</v>
      </c>
      <c r="E87" s="171">
        <v>1</v>
      </c>
      <c r="F87" s="155" t="s">
        <v>20</v>
      </c>
      <c r="G87" s="144"/>
      <c r="H87" s="144">
        <v>3150000</v>
      </c>
      <c r="I87" s="34" t="s">
        <v>9</v>
      </c>
      <c r="J87" s="155" t="s">
        <v>32</v>
      </c>
      <c r="K87" s="156" t="s">
        <v>37</v>
      </c>
      <c r="L87" s="160" t="s">
        <v>85</v>
      </c>
      <c r="M87" s="142"/>
      <c r="N87" s="143"/>
      <c r="O87" s="143"/>
      <c r="P87" s="143"/>
      <c r="Q87" s="143"/>
      <c r="R87" s="143"/>
    </row>
    <row r="88" spans="1:18" s="4" customFormat="1" ht="20.100000000000001" customHeight="1" x14ac:dyDescent="0.25">
      <c r="A88" s="72"/>
      <c r="B88" s="67" t="s">
        <v>15</v>
      </c>
      <c r="C88" s="68"/>
      <c r="D88" s="54"/>
      <c r="E88" s="54"/>
      <c r="F88" s="54"/>
      <c r="G88" s="117"/>
      <c r="H88" s="69">
        <f>SUM(H67:H87)</f>
        <v>34422487.75</v>
      </c>
      <c r="I88" s="64"/>
      <c r="J88" s="64"/>
      <c r="K88" s="86"/>
      <c r="L88" s="64"/>
      <c r="M88" s="31"/>
      <c r="N88" s="25"/>
      <c r="O88" s="25"/>
      <c r="P88" s="25"/>
      <c r="Q88" s="25"/>
      <c r="R88" s="25"/>
    </row>
    <row r="89" spans="1:18" s="4" customFormat="1" ht="20.100000000000001" customHeight="1" x14ac:dyDescent="0.25">
      <c r="A89" s="72"/>
      <c r="B89" s="55" t="s">
        <v>16</v>
      </c>
      <c r="C89" s="54"/>
      <c r="D89" s="54"/>
      <c r="E89" s="54"/>
      <c r="F89" s="54"/>
      <c r="G89" s="117"/>
      <c r="H89" s="65">
        <f>H88+H65+H60</f>
        <v>69429271.75</v>
      </c>
      <c r="I89" s="64"/>
      <c r="J89" s="64"/>
      <c r="K89" s="86"/>
      <c r="L89" s="64"/>
      <c r="M89" s="31"/>
      <c r="N89" s="25"/>
      <c r="O89" s="25"/>
      <c r="P89" s="25"/>
      <c r="Q89" s="25"/>
      <c r="R89" s="25"/>
    </row>
    <row r="90" spans="1:18" s="5" customFormat="1" ht="20.100000000000001" customHeight="1" x14ac:dyDescent="0.25">
      <c r="A90" s="73"/>
      <c r="B90" s="55" t="s">
        <v>17</v>
      </c>
      <c r="C90" s="54"/>
      <c r="D90" s="54"/>
      <c r="E90" s="54"/>
      <c r="F90" s="54"/>
      <c r="G90" s="117"/>
      <c r="H90" s="65">
        <f>H89+H48</f>
        <v>220996537.80000001</v>
      </c>
      <c r="I90" s="66"/>
      <c r="J90" s="66"/>
      <c r="K90" s="86"/>
      <c r="L90" s="66"/>
      <c r="M90" s="32"/>
      <c r="N90" s="26"/>
      <c r="O90" s="26"/>
      <c r="P90" s="26"/>
      <c r="Q90" s="26"/>
      <c r="R90" s="26"/>
    </row>
    <row r="91" spans="1:18" x14ac:dyDescent="0.25">
      <c r="A91" s="8"/>
      <c r="B91" s="10"/>
      <c r="C91" s="8"/>
      <c r="D91" s="7"/>
      <c r="E91" s="8"/>
      <c r="F91" s="8"/>
      <c r="G91" s="9"/>
      <c r="H91" s="9"/>
      <c r="I91" s="10"/>
      <c r="J91" s="8"/>
      <c r="K91" s="87"/>
      <c r="L91" s="123"/>
      <c r="M91" s="20"/>
    </row>
    <row r="92" spans="1:18" x14ac:dyDescent="0.25">
      <c r="A92" s="8"/>
      <c r="B92" s="10"/>
      <c r="C92" s="8"/>
      <c r="D92" s="7"/>
      <c r="E92" s="8"/>
      <c r="F92" s="8"/>
      <c r="G92" s="9"/>
      <c r="I92" s="3"/>
      <c r="J92" s="8"/>
      <c r="K92" s="87"/>
      <c r="L92" s="123"/>
      <c r="M92" s="20"/>
    </row>
    <row r="93" spans="1:18" x14ac:dyDescent="0.25">
      <c r="J93" s="13"/>
      <c r="K93" s="88"/>
      <c r="L93" s="19"/>
    </row>
    <row r="94" spans="1:18" x14ac:dyDescent="0.25">
      <c r="J94" s="13"/>
      <c r="K94" s="88"/>
      <c r="L94" s="19"/>
    </row>
    <row r="95" spans="1:18" x14ac:dyDescent="0.25">
      <c r="J95" s="13"/>
      <c r="K95" s="88"/>
      <c r="L95" s="19"/>
    </row>
    <row r="96" spans="1:18" x14ac:dyDescent="0.25">
      <c r="D96" s="21"/>
      <c r="J96" s="13"/>
      <c r="K96" s="88"/>
      <c r="L96" s="19"/>
    </row>
    <row r="97" spans="10:12" x14ac:dyDescent="0.25">
      <c r="J97" s="13"/>
      <c r="K97" s="88"/>
      <c r="L97" s="19"/>
    </row>
    <row r="98" spans="10:12" x14ac:dyDescent="0.25">
      <c r="J98" s="13"/>
      <c r="K98" s="88"/>
      <c r="L98" s="19"/>
    </row>
    <row r="99" spans="10:12" x14ac:dyDescent="0.25">
      <c r="J99" s="13"/>
      <c r="K99" s="88"/>
      <c r="L99" s="19"/>
    </row>
    <row r="100" spans="10:12" x14ac:dyDescent="0.25">
      <c r="J100" s="13"/>
      <c r="K100" s="88"/>
      <c r="L100" s="19"/>
    </row>
    <row r="101" spans="10:12" x14ac:dyDescent="0.25">
      <c r="J101" s="13"/>
      <c r="K101" s="88"/>
      <c r="L101" s="19"/>
    </row>
    <row r="102" spans="10:12" x14ac:dyDescent="0.25">
      <c r="J102" s="13"/>
      <c r="K102" s="88"/>
      <c r="L102" s="19"/>
    </row>
    <row r="103" spans="10:12" x14ac:dyDescent="0.25">
      <c r="J103" s="13"/>
      <c r="K103" s="88"/>
      <c r="L103" s="19"/>
    </row>
    <row r="104" spans="10:12" x14ac:dyDescent="0.25">
      <c r="J104" s="13"/>
      <c r="K104" s="88"/>
      <c r="L104" s="19"/>
    </row>
    <row r="105" spans="10:12" x14ac:dyDescent="0.25">
      <c r="J105" s="13"/>
      <c r="K105" s="88"/>
      <c r="L105" s="19"/>
    </row>
    <row r="106" spans="10:12" x14ac:dyDescent="0.25">
      <c r="J106" s="13"/>
      <c r="K106" s="88"/>
      <c r="L106" s="19"/>
    </row>
    <row r="107" spans="10:12" x14ac:dyDescent="0.25">
      <c r="J107" s="13"/>
      <c r="K107" s="88"/>
      <c r="L107" s="19"/>
    </row>
    <row r="108" spans="10:12" x14ac:dyDescent="0.25">
      <c r="J108" s="13"/>
      <c r="K108" s="88"/>
      <c r="L108" s="19"/>
    </row>
    <row r="109" spans="10:12" x14ac:dyDescent="0.25">
      <c r="J109" s="13"/>
      <c r="K109" s="88"/>
      <c r="L109" s="19"/>
    </row>
    <row r="110" spans="10:12" x14ac:dyDescent="0.25">
      <c r="J110" s="13"/>
      <c r="K110" s="88"/>
      <c r="L110" s="19"/>
    </row>
    <row r="111" spans="10:12" x14ac:dyDescent="0.25">
      <c r="J111" s="13"/>
      <c r="K111" s="88"/>
      <c r="L111" s="19"/>
    </row>
    <row r="112" spans="10:12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  <row r="203" spans="10:12" x14ac:dyDescent="0.25">
      <c r="J203" s="13"/>
      <c r="K203" s="88"/>
      <c r="L203" s="19"/>
    </row>
    <row r="204" spans="10:12" x14ac:dyDescent="0.25">
      <c r="J204" s="13"/>
      <c r="K204" s="88"/>
      <c r="L204" s="19"/>
    </row>
    <row r="205" spans="10:12" x14ac:dyDescent="0.25">
      <c r="J205" s="13"/>
      <c r="K205" s="88"/>
      <c r="L205" s="19"/>
    </row>
    <row r="206" spans="10:12" x14ac:dyDescent="0.25">
      <c r="J206" s="13"/>
      <c r="K206" s="88"/>
      <c r="L206" s="19"/>
    </row>
    <row r="207" spans="10:12" x14ac:dyDescent="0.25">
      <c r="J207" s="13"/>
      <c r="K207" s="88"/>
      <c r="L207" s="19"/>
    </row>
    <row r="208" spans="10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</sheetData>
  <sheetProtection formatCells="0" formatColumns="0" formatRows="0" insertColumns="0" insertRows="0" insertHyperlinks="0" deleteColumns="0" deleteRows="0" sort="0" autoFilter="0" pivotTables="0"/>
  <autoFilter ref="A2:L9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2025-02-21T12:11:23Z</dcterms:modified>
</cp:coreProperties>
</file>