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2021'!$A$2:$L$528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157" i="7" l="1"/>
  <c r="H526" i="7" l="1"/>
  <c r="H475" i="7" l="1"/>
  <c r="H441" i="7" l="1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 l="1"/>
  <c r="H413" i="7" l="1"/>
  <c r="H412" i="7"/>
  <c r="H411" i="7"/>
  <c r="H410" i="7"/>
  <c r="H409" i="7"/>
  <c r="H408" i="7"/>
  <c r="H407" i="7"/>
  <c r="H406" i="7"/>
  <c r="H405" i="7"/>
  <c r="H106" i="7" l="1"/>
  <c r="H404" i="7" l="1"/>
  <c r="H105" i="7" l="1"/>
  <c r="H104" i="7"/>
  <c r="H103" i="7"/>
  <c r="H403" i="7" l="1"/>
  <c r="H102" i="7" l="1"/>
  <c r="H101" i="7"/>
  <c r="H402" i="7" l="1"/>
  <c r="H401" i="7" l="1"/>
  <c r="H399" i="7" l="1"/>
  <c r="H400" i="7"/>
  <c r="H398" i="7" l="1"/>
  <c r="H397" i="7" l="1"/>
  <c r="H396" i="7"/>
  <c r="H395" i="7"/>
  <c r="G100" i="7" l="1"/>
  <c r="H394" i="7"/>
  <c r="H393" i="7" l="1"/>
  <c r="H392" i="7" l="1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 l="1"/>
  <c r="H93" i="7" l="1"/>
  <c r="H94" i="7"/>
  <c r="H95" i="7"/>
  <c r="H96" i="7"/>
  <c r="H97" i="7"/>
  <c r="H98" i="7"/>
  <c r="H99" i="7"/>
  <c r="H378" i="7" l="1"/>
  <c r="H377" i="7" l="1"/>
  <c r="H90" i="7" l="1"/>
  <c r="H91" i="7"/>
  <c r="H92" i="7"/>
  <c r="H376" i="7" l="1"/>
  <c r="H375" i="7"/>
  <c r="H374" i="7" l="1"/>
  <c r="H373" i="7"/>
  <c r="H372" i="7"/>
  <c r="H371" i="7"/>
  <c r="H370" i="7"/>
  <c r="H369" i="7"/>
  <c r="H368" i="7"/>
  <c r="H367" i="7"/>
  <c r="H366" i="7"/>
  <c r="H7" i="7" l="1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330" i="7" l="1"/>
  <c r="H331" i="7"/>
  <c r="H365" i="7" l="1"/>
  <c r="H364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363" i="7" l="1"/>
  <c r="H362" i="7" l="1"/>
  <c r="H348" i="7" l="1"/>
  <c r="H361" i="7" l="1"/>
  <c r="H360" i="7"/>
  <c r="H359" i="7"/>
  <c r="H358" i="7"/>
  <c r="H357" i="7"/>
  <c r="H356" i="7"/>
  <c r="H355" i="7"/>
  <c r="H354" i="7"/>
  <c r="H353" i="7"/>
  <c r="H352" i="7"/>
  <c r="H351" i="7"/>
  <c r="H350" i="7"/>
  <c r="H349" i="7"/>
  <c r="H347" i="7" l="1"/>
  <c r="H334" i="7" l="1"/>
  <c r="H346" i="7"/>
  <c r="H345" i="7"/>
  <c r="H344" i="7"/>
  <c r="H343" i="7"/>
  <c r="H342" i="7"/>
  <c r="H341" i="7"/>
  <c r="H340" i="7"/>
  <c r="H339" i="7"/>
  <c r="H338" i="7"/>
  <c r="H337" i="7"/>
  <c r="H336" i="7"/>
  <c r="H335" i="7"/>
  <c r="H333" i="7"/>
  <c r="H332" i="7" l="1"/>
  <c r="H329" i="7" l="1"/>
  <c r="H328" i="7"/>
  <c r="H327" i="7"/>
  <c r="H326" i="7" l="1"/>
  <c r="H325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324" i="7" l="1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2" i="7" l="1"/>
  <c r="H303" i="7"/>
  <c r="H301" i="7"/>
  <c r="H221" i="7" l="1"/>
  <c r="H299" i="7" l="1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 l="1"/>
  <c r="H285" i="7"/>
  <c r="H284" i="7"/>
  <c r="H283" i="7"/>
  <c r="H282" i="7"/>
  <c r="H281" i="7"/>
  <c r="H280" i="7"/>
  <c r="H279" i="7"/>
  <c r="H278" i="7" l="1"/>
  <c r="H277" i="7"/>
  <c r="H276" i="7"/>
  <c r="H275" i="7" l="1"/>
  <c r="H274" i="7"/>
  <c r="H273" i="7"/>
  <c r="H272" i="7"/>
  <c r="H271" i="7"/>
  <c r="H270" i="7"/>
  <c r="H269" i="7"/>
  <c r="H268" i="7"/>
  <c r="H267" i="7"/>
  <c r="H266" i="7"/>
  <c r="H24" i="7" l="1"/>
  <c r="H23" i="7"/>
  <c r="H264" i="7"/>
  <c r="H263" i="7"/>
  <c r="H262" i="7"/>
  <c r="H261" i="7" l="1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 l="1"/>
  <c r="H244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107" i="7" s="1"/>
  <c r="H243" i="7" l="1"/>
  <c r="H242" i="7"/>
  <c r="H241" i="7"/>
  <c r="H240" i="7" l="1"/>
  <c r="H239" i="7" l="1"/>
  <c r="H238" i="7"/>
  <c r="H237" i="7"/>
  <c r="H236" i="7"/>
  <c r="H235" i="7"/>
  <c r="H233" i="7"/>
  <c r="H231" i="7"/>
  <c r="H230" i="7"/>
  <c r="H229" i="7"/>
  <c r="H228" i="7"/>
  <c r="H226" i="7"/>
  <c r="H225" i="7"/>
  <c r="H224" i="7"/>
  <c r="H217" i="7"/>
  <c r="H216" i="7"/>
  <c r="H215" i="7" l="1"/>
  <c r="H202" i="7" l="1"/>
  <c r="H203" i="7"/>
  <c r="H204" i="7"/>
  <c r="H205" i="7"/>
  <c r="H206" i="7"/>
  <c r="H207" i="7"/>
  <c r="H208" i="7"/>
  <c r="H209" i="7"/>
  <c r="H210" i="7"/>
  <c r="H211" i="7"/>
  <c r="H212" i="7"/>
  <c r="H213" i="7"/>
  <c r="H214" i="7"/>
  <c r="H201" i="7" l="1"/>
  <c r="H200" i="7"/>
  <c r="H199" i="7"/>
  <c r="H198" i="7"/>
  <c r="H197" i="7"/>
  <c r="H196" i="7"/>
  <c r="H195" i="7" l="1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 l="1"/>
  <c r="H181" i="7" l="1"/>
  <c r="H180" i="7"/>
  <c r="H179" i="7"/>
  <c r="H178" i="7" l="1"/>
  <c r="H177" i="7" l="1"/>
  <c r="H176" i="7"/>
  <c r="H173" i="7" l="1"/>
  <c r="H165" i="7" l="1"/>
  <c r="H166" i="7"/>
  <c r="H167" i="7"/>
  <c r="H168" i="7"/>
  <c r="H169" i="7"/>
  <c r="H170" i="7"/>
  <c r="H171" i="7"/>
  <c r="H172" i="7"/>
  <c r="H164" i="7" l="1"/>
  <c r="H163" i="7"/>
  <c r="H162" i="7" l="1"/>
  <c r="H161" i="7"/>
  <c r="H442" i="7" l="1"/>
  <c r="H109" i="7"/>
  <c r="H110" i="7" s="1"/>
  <c r="H158" i="7" s="1"/>
  <c r="H527" i="7" l="1"/>
  <c r="H528" i="7" l="1"/>
</calcChain>
</file>

<file path=xl/sharedStrings.xml><?xml version="1.0" encoding="utf-8"?>
<sst xmlns="http://schemas.openxmlformats.org/spreadsheetml/2006/main" count="4098" uniqueCount="758">
  <si>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</si>
  <si>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</si>
  <si>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</si>
  <si>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</si>
  <si>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</si>
  <si>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</si>
  <si>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</si>
  <si>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</si>
  <si>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</si>
  <si>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</si>
  <si>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</si>
  <si>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</si>
  <si>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</si>
  <si>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</si>
  <si>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</si>
  <si>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</si>
  <si>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</si>
  <si>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</si>
  <si>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</si>
  <si>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</si>
  <si>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</si>
  <si>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</si>
  <si>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</si>
  <si>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</si>
  <si>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</si>
  <si>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</si>
  <si>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</si>
  <si>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</si>
  <si>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</si>
  <si>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</si>
  <si>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</si>
  <si>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</si>
  <si>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</si>
  <si>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</si>
  <si>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</si>
  <si>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</si>
  <si>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</si>
  <si>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</si>
  <si>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</si>
  <si>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</si>
  <si>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</si>
  <si>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</si>
  <si>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</si>
  <si>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</si>
  <si>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</si>
  <si>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</si>
  <si>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</si>
  <si>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</si>
  <si>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</si>
  <si>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</si>
  <si>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</si>
  <si>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</si>
  <si>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</si>
  <si>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</si>
  <si>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</si>
  <si>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</si>
  <si>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</si>
  <si>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</si>
  <si>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</si>
  <si>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</si>
  <si>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</si>
  <si>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</si>
  <si>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</si>
  <si>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</si>
  <si>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</si>
  <si>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</si>
  <si>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</si>
  <si>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</si>
  <si>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</si>
  <si>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</si>
  <si>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</si>
  <si>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</si>
  <si>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</si>
  <si>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</si>
  <si>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</si>
  <si>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</si>
  <si>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</si>
  <si>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</si>
  <si>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</si>
  <si>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</si>
  <si>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</si>
  <si>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</si>
  <si>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</si>
  <si>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</si>
  <si>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</si>
  <si>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</si>
  <si>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</si>
  <si>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</si>
  <si>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</si>
  <si>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</si>
  <si>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</si>
  <si>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</si>
  <si>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</si>
  <si>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</si>
  <si>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</si>
  <si>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</si>
  <si>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</si>
  <si>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</si>
  <si>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</si>
  <si>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</si>
  <si>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</si>
  <si>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</si>
  <si>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</si>
  <si>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</si>
  <si>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</si>
  <si>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</si>
  <si>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</si>
  <si>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</si>
  <si>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</si>
  <si>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</si>
  <si>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</si>
  <si>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</si>
  <si>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</si>
  <si>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</si>
  <si>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</si>
  <si>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</si>
  <si>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</si>
  <si>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</si>
  <si>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</si>
  <si>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</si>
  <si>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</si>
  <si>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</si>
  <si>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</si>
  <si>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</si>
  <si>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</si>
  <si>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</si>
  <si>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</si>
  <si>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</si>
  <si>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</si>
  <si>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</si>
  <si>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</si>
  <si>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</si>
  <si>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</si>
  <si>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</si>
  <si>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</si>
  <si>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</si>
  <si>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</si>
  <si>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</si>
  <si>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</si>
  <si>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</si>
  <si>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</si>
  <si>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</si>
  <si>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</si>
  <si>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</si>
  <si>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</si>
  <si>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</si>
  <si>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</si>
  <si>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</si>
  <si>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</si>
  <si>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</si>
  <si>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</si>
  <si>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</si>
  <si>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</si>
  <si>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</si>
  <si>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</si>
  <si>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</si>
  <si>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</si>
  <si>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</si>
  <si>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</si>
  <si>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</si>
  <si>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</si>
  <si>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</si>
  <si>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</si>
  <si>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</si>
  <si>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</si>
  <si>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</si>
  <si>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</si>
  <si>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</si>
  <si>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</si>
  <si>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</si>
  <si>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</si>
  <si>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</si>
  <si>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</si>
  <si>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</si>
  <si>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</si>
  <si>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</si>
  <si>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</si>
  <si>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</si>
  <si>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</si>
  <si>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</si>
  <si>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</si>
  <si>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</si>
  <si>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</si>
  <si>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</si>
  <si>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</si>
  <si>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</si>
  <si>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</si>
  <si>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</si>
  <si>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</si>
  <si>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</si>
  <si>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</si>
  <si>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</si>
  <si>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</si>
  <si>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</si>
  <si>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</si>
  <si>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</si>
  <si>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</si>
  <si>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</si>
  <si>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</si>
  <si>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</si>
  <si>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</si>
  <si>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</si>
  <si>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</si>
  <si>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</si>
  <si>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</si>
  <si>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</si>
  <si>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</si>
  <si>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</si>
  <si>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</si>
  <si>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</si>
  <si>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</si>
  <si>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</si>
  <si>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</si>
  <si>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</si>
  <si>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</si>
  <si>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</si>
  <si>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</si>
  <si>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</si>
  <si>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</si>
  <si>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</si>
  <si>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</si>
  <si>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</si>
  <si>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</si>
  <si>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</si>
  <si>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</si>
  <si>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</si>
  <si>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</si>
  <si>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</si>
  <si>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</si>
  <si>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</si>
  <si>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</si>
  <si>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</si>
  <si>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</si>
  <si>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</si>
  <si>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</si>
  <si>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</si>
  <si>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</si>
  <si>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</si>
  <si>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</si>
  <si>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</si>
  <si>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</si>
  <si>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</si>
  <si>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</si>
  <si>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</si>
  <si>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</si>
  <si>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</si>
  <si>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</si>
  <si>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</si>
  <si>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</si>
  <si>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</si>
  <si>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</si>
  <si>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</si>
  <si>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</si>
  <si>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</si>
  <si>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</si>
  <si>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</si>
  <si>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</si>
  <si>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</si>
  <si>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</si>
  <si>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</si>
  <si>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</si>
  <si>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</si>
  <si>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</si>
  <si>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</si>
  <si>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</si>
  <si>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</si>
  <si>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</si>
  <si>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</si>
  <si>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</si>
  <si>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</si>
  <si>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</si>
  <si>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</si>
  <si>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</si>
  <si>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</si>
  <si>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</si>
  <si>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</si>
  <si>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</si>
  <si>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</si>
  <si>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</si>
  <si>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</si>
  <si>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</si>
  <si>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</si>
  <si>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</si>
  <si>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</si>
  <si>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</si>
  <si>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</si>
  <si>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</si>
  <si>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</si>
  <si>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</si>
  <si>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</si>
  <si>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</si>
  <si>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</si>
  <si>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</si>
  <si>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</si>
  <si>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</si>
  <si>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</si>
  <si>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</si>
  <si>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</si>
  <si>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</si>
  <si>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</si>
  <si>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</si>
  <si>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</si>
  <si>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</si>
  <si>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</si>
  <si>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</si>
  <si>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</si>
  <si>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</si>
  <si>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</si>
  <si>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</si>
  <si>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</si>
  <si>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</si>
  <si>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</si>
  <si>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</si>
  <si>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</si>
  <si>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</si>
  <si>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</si>
  <si>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</si>
  <si>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</si>
  <si>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</si>
  <si>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</si>
  <si>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</si>
  <si>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</si>
  <si>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</si>
  <si>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</si>
  <si>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</si>
  <si>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</si>
  <si>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</si>
  <si>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</si>
  <si>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</si>
  <si>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</si>
  <si>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</si>
  <si>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</si>
  <si>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</si>
  <si>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</si>
  <si>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</si>
  <si>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</si>
  <si>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</si>
  <si>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</si>
  <si>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</si>
  <si>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</si>
  <si>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</si>
  <si>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</si>
  <si>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</si>
  <si>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</si>
  <si>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</si>
  <si>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</si>
  <si>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</si>
  <si>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</si>
  <si>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</si>
  <si>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</si>
  <si>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</si>
  <si>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</si>
  <si>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</si>
  <si>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</si>
  <si>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</si>
  <si>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</si>
  <si>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</si>
  <si>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</si>
  <si>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</si>
  <si>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</si>
  <si>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</si>
  <si>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</si>
  <si>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</si>
  <si>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</si>
  <si>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</si>
  <si>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</si>
  <si>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</si>
  <si>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</si>
  <si>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</si>
  <si>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</si>
  <si>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</si>
  <si>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</si>
  <si>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</si>
  <si>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</si>
  <si>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</si>
  <si>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</si>
  <si>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</si>
  <si>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</si>
  <si>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</si>
  <si>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</si>
  <si>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</si>
  <si>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</si>
  <si>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</si>
  <si>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</si>
  <si>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</si>
  <si>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</si>
  <si>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</si>
  <si>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</si>
  <si>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</si>
  <si>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</si>
  <si>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</si>
  <si>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</si>
  <si>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</si>
  <si>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</si>
  <si>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</si>
  <si>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</si>
  <si>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</si>
  <si>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</si>
  <si>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</si>
  <si>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</si>
  <si>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</si>
  <si>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</si>
  <si>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</si>
  <si>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</si>
  <si>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</si>
  <si>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</si>
  <si>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</si>
  <si>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</si>
  <si>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</si>
  <si>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</si>
  <si>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</si>
  <si>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</si>
  <si>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</si>
  <si>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</si>
  <si>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</si>
  <si>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</si>
  <si>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</si>
  <si>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</si>
  <si>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</si>
  <si>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</si>
  <si>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</si>
  <si>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</si>
  <si>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</si>
  <si>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</si>
  <si>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</si>
  <si>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</si>
  <si>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</si>
  <si>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</si>
  <si>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</si>
  <si>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</si>
  <si>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</si>
  <si>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</si>
  <si>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</si>
  <si>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</si>
  <si>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</si>
  <si>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</si>
  <si>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</si>
  <si>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</si>
  <si>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</si>
  <si>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</si>
  <si>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</si>
  <si>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</si>
  <si>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</si>
  <si>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</si>
  <si>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</si>
  <si>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</si>
  <si>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</si>
  <si>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</si>
  <si>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</si>
  <si>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</si>
  <si>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</si>
  <si>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</si>
  <si>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</si>
  <si>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</si>
  <si>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</si>
  <si>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</si>
  <si>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</si>
  <si>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</si>
  <si>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</si>
  <si>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</si>
  <si>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</si>
  <si>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</si>
  <si>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</si>
  <si>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</si>
  <si>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</si>
  <si>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</si>
  <si>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</si>
  <si>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</si>
  <si>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</si>
  <si>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</si>
  <si>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</si>
  <si>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</si>
  <si>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</si>
  <si>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</si>
  <si>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</si>
  <si>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</si>
  <si>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</si>
  <si>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</si>
  <si>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</si>
  <si>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</si>
  <si>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</si>
  <si>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</si>
  <si>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</si>
  <si>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</si>
  <si>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</si>
  <si>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</si>
  <si>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</si>
  <si>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</si>
  <si>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</si>
  <si>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</si>
  <si>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</si>
  <si>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</si>
  <si>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</si>
  <si>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</si>
  <si>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</si>
  <si>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</si>
  <si>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</si>
  <si>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</si>
  <si>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</si>
  <si>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</si>
  <si>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</si>
  <si>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</si>
  <si>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</si>
  <si>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</si>
  <si>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</si>
  <si>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</si>
  <si>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</si>
  <si>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</si>
  <si>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</si>
  <si>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</si>
  <si>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</si>
  <si>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</si>
  <si>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</si>
  <si>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</si>
  <si>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</si>
  <si>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</si>
  <si>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</si>
  <si>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</si>
  <si>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</si>
  <si>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</si>
  <si>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</si>
  <si>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</si>
  <si>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</si>
  <si>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</si>
  <si>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</si>
  <si>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</si>
  <si>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</si>
  <si>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</si>
  <si>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</si>
  <si>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</si>
  <si>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</si>
  <si>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</si>
  <si>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</si>
  <si>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</si>
  <si>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</si>
  <si>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</si>
  <si>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</si>
  <si>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</si>
  <si>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</si>
  <si>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</si>
  <si>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</si>
  <si>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</si>
  <si>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</si>
  <si>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</si>
  <si>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</si>
  <si>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</si>
  <si>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</si>
  <si>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</si>
  <si>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</si>
  <si>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</si>
  <si>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</si>
  <si>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</si>
  <si>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</si>
  <si>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</si>
  <si>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</si>
  <si>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</si>
  <si>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</si>
  <si>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</si>
  <si>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</si>
  <si>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</si>
  <si>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</si>
  <si>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</si>
  <si>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</si>
  <si>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</si>
  <si>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</si>
  <si>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</si>
  <si>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</si>
  <si>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</si>
  <si>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</si>
  <si>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</si>
  <si>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</si>
  <si>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</si>
  <si>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</si>
  <si>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</si>
  <si>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</si>
  <si>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</si>
  <si>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</si>
  <si>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</si>
  <si>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</si>
  <si>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</si>
  <si>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</si>
  <si>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</si>
  <si>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</si>
  <si>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</si>
  <si>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</si>
  <si>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</si>
  <si>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</si>
  <si>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</si>
  <si>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</si>
  <si>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</si>
  <si>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</si>
  <si>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</si>
  <si>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</si>
  <si>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</si>
  <si>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</si>
  <si>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</si>
  <si>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</si>
  <si>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</si>
  <si>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</si>
  <si>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</si>
  <si>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</si>
  <si>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</si>
  <si>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</si>
  <si>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</si>
  <si>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</si>
  <si>
    <t>пп. 5) п. 3.1.</t>
  </si>
  <si>
    <t>Светильник  18Вт, накладной</t>
  </si>
  <si>
    <t>Светильник  36Вт, накладной</t>
  </si>
  <si>
    <t>СЗ 29 от 28.02.2024, СЗ 121 от 21.06.2024, СЗ 136 от 15.07.2024</t>
  </si>
  <si>
    <t>СЗ 406 от 21.12.2023, СЗ 29 от 28.02.2024, СЗ 121 от 21.06.2024, СЗ 136 от 15.07.2024</t>
  </si>
  <si>
    <t>Техническое обследование некоторых блоков Назарбаев Университет, в том числе блоки №1, 2, 7, 9, 12, 22, 23, 32, 35, 41 и ШМНУ</t>
  </si>
  <si>
    <t>СЗ 137 от 18.07.2024</t>
  </si>
  <si>
    <t>СЗ 105 от 29.05.2024, СЗ 138 от 18.07.2024</t>
  </si>
  <si>
    <t>Материалы для выпуска ID карт</t>
  </si>
  <si>
    <t>СЗ 140 от 23.07.2024</t>
  </si>
  <si>
    <t>Работы по текущему ремонту кровли блоков №44,45</t>
  </si>
  <si>
    <t>СЗ 141 от 25.07.2024</t>
  </si>
  <si>
    <t>Труба металлическая водогазопроводная Ду 15х2,5</t>
  </si>
  <si>
    <t>Труба металлическая водогазопроводная Ду 20х2,5</t>
  </si>
  <si>
    <t>Труба металлическая водогазопроводная Ду 25х2,8</t>
  </si>
  <si>
    <t>Труба металлическая водогазопроводная Ду 32х2,8</t>
  </si>
  <si>
    <t>Труба металлическая водогазопроводная Ду 40х3</t>
  </si>
  <si>
    <t>Труба металлическая водогазопроводная Ду 50х3</t>
  </si>
  <si>
    <t>Труба металлическая водогазопроводная Ду 65х3,2</t>
  </si>
  <si>
    <t>Труба металлическая водогазопроводная Ду 80х3,5</t>
  </si>
  <si>
    <t>Труба металлическая электросварная Ду 108х3,5</t>
  </si>
  <si>
    <t>Труба металлическая электросварная Ду 159х4</t>
  </si>
  <si>
    <t>Труба стальная электросварная 219х5</t>
  </si>
  <si>
    <t>Труба стальная электросварная 273х6</t>
  </si>
  <si>
    <t>Труба стальная электросварная 325х6</t>
  </si>
  <si>
    <t>СЗ 142 от 26.07.2024</t>
  </si>
  <si>
    <t xml:space="preserve">Техническое обследование водогрейного котла </t>
  </si>
  <si>
    <t>август</t>
  </si>
  <si>
    <t>СЗ 143 от 02.08.2024</t>
  </si>
  <si>
    <t>Товары для автоматической пожарной сигнализации EST3 EDWARDS</t>
  </si>
  <si>
    <t>СЗ 144 от 02.08.2024</t>
  </si>
  <si>
    <t>Техническое обследование и освидетельствование лифтов и эскалаторов</t>
  </si>
  <si>
    <t>СЗ 143 от 06.08.2024</t>
  </si>
  <si>
    <t>Бумага А4</t>
  </si>
  <si>
    <t>СЗ 147 от 09.08.2024</t>
  </si>
  <si>
    <t>Врезной замок SALTO XS4</t>
  </si>
  <si>
    <t>СЗ 146 от 09.08.2024</t>
  </si>
  <si>
    <t>Техническое и гарантийное обслуживание лифта</t>
  </si>
  <si>
    <t>Водоэмульсионная краска</t>
  </si>
  <si>
    <t>Универсальный концентрат для тонирования</t>
  </si>
  <si>
    <t>Краска фасадная</t>
  </si>
  <si>
    <t>СЗ 148 от 12.08.2024</t>
  </si>
  <si>
    <t>Запасные части для автоматизированной системы управления и диспетчеризации</t>
  </si>
  <si>
    <t>СЗ 149 от 16.08.2024</t>
  </si>
  <si>
    <t>Работы по устройству ограждения</t>
  </si>
  <si>
    <t>СЗ 150 от 16.08.2024</t>
  </si>
  <si>
    <t>Прожектор</t>
  </si>
  <si>
    <t>СЗ 151 от 16.08.2024</t>
  </si>
  <si>
    <t>Измерительные приборы</t>
  </si>
  <si>
    <t>Алюминиевая плата с диодами</t>
  </si>
  <si>
    <t>СЗ 153 от 28.08.2024</t>
  </si>
  <si>
    <t>Антивандальные плечики</t>
  </si>
  <si>
    <t>СЗ 154 от 29.08.2024</t>
  </si>
  <si>
    <t>Ремонт системы ГВС блоков №№ 44, 45</t>
  </si>
  <si>
    <t>сентябрь</t>
  </si>
  <si>
    <t>СЗ 155 от 02.09.2024</t>
  </si>
  <si>
    <t>Сухая смесь (гипсовая
шпатлевка)</t>
  </si>
  <si>
    <t>пп. 6) п. 3.1.</t>
  </si>
  <si>
    <t>СЗ 156 от 02.08.2024</t>
  </si>
  <si>
    <t xml:space="preserve">Инструменты для обслуживания слаботочных систем </t>
  </si>
  <si>
    <t>Работы по ремонту световых фонарей в блоке № 12</t>
  </si>
  <si>
    <t>СЗ 157 от 03.09.2024</t>
  </si>
  <si>
    <t>СЗ 159 от 03.08.2024</t>
  </si>
  <si>
    <t>Ремонт транспортных средств</t>
  </si>
  <si>
    <t>СЗ 159 от 09.09.2024</t>
  </si>
  <si>
    <t>Аквачистка мягкой мебели</t>
  </si>
  <si>
    <t>Чистка ковров</t>
  </si>
  <si>
    <t>Чистка матрасов</t>
  </si>
  <si>
    <t>СЗ 160 от 09.09.2024</t>
  </si>
  <si>
    <t>Постельное белье (2-х спальные комплекты)</t>
  </si>
  <si>
    <t>СЗ 161 от 10.09.2024</t>
  </si>
  <si>
    <t>подпункта 24) пункта 3.1.</t>
  </si>
  <si>
    <t>Услуги питания для организации семинара по программе "Академия лидерства"</t>
  </si>
  <si>
    <t>Услуги питания для участников организуемой презентации "Ориентационная неделя 2024 года"</t>
  </si>
  <si>
    <t>Услуги питания для организации презентации "Admissions Wrap up"</t>
  </si>
  <si>
    <t>Услуги питания для организуемых выставок, обучений, презентаций, семинаров, конференций, совещаний, форумов, симпозиумов, тренингов Подготовительной школы "Назарбаев Университет"</t>
  </si>
  <si>
    <t>Услуги питания для организации презентации "White Coat Ceremony" Школы медицины "Назарбаев Университет"</t>
  </si>
  <si>
    <t>Услуги питания для организации семинара на тему "Управления изменениями" для Высшей школы бизнеса автономной организации образования "Назарбаев Университет"</t>
  </si>
  <si>
    <t>Услуги питания для организации презентации "Церемония вручения сертификатов выпускникам резидентуры Школы медицины "Назарбаев Университет"</t>
  </si>
  <si>
    <t>СЗ 162 от 11.09.2024</t>
  </si>
  <si>
    <t>Услуги питания для организации конференции "Национальная конференция молодежи по изменению климата "LCOY-Qazaqstan"</t>
  </si>
  <si>
    <t>СЗ 163 от 16.09.2024</t>
  </si>
  <si>
    <t>Работы по изготовлению и монтажу стеклопакетов из закаленного стекла в оконных блоках, витражах, световых фонарях</t>
  </si>
  <si>
    <t>работы</t>
  </si>
  <si>
    <t>СЗ 164 от 16.09.2024</t>
  </si>
  <si>
    <t>Реставрация мягкой мебели</t>
  </si>
  <si>
    <t>СЗ 165 от 18.09.2024</t>
  </si>
  <si>
    <t>Работы по текущему ремонту эскалаторов и лифтов с заменой запасных частей</t>
  </si>
  <si>
    <t>СЗ 166 от 18.09.2024</t>
  </si>
  <si>
    <t xml:space="preserve"> Установка розеток в кабинете №3.302 блока №3 в связи с перепрофилированием аудитории</t>
  </si>
  <si>
    <t>п.п 3) п. 3.1. Правил</t>
  </si>
  <si>
    <t>СЗ 167 от 23.09.2024</t>
  </si>
  <si>
    <t>СЗ 71 от 08.04.2024, СЗ 93 от 04.05.2024, СЗ 168 от 23.09.2024</t>
  </si>
  <si>
    <t>СЗ 71 от 08.04.2024, СЗ 93 от 04.05.2024. СЗ 168 от 23.09.2024</t>
  </si>
  <si>
    <t>СЗ 158 от 03.09.2024, СЗ 169 от 23.09.2024</t>
  </si>
  <si>
    <t>Работы по внешнему благоустройству отдельных участков территорий и укладка пешеходных дорожек из брусчатки</t>
  </si>
  <si>
    <t>СЗ 170 от 27.09.2024</t>
  </si>
  <si>
    <t>Камерный редуктор 23 мм. RS А (производитель «SCHUCO»)</t>
  </si>
  <si>
    <t>Камерный редуктор 23 мм. LS А (производитель «SCHUCO»)</t>
  </si>
  <si>
    <t>Камерный редуктор 23 мм. правый (производитель «SCHUCO»)</t>
  </si>
  <si>
    <t xml:space="preserve">Камерный редуктор 23 мм. левый (производитель «SCHUCO») </t>
  </si>
  <si>
    <t>Оконная ручка 9005 S A (производитель «SCHUCO»)</t>
  </si>
  <si>
    <t>Опорная пята RS А (производитель «SCHUCO»)</t>
  </si>
  <si>
    <t>Опорная пята LS А (производитель «SCHUCO»)</t>
  </si>
  <si>
    <t>Ножницы поворотно-откидные, правосторонняя (производитель «SCHUCO»)</t>
  </si>
  <si>
    <t>Угловая опора правосторонняя (производитель «SCHUCO»)</t>
  </si>
  <si>
    <t>СЗ 171 от 30.09.2024</t>
  </si>
  <si>
    <t>Электромеханический привод с монтажом</t>
  </si>
  <si>
    <t>2 029 017,85</t>
  </si>
  <si>
    <t>СЗ 172 от 30.09.2024</t>
  </si>
  <si>
    <t>СЗ 152 от 22.08.2024, СЗ 173 от 30.09.2024</t>
  </si>
  <si>
    <t>Набор отверток</t>
  </si>
  <si>
    <t>набор</t>
  </si>
  <si>
    <t>Набор инструментов универсальный</t>
  </si>
  <si>
    <t>Индикатор напряжения</t>
  </si>
  <si>
    <t>Дрель - шуруповерт аккумуляторная</t>
  </si>
  <si>
    <t>Трехсекционная универсальная алюминиевая лестница 3х6</t>
  </si>
  <si>
    <t xml:space="preserve">Лестница двухсекционная универсальная 2x8 </t>
  </si>
  <si>
    <t>Лестница алюминевая двухсекционная 2x6</t>
  </si>
  <si>
    <t>Лента изоляционная ПВХ</t>
  </si>
  <si>
    <t>Набор Кримпер храповичный для обжима изолированных наконечников</t>
  </si>
  <si>
    <t>Клещи для снятия изоляции</t>
  </si>
  <si>
    <t>Зарядное устройство для аккумуляторов</t>
  </si>
  <si>
    <t>Пуско-зарядное устройство</t>
  </si>
  <si>
    <t>Мегаомметр цифровой</t>
  </si>
  <si>
    <t>Тиски</t>
  </si>
  <si>
    <t>Ареометр АЭ-3</t>
  </si>
  <si>
    <t>Нагрузочная вилка НВ-02</t>
  </si>
  <si>
    <t>Конвектор</t>
  </si>
  <si>
    <t xml:space="preserve">Набор диэлектрических прецизионных отверток </t>
  </si>
  <si>
    <t xml:space="preserve">Паяльная станция </t>
  </si>
  <si>
    <t xml:space="preserve">Аккумуляторный шуруповерт </t>
  </si>
  <si>
    <t xml:space="preserve">Сверхмощный налобный фонарь  </t>
  </si>
  <si>
    <t>Цифровая отвертка индикатор  AC/DC 12-250V</t>
  </si>
  <si>
    <t xml:space="preserve">Набор надфилей алмазных </t>
  </si>
  <si>
    <t>Кримпер</t>
  </si>
  <si>
    <t>Трассоискатель, тон генератор RJ 11+RJ45</t>
  </si>
  <si>
    <t xml:space="preserve">Ножницы электрика </t>
  </si>
  <si>
    <t>СЗ 174 от 30.09.2024</t>
  </si>
  <si>
    <t>Цифровой мультиметр.</t>
  </si>
  <si>
    <t>СЗ 135 от 15.07.2024, СЗ 176 от 30.09.2024</t>
  </si>
  <si>
    <t>СЗ 135 от 15.07.2024, СЗ 176 от 30.09.2024, СЗ 175 от 30.09.2024</t>
  </si>
  <si>
    <t>Изготовление и монтаж поручней для маломобильных групп населения</t>
  </si>
  <si>
    <t>октябрь</t>
  </si>
  <si>
    <t>СЗ 177 от 02.10.2024</t>
  </si>
  <si>
    <t>Услуги питания для организации конференции "IV Международная конференция по эконометрике и бизнес-аналитике (iCEBA)"</t>
  </si>
  <si>
    <t>СЗ 178 от 01.10.2024</t>
  </si>
  <si>
    <t>СЗ 160 от 09.09.2024, СЗ 179 от 07.10.2024</t>
  </si>
  <si>
    <t>СЗ 50 от 15.03.2024, СЗ 95 от 10.05.2024, СЗ 180 от 07.10.2024</t>
  </si>
  <si>
    <t>Профилактические испытания систем заземления, молниезащиты зданий</t>
  </si>
  <si>
    <t>СЗ 181 от 16.10.2024</t>
  </si>
  <si>
    <t>Услуги питания для организуемых выставок, обучений, презентаций, семинаров, конференций, совещаний, форумов, симпозиумов, тренингов Библиотеки «Назарбаев Университет»</t>
  </si>
  <si>
    <t>СЗ 182 от 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</si>
</sst>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165" fontId="47" fillId="0" borderId="1" xfId="216" applyFont="1" applyBorder="1" applyAlignment="1">
      <alignment horizontal="center" vertical="center"/>
    </xf>
    <xf numFmtId="206" fontId="47" fillId="0" borderId="1" xfId="216" applyNumberFormat="1" applyFont="1" applyBorder="1" applyAlignment="1">
      <alignment horizontal="center" vertical="center"/>
    </xf>
    <xf numFmtId="2" fontId="47" fillId="0" borderId="1" xfId="216" applyNumberFormat="1" applyFont="1" applyBorder="1" applyAlignment="1">
      <alignment horizontal="center" vertical="center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160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160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441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161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162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163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168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169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170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171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4"/>
  <sheetViews>
    <sheetView tabSelected="1" zoomScale="90" zoomScaleNormal="90" zoomScaleSheetLayoutView="55" workbookViewId="0">
      <pane ySplit="1" topLeftCell="A2" activePane="bottomLeft" state="frozen"/>
      <selection pane="bottomLeft" activeCell="I163" sqref="I163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hidden="1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hidden="1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hidden="1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hidden="1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hidden="1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hidden="1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hidden="1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hidden="1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hidden="1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hidden="1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hidden="1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hidden="1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hidden="1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hidden="1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hidden="1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hidden="1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hidden="1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hidden="1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hidden="1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hidden="1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hidden="1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hidden="1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hidden="1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hidden="1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hidden="1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hidden="1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hidden="1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hidden="1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hidden="1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hidden="1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hidden="1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hidden="1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hidden="1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hidden="1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hidden="1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hidden="1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hidden="1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hidden="1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hidden="1" x14ac:dyDescent="0.25">
      <c r="A44" s="71">
        <v>39</v>
      </c>
      <c r="B44" s="148" t="s">
        <v>519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510</v>
      </c>
      <c r="L44" s="164" t="s">
        <v>522</v>
      </c>
      <c r="M44" s="128"/>
    </row>
    <row r="45" spans="1:13" s="127" customFormat="1" ht="12.75" hidden="1" x14ac:dyDescent="0.25">
      <c r="A45" s="71">
        <v>40</v>
      </c>
      <c r="B45" s="148" t="s">
        <v>520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510</v>
      </c>
      <c r="L45" s="164" t="s">
        <v>522</v>
      </c>
      <c r="M45" s="128"/>
    </row>
    <row r="46" spans="1:13" s="127" customFormat="1" ht="12.75" hidden="1" x14ac:dyDescent="0.25">
      <c r="A46" s="71">
        <v>41</v>
      </c>
      <c r="B46" s="148" t="s">
        <v>521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510</v>
      </c>
      <c r="L46" s="164" t="s">
        <v>522</v>
      </c>
      <c r="M46" s="128"/>
    </row>
    <row r="47" spans="1:13" s="127" customFormat="1" ht="12.75" hidden="1" x14ac:dyDescent="0.25">
      <c r="A47" s="71">
        <v>42</v>
      </c>
      <c r="B47" s="148" t="s">
        <v>523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510</v>
      </c>
      <c r="L47" s="164" t="s">
        <v>532</v>
      </c>
      <c r="M47" s="128"/>
    </row>
    <row r="48" spans="1:13" s="127" customFormat="1" ht="25.5" hidden="1" x14ac:dyDescent="0.25">
      <c r="A48" s="71">
        <v>43</v>
      </c>
      <c r="B48" s="148" t="s">
        <v>524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510</v>
      </c>
      <c r="L48" s="164" t="s">
        <v>532</v>
      </c>
      <c r="M48" s="128"/>
    </row>
    <row r="49" spans="1:13" s="127" customFormat="1" ht="12.75" hidden="1" x14ac:dyDescent="0.25">
      <c r="A49" s="71">
        <v>44</v>
      </c>
      <c r="B49" s="148" t="s">
        <v>525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510</v>
      </c>
      <c r="L49" s="164" t="s">
        <v>532</v>
      </c>
      <c r="M49" s="128"/>
    </row>
    <row r="50" spans="1:13" s="127" customFormat="1" ht="12.75" hidden="1" x14ac:dyDescent="0.25">
      <c r="A50" s="71">
        <v>45</v>
      </c>
      <c r="B50" s="148" t="s">
        <v>526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510</v>
      </c>
      <c r="L50" s="164" t="s">
        <v>532</v>
      </c>
      <c r="M50" s="128"/>
    </row>
    <row r="51" spans="1:13" s="127" customFormat="1" ht="12.75" hidden="1" x14ac:dyDescent="0.25">
      <c r="A51" s="71">
        <v>46</v>
      </c>
      <c r="B51" s="148" t="s">
        <v>527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510</v>
      </c>
      <c r="L51" s="164" t="s">
        <v>532</v>
      </c>
      <c r="M51" s="128"/>
    </row>
    <row r="52" spans="1:13" s="127" customFormat="1" ht="12.75" hidden="1" x14ac:dyDescent="0.25">
      <c r="A52" s="71">
        <v>47</v>
      </c>
      <c r="B52" s="148" t="s">
        <v>528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510</v>
      </c>
      <c r="L52" s="164" t="s">
        <v>532</v>
      </c>
      <c r="M52" s="128"/>
    </row>
    <row r="53" spans="1:13" s="127" customFormat="1" ht="25.5" hidden="1" x14ac:dyDescent="0.25">
      <c r="A53" s="71">
        <v>48</v>
      </c>
      <c r="B53" s="148" t="s">
        <v>529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510</v>
      </c>
      <c r="L53" s="164" t="s">
        <v>532</v>
      </c>
      <c r="M53" s="128"/>
    </row>
    <row r="54" spans="1:13" s="127" customFormat="1" ht="25.5" hidden="1" x14ac:dyDescent="0.25">
      <c r="A54" s="71">
        <v>49</v>
      </c>
      <c r="B54" s="148" t="s">
        <v>530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510</v>
      </c>
      <c r="L54" s="164" t="s">
        <v>532</v>
      </c>
      <c r="M54" s="128"/>
    </row>
    <row r="55" spans="1:13" s="127" customFormat="1" ht="12.75" hidden="1" x14ac:dyDescent="0.25">
      <c r="A55" s="71">
        <v>50</v>
      </c>
      <c r="B55" s="148" t="s">
        <v>531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510</v>
      </c>
      <c r="L55" s="164" t="s">
        <v>532</v>
      </c>
      <c r="M55" s="128"/>
    </row>
    <row r="56" spans="1:13" s="127" customFormat="1" ht="25.5" hidden="1" x14ac:dyDescent="0.25">
      <c r="A56" s="71">
        <v>51</v>
      </c>
      <c r="B56" s="148" t="s">
        <v>548</v>
      </c>
      <c r="C56" s="161" t="s">
        <v>559</v>
      </c>
      <c r="D56" s="152" t="s">
        <v>38</v>
      </c>
      <c r="E56" s="161">
        <v>25</v>
      </c>
      <c r="F56" s="161" t="s">
        <v>549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510</v>
      </c>
      <c r="L56" s="164" t="s">
        <v>588</v>
      </c>
      <c r="M56" s="128"/>
    </row>
    <row r="57" spans="1:13" s="127" customFormat="1" ht="12.75" hidden="1" x14ac:dyDescent="0.25">
      <c r="A57" s="71">
        <v>52</v>
      </c>
      <c r="B57" s="148" t="s">
        <v>550</v>
      </c>
      <c r="C57" s="161" t="s">
        <v>559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510</v>
      </c>
      <c r="L57" s="164" t="s">
        <v>588</v>
      </c>
      <c r="M57" s="128"/>
    </row>
    <row r="58" spans="1:13" s="127" customFormat="1" ht="25.5" hidden="1" x14ac:dyDescent="0.25">
      <c r="A58" s="71">
        <v>53</v>
      </c>
      <c r="B58" s="148" t="s">
        <v>551</v>
      </c>
      <c r="C58" s="161" t="s">
        <v>559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510</v>
      </c>
      <c r="L58" s="164" t="s">
        <v>588</v>
      </c>
      <c r="M58" s="128"/>
    </row>
    <row r="59" spans="1:13" s="127" customFormat="1" ht="12.75" hidden="1" x14ac:dyDescent="0.25">
      <c r="A59" s="71">
        <v>54</v>
      </c>
      <c r="B59" s="148" t="s">
        <v>552</v>
      </c>
      <c r="C59" s="161" t="s">
        <v>559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510</v>
      </c>
      <c r="L59" s="164" t="s">
        <v>588</v>
      </c>
      <c r="M59" s="128"/>
    </row>
    <row r="60" spans="1:13" s="127" customFormat="1" ht="25.5" hidden="1" x14ac:dyDescent="0.25">
      <c r="A60" s="71">
        <v>55</v>
      </c>
      <c r="B60" s="148" t="s">
        <v>553</v>
      </c>
      <c r="C60" s="161" t="s">
        <v>559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510</v>
      </c>
      <c r="L60" s="164" t="s">
        <v>588</v>
      </c>
      <c r="M60" s="128"/>
    </row>
    <row r="61" spans="1:13" s="127" customFormat="1" ht="25.5" hidden="1" x14ac:dyDescent="0.25">
      <c r="A61" s="71">
        <v>56</v>
      </c>
      <c r="B61" s="148" t="s">
        <v>554</v>
      </c>
      <c r="C61" s="161" t="s">
        <v>559</v>
      </c>
      <c r="D61" s="152" t="s">
        <v>38</v>
      </c>
      <c r="E61" s="161">
        <v>25</v>
      </c>
      <c r="F61" s="161" t="s">
        <v>549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510</v>
      </c>
      <c r="L61" s="164" t="s">
        <v>588</v>
      </c>
      <c r="M61" s="128"/>
    </row>
    <row r="62" spans="1:13" s="127" customFormat="1" ht="25.5" hidden="1" x14ac:dyDescent="0.25">
      <c r="A62" s="71">
        <v>57</v>
      </c>
      <c r="B62" s="148" t="s">
        <v>555</v>
      </c>
      <c r="C62" s="161" t="s">
        <v>559</v>
      </c>
      <c r="D62" s="152" t="s">
        <v>38</v>
      </c>
      <c r="E62" s="161">
        <v>25</v>
      </c>
      <c r="F62" s="161" t="s">
        <v>549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510</v>
      </c>
      <c r="L62" s="164" t="s">
        <v>588</v>
      </c>
      <c r="M62" s="128"/>
    </row>
    <row r="63" spans="1:13" s="127" customFormat="1" ht="25.5" hidden="1" x14ac:dyDescent="0.25">
      <c r="A63" s="71">
        <v>58</v>
      </c>
      <c r="B63" s="148" t="s">
        <v>548</v>
      </c>
      <c r="C63" s="161" t="s">
        <v>559</v>
      </c>
      <c r="D63" s="152" t="s">
        <v>38</v>
      </c>
      <c r="E63" s="161">
        <v>23</v>
      </c>
      <c r="F63" s="161" t="s">
        <v>549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510</v>
      </c>
      <c r="L63" s="164" t="s">
        <v>588</v>
      </c>
      <c r="M63" s="128"/>
    </row>
    <row r="64" spans="1:13" s="127" customFormat="1" ht="12.75" hidden="1" x14ac:dyDescent="0.25">
      <c r="A64" s="71">
        <v>59</v>
      </c>
      <c r="B64" s="148" t="s">
        <v>556</v>
      </c>
      <c r="C64" s="161" t="s">
        <v>559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510</v>
      </c>
      <c r="L64" s="164" t="s">
        <v>588</v>
      </c>
      <c r="M64" s="128"/>
    </row>
    <row r="65" spans="1:13" s="127" customFormat="1" ht="12.75" hidden="1" x14ac:dyDescent="0.25">
      <c r="A65" s="71">
        <v>60</v>
      </c>
      <c r="B65" s="148" t="s">
        <v>557</v>
      </c>
      <c r="C65" s="161" t="s">
        <v>559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510</v>
      </c>
      <c r="L65" s="164" t="s">
        <v>588</v>
      </c>
      <c r="M65" s="128"/>
    </row>
    <row r="66" spans="1:13" s="127" customFormat="1" ht="25.5" hidden="1" x14ac:dyDescent="0.25">
      <c r="A66" s="71">
        <v>61</v>
      </c>
      <c r="B66" s="148" t="s">
        <v>558</v>
      </c>
      <c r="C66" s="161" t="s">
        <v>559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510</v>
      </c>
      <c r="L66" s="164" t="s">
        <v>588</v>
      </c>
      <c r="M66" s="128"/>
    </row>
    <row r="67" spans="1:13" s="127" customFormat="1" ht="25.5" hidden="1" x14ac:dyDescent="0.25">
      <c r="A67" s="71">
        <v>62</v>
      </c>
      <c r="B67" s="148" t="s">
        <v>560</v>
      </c>
      <c r="C67" s="161" t="s">
        <v>559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510</v>
      </c>
      <c r="L67" s="164" t="s">
        <v>588</v>
      </c>
      <c r="M67" s="128"/>
    </row>
    <row r="68" spans="1:13" s="127" customFormat="1" ht="12.75" hidden="1" x14ac:dyDescent="0.25">
      <c r="A68" s="71">
        <v>63</v>
      </c>
      <c r="B68" s="148" t="s">
        <v>561</v>
      </c>
      <c r="C68" s="161" t="s">
        <v>559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510</v>
      </c>
      <c r="L68" s="164" t="s">
        <v>588</v>
      </c>
      <c r="M68" s="128"/>
    </row>
    <row r="69" spans="1:13" s="127" customFormat="1" ht="12.75" hidden="1" x14ac:dyDescent="0.25">
      <c r="A69" s="71">
        <v>64</v>
      </c>
      <c r="B69" s="148" t="s">
        <v>562</v>
      </c>
      <c r="C69" s="161" t="s">
        <v>559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510</v>
      </c>
      <c r="L69" s="164" t="s">
        <v>588</v>
      </c>
      <c r="M69" s="128"/>
    </row>
    <row r="70" spans="1:13" s="127" customFormat="1" ht="12.75" hidden="1" x14ac:dyDescent="0.25">
      <c r="A70" s="71">
        <v>65</v>
      </c>
      <c r="B70" s="148" t="s">
        <v>563</v>
      </c>
      <c r="C70" s="161" t="s">
        <v>559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510</v>
      </c>
      <c r="L70" s="164" t="s">
        <v>588</v>
      </c>
      <c r="M70" s="128"/>
    </row>
    <row r="71" spans="1:13" s="127" customFormat="1" ht="12.75" hidden="1" x14ac:dyDescent="0.25">
      <c r="A71" s="71">
        <v>66</v>
      </c>
      <c r="B71" s="148" t="s">
        <v>564</v>
      </c>
      <c r="C71" s="161" t="s">
        <v>559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510</v>
      </c>
      <c r="L71" s="164" t="s">
        <v>588</v>
      </c>
      <c r="M71" s="128"/>
    </row>
    <row r="72" spans="1:13" s="127" customFormat="1" ht="12.75" hidden="1" x14ac:dyDescent="0.25">
      <c r="A72" s="71">
        <v>67</v>
      </c>
      <c r="B72" s="148" t="s">
        <v>565</v>
      </c>
      <c r="C72" s="161" t="s">
        <v>559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510</v>
      </c>
      <c r="L72" s="164" t="s">
        <v>588</v>
      </c>
      <c r="M72" s="128"/>
    </row>
    <row r="73" spans="1:13" s="127" customFormat="1" ht="25.5" hidden="1" x14ac:dyDescent="0.25">
      <c r="A73" s="71">
        <v>68</v>
      </c>
      <c r="B73" s="148" t="s">
        <v>566</v>
      </c>
      <c r="C73" s="161" t="s">
        <v>559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106" si="3">G73*E73</f>
        <v>74500</v>
      </c>
      <c r="I73" s="34" t="s">
        <v>9</v>
      </c>
      <c r="J73" s="137" t="s">
        <v>23</v>
      </c>
      <c r="K73" s="160" t="s">
        <v>510</v>
      </c>
      <c r="L73" s="164" t="s">
        <v>588</v>
      </c>
      <c r="M73" s="128"/>
    </row>
    <row r="74" spans="1:13" s="127" customFormat="1" ht="12.75" hidden="1" x14ac:dyDescent="0.25">
      <c r="A74" s="71">
        <v>69</v>
      </c>
      <c r="B74" s="148" t="s">
        <v>567</v>
      </c>
      <c r="C74" s="161" t="s">
        <v>559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510</v>
      </c>
      <c r="L74" s="164" t="s">
        <v>588</v>
      </c>
      <c r="M74" s="128"/>
    </row>
    <row r="75" spans="1:13" s="127" customFormat="1" ht="12.75" hidden="1" x14ac:dyDescent="0.25">
      <c r="A75" s="71">
        <v>70</v>
      </c>
      <c r="B75" s="148" t="s">
        <v>568</v>
      </c>
      <c r="C75" s="161" t="s">
        <v>559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510</v>
      </c>
      <c r="L75" s="133" t="s">
        <v>588</v>
      </c>
      <c r="M75" s="128"/>
    </row>
    <row r="76" spans="1:13" s="127" customFormat="1" ht="12.75" hidden="1" x14ac:dyDescent="0.25">
      <c r="A76" s="71">
        <v>71</v>
      </c>
      <c r="B76" s="148" t="s">
        <v>569</v>
      </c>
      <c r="C76" s="161" t="s">
        <v>559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510</v>
      </c>
      <c r="L76" s="164" t="s">
        <v>588</v>
      </c>
      <c r="M76" s="128"/>
    </row>
    <row r="77" spans="1:13" s="127" customFormat="1" ht="12.75" hidden="1" x14ac:dyDescent="0.25">
      <c r="A77" s="71">
        <v>72</v>
      </c>
      <c r="B77" s="148" t="s">
        <v>570</v>
      </c>
      <c r="C77" s="161" t="s">
        <v>559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510</v>
      </c>
      <c r="L77" s="164" t="s">
        <v>588</v>
      </c>
      <c r="M77" s="128"/>
    </row>
    <row r="78" spans="1:13" s="127" customFormat="1" ht="12.75" hidden="1" x14ac:dyDescent="0.25">
      <c r="A78" s="71">
        <v>73</v>
      </c>
      <c r="B78" s="148" t="s">
        <v>571</v>
      </c>
      <c r="C78" s="161" t="s">
        <v>559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510</v>
      </c>
      <c r="L78" s="164" t="s">
        <v>588</v>
      </c>
      <c r="M78" s="128"/>
    </row>
    <row r="79" spans="1:13" s="127" customFormat="1" ht="12.75" hidden="1" x14ac:dyDescent="0.25">
      <c r="A79" s="71">
        <v>74</v>
      </c>
      <c r="B79" s="148" t="s">
        <v>572</v>
      </c>
      <c r="C79" s="161" t="s">
        <v>559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510</v>
      </c>
      <c r="L79" s="164" t="s">
        <v>588</v>
      </c>
      <c r="M79" s="128"/>
    </row>
    <row r="80" spans="1:13" s="127" customFormat="1" ht="12.75" hidden="1" x14ac:dyDescent="0.25">
      <c r="A80" s="71">
        <v>75</v>
      </c>
      <c r="B80" s="148" t="s">
        <v>573</v>
      </c>
      <c r="C80" s="161" t="s">
        <v>559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510</v>
      </c>
      <c r="L80" s="133" t="s">
        <v>588</v>
      </c>
      <c r="M80" s="128"/>
    </row>
    <row r="81" spans="1:13" s="127" customFormat="1" ht="12.75" hidden="1" x14ac:dyDescent="0.25">
      <c r="A81" s="71">
        <v>76</v>
      </c>
      <c r="B81" s="148" t="s">
        <v>574</v>
      </c>
      <c r="C81" s="161" t="s">
        <v>559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510</v>
      </c>
      <c r="L81" s="164" t="s">
        <v>588</v>
      </c>
      <c r="M81" s="128"/>
    </row>
    <row r="82" spans="1:13" s="127" customFormat="1" ht="25.5" hidden="1" x14ac:dyDescent="0.25">
      <c r="A82" s="71">
        <v>77</v>
      </c>
      <c r="B82" s="148" t="s">
        <v>575</v>
      </c>
      <c r="C82" s="161" t="s">
        <v>559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510</v>
      </c>
      <c r="L82" s="164" t="s">
        <v>588</v>
      </c>
      <c r="M82" s="128"/>
    </row>
    <row r="83" spans="1:13" s="127" customFormat="1" ht="12.75" hidden="1" x14ac:dyDescent="0.25">
      <c r="A83" s="71">
        <v>78</v>
      </c>
      <c r="B83" s="148" t="s">
        <v>576</v>
      </c>
      <c r="C83" s="161" t="s">
        <v>559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510</v>
      </c>
      <c r="L83" s="164" t="s">
        <v>588</v>
      </c>
      <c r="M83" s="128"/>
    </row>
    <row r="84" spans="1:13" s="127" customFormat="1" ht="12.75" hidden="1" x14ac:dyDescent="0.25">
      <c r="A84" s="71">
        <v>79</v>
      </c>
      <c r="B84" s="148" t="s">
        <v>577</v>
      </c>
      <c r="C84" s="161" t="s">
        <v>559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510</v>
      </c>
      <c r="L84" s="164" t="s">
        <v>588</v>
      </c>
      <c r="M84" s="128"/>
    </row>
    <row r="85" spans="1:13" s="127" customFormat="1" ht="12.75" hidden="1" x14ac:dyDescent="0.25">
      <c r="A85" s="71">
        <v>80</v>
      </c>
      <c r="B85" s="148" t="s">
        <v>578</v>
      </c>
      <c r="C85" s="161" t="s">
        <v>559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510</v>
      </c>
      <c r="L85" s="164" t="s">
        <v>588</v>
      </c>
      <c r="M85" s="128"/>
    </row>
    <row r="86" spans="1:13" s="127" customFormat="1" ht="12.75" hidden="1" x14ac:dyDescent="0.25">
      <c r="A86" s="71">
        <v>81</v>
      </c>
      <c r="B86" s="148" t="s">
        <v>579</v>
      </c>
      <c r="C86" s="161" t="s">
        <v>559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510</v>
      </c>
      <c r="L86" s="133" t="s">
        <v>588</v>
      </c>
      <c r="M86" s="128"/>
    </row>
    <row r="87" spans="1:13" s="127" customFormat="1" ht="12.75" hidden="1" x14ac:dyDescent="0.25">
      <c r="A87" s="71">
        <v>82</v>
      </c>
      <c r="B87" s="148" t="s">
        <v>580</v>
      </c>
      <c r="C87" s="161" t="s">
        <v>559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510</v>
      </c>
      <c r="L87" s="164" t="s">
        <v>588</v>
      </c>
      <c r="M87" s="128"/>
    </row>
    <row r="88" spans="1:13" s="127" customFormat="1" ht="12.75" hidden="1" x14ac:dyDescent="0.25">
      <c r="A88" s="71">
        <v>83</v>
      </c>
      <c r="B88" s="148" t="s">
        <v>581</v>
      </c>
      <c r="C88" s="161" t="s">
        <v>559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510</v>
      </c>
      <c r="L88" s="164" t="s">
        <v>588</v>
      </c>
      <c r="M88" s="128"/>
    </row>
    <row r="89" spans="1:13" s="127" customFormat="1" ht="12.75" hidden="1" x14ac:dyDescent="0.25">
      <c r="A89" s="71">
        <v>84</v>
      </c>
      <c r="B89" s="148" t="s">
        <v>582</v>
      </c>
      <c r="C89" s="161" t="s">
        <v>583</v>
      </c>
      <c r="D89" s="152" t="s">
        <v>38</v>
      </c>
      <c r="E89" s="161">
        <v>1</v>
      </c>
      <c r="F89" s="161" t="s">
        <v>549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510</v>
      </c>
      <c r="L89" s="164" t="s">
        <v>588</v>
      </c>
      <c r="M89" s="128"/>
    </row>
    <row r="90" spans="1:13" s="127" customFormat="1" ht="12.75" hidden="1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590</v>
      </c>
      <c r="L90" s="164" t="s">
        <v>596</v>
      </c>
      <c r="M90" s="128"/>
    </row>
    <row r="91" spans="1:13" s="127" customFormat="1" ht="12.75" hidden="1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590</v>
      </c>
      <c r="L91" s="164" t="s">
        <v>596</v>
      </c>
      <c r="M91" s="128"/>
    </row>
    <row r="92" spans="1:13" s="127" customFormat="1" ht="12.75" hidden="1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590</v>
      </c>
      <c r="L92" s="164" t="s">
        <v>596</v>
      </c>
      <c r="M92" s="128"/>
    </row>
    <row r="93" spans="1:13" s="127" customFormat="1" ht="38.25" hidden="1" x14ac:dyDescent="0.25">
      <c r="A93" s="71">
        <v>88</v>
      </c>
      <c r="B93" s="148" t="s">
        <v>222</v>
      </c>
      <c r="C93" s="159" t="s">
        <v>605</v>
      </c>
      <c r="D93" s="152" t="s">
        <v>38</v>
      </c>
      <c r="E93" s="161">
        <v>200</v>
      </c>
      <c r="F93" s="161" t="s">
        <v>44</v>
      </c>
      <c r="G93" s="196">
        <v>0</v>
      </c>
      <c r="H93" s="157">
        <f t="shared" si="3"/>
        <v>0</v>
      </c>
      <c r="I93" s="34" t="s">
        <v>9</v>
      </c>
      <c r="J93" s="137" t="s">
        <v>23</v>
      </c>
      <c r="K93" s="160" t="s">
        <v>590</v>
      </c>
      <c r="L93" s="164" t="s">
        <v>746</v>
      </c>
      <c r="M93" s="128"/>
    </row>
    <row r="94" spans="1:13" s="127" customFormat="1" ht="25.5" hidden="1" x14ac:dyDescent="0.25">
      <c r="A94" s="71">
        <v>89</v>
      </c>
      <c r="B94" s="148" t="s">
        <v>606</v>
      </c>
      <c r="C94" s="159" t="s">
        <v>605</v>
      </c>
      <c r="D94" s="152" t="s">
        <v>38</v>
      </c>
      <c r="E94" s="161">
        <v>50</v>
      </c>
      <c r="F94" s="161" t="s">
        <v>44</v>
      </c>
      <c r="G94" s="197">
        <v>0</v>
      </c>
      <c r="H94" s="157">
        <f t="shared" si="3"/>
        <v>0</v>
      </c>
      <c r="I94" s="34" t="s">
        <v>9</v>
      </c>
      <c r="J94" s="137" t="s">
        <v>23</v>
      </c>
      <c r="K94" s="160" t="s">
        <v>590</v>
      </c>
      <c r="L94" s="164" t="s">
        <v>745</v>
      </c>
      <c r="M94" s="128"/>
    </row>
    <row r="95" spans="1:13" s="127" customFormat="1" ht="38.25" hidden="1" x14ac:dyDescent="0.25">
      <c r="A95" s="71">
        <v>90</v>
      </c>
      <c r="B95" s="148" t="s">
        <v>607</v>
      </c>
      <c r="C95" s="159" t="s">
        <v>605</v>
      </c>
      <c r="D95" s="152" t="s">
        <v>38</v>
      </c>
      <c r="E95" s="161">
        <v>40</v>
      </c>
      <c r="F95" s="161" t="s">
        <v>44</v>
      </c>
      <c r="G95" s="197">
        <v>0</v>
      </c>
      <c r="H95" s="157">
        <f t="shared" si="3"/>
        <v>0</v>
      </c>
      <c r="I95" s="34" t="s">
        <v>9</v>
      </c>
      <c r="J95" s="137" t="s">
        <v>23</v>
      </c>
      <c r="K95" s="160" t="s">
        <v>590</v>
      </c>
      <c r="L95" s="164" t="s">
        <v>746</v>
      </c>
      <c r="M95" s="128"/>
    </row>
    <row r="96" spans="1:13" s="127" customFormat="1" ht="25.5" hidden="1" x14ac:dyDescent="0.25">
      <c r="A96" s="71">
        <v>91</v>
      </c>
      <c r="B96" s="148" t="s">
        <v>225</v>
      </c>
      <c r="C96" s="159" t="s">
        <v>605</v>
      </c>
      <c r="D96" s="152" t="s">
        <v>38</v>
      </c>
      <c r="E96" s="161">
        <v>220</v>
      </c>
      <c r="F96" s="161" t="s">
        <v>44</v>
      </c>
      <c r="G96" s="197">
        <v>0</v>
      </c>
      <c r="H96" s="157">
        <f t="shared" si="3"/>
        <v>0</v>
      </c>
      <c r="I96" s="34" t="s">
        <v>9</v>
      </c>
      <c r="J96" s="137" t="s">
        <v>23</v>
      </c>
      <c r="K96" s="160" t="s">
        <v>590</v>
      </c>
      <c r="L96" s="164" t="s">
        <v>745</v>
      </c>
      <c r="M96" s="128"/>
    </row>
    <row r="97" spans="1:18" s="127" customFormat="1" ht="38.25" hidden="1" x14ac:dyDescent="0.25">
      <c r="A97" s="71">
        <v>92</v>
      </c>
      <c r="B97" s="148" t="s">
        <v>227</v>
      </c>
      <c r="C97" s="159" t="s">
        <v>605</v>
      </c>
      <c r="D97" s="152" t="s">
        <v>38</v>
      </c>
      <c r="E97" s="161">
        <v>400</v>
      </c>
      <c r="F97" s="161" t="s">
        <v>44</v>
      </c>
      <c r="G97" s="197">
        <v>0</v>
      </c>
      <c r="H97" s="157">
        <f t="shared" si="3"/>
        <v>0</v>
      </c>
      <c r="I97" s="34" t="s">
        <v>9</v>
      </c>
      <c r="J97" s="137" t="s">
        <v>23</v>
      </c>
      <c r="K97" s="160" t="s">
        <v>590</v>
      </c>
      <c r="L97" s="164" t="s">
        <v>746</v>
      </c>
      <c r="M97" s="128"/>
    </row>
    <row r="98" spans="1:18" s="127" customFormat="1" ht="25.5" hidden="1" x14ac:dyDescent="0.25">
      <c r="A98" s="71">
        <v>93</v>
      </c>
      <c r="B98" s="148" t="s">
        <v>228</v>
      </c>
      <c r="C98" s="159" t="s">
        <v>605</v>
      </c>
      <c r="D98" s="152" t="s">
        <v>38</v>
      </c>
      <c r="E98" s="161">
        <v>1260</v>
      </c>
      <c r="F98" s="161" t="s">
        <v>44</v>
      </c>
      <c r="G98" s="197">
        <v>0</v>
      </c>
      <c r="H98" s="157">
        <f t="shared" si="3"/>
        <v>0</v>
      </c>
      <c r="I98" s="34" t="s">
        <v>9</v>
      </c>
      <c r="J98" s="137" t="s">
        <v>23</v>
      </c>
      <c r="K98" s="160" t="s">
        <v>590</v>
      </c>
      <c r="L98" s="164" t="s">
        <v>745</v>
      </c>
      <c r="M98" s="128"/>
    </row>
    <row r="99" spans="1:18" s="127" customFormat="1" ht="25.5" hidden="1" x14ac:dyDescent="0.25">
      <c r="A99" s="71">
        <v>94</v>
      </c>
      <c r="B99" s="148" t="s">
        <v>232</v>
      </c>
      <c r="C99" s="159" t="s">
        <v>605</v>
      </c>
      <c r="D99" s="152" t="s">
        <v>38</v>
      </c>
      <c r="E99" s="161">
        <v>150</v>
      </c>
      <c r="F99" s="161" t="s">
        <v>44</v>
      </c>
      <c r="G99" s="197">
        <v>0</v>
      </c>
      <c r="H99" s="157">
        <f t="shared" si="3"/>
        <v>0</v>
      </c>
      <c r="I99" s="34" t="s">
        <v>9</v>
      </c>
      <c r="J99" s="137" t="s">
        <v>23</v>
      </c>
      <c r="K99" s="160" t="s">
        <v>590</v>
      </c>
      <c r="L99" s="164" t="s">
        <v>745</v>
      </c>
      <c r="M99" s="128"/>
    </row>
    <row r="100" spans="1:18" s="127" customFormat="1" hidden="1" x14ac:dyDescent="0.25">
      <c r="A100" s="71">
        <v>95</v>
      </c>
      <c r="B100" s="148" t="s">
        <v>640</v>
      </c>
      <c r="C100" s="159" t="s">
        <v>662</v>
      </c>
      <c r="D100" s="152" t="s">
        <v>25</v>
      </c>
      <c r="E100" s="161">
        <v>26</v>
      </c>
      <c r="F100" s="161" t="s">
        <v>188</v>
      </c>
      <c r="G100" s="195">
        <f>H100/E100</f>
        <v>260000</v>
      </c>
      <c r="H100" s="157">
        <v>6760000</v>
      </c>
      <c r="I100" s="34" t="s">
        <v>9</v>
      </c>
      <c r="J100" s="137" t="s">
        <v>23</v>
      </c>
      <c r="K100" s="160" t="s">
        <v>632</v>
      </c>
      <c r="L100" s="164" t="s">
        <v>641</v>
      </c>
      <c r="M100" s="128"/>
    </row>
    <row r="101" spans="1:18" s="127" customFormat="1" ht="25.5" hidden="1" x14ac:dyDescent="0.25">
      <c r="A101" s="71">
        <v>96</v>
      </c>
      <c r="B101" s="148" t="s">
        <v>661</v>
      </c>
      <c r="C101" s="159" t="s">
        <v>605</v>
      </c>
      <c r="D101" s="152" t="s">
        <v>25</v>
      </c>
      <c r="E101" s="161">
        <v>4000</v>
      </c>
      <c r="F101" s="161" t="s">
        <v>117</v>
      </c>
      <c r="G101" s="195">
        <v>150</v>
      </c>
      <c r="H101" s="157">
        <f t="shared" si="3"/>
        <v>600000</v>
      </c>
      <c r="I101" s="34" t="s">
        <v>9</v>
      </c>
      <c r="J101" s="137" t="s">
        <v>23</v>
      </c>
      <c r="K101" s="160" t="s">
        <v>659</v>
      </c>
      <c r="L101" s="164" t="s">
        <v>663</v>
      </c>
      <c r="M101" s="128"/>
    </row>
    <row r="102" spans="1:18" s="127" customFormat="1" ht="23.25" hidden="1" customHeight="1" x14ac:dyDescent="0.25">
      <c r="A102" s="71">
        <v>97</v>
      </c>
      <c r="B102" s="148" t="s">
        <v>110</v>
      </c>
      <c r="C102" s="159" t="s">
        <v>605</v>
      </c>
      <c r="D102" s="152" t="s">
        <v>25</v>
      </c>
      <c r="E102" s="161">
        <v>3000</v>
      </c>
      <c r="F102" s="161" t="s">
        <v>117</v>
      </c>
      <c r="G102" s="195">
        <v>112</v>
      </c>
      <c r="H102" s="157">
        <f t="shared" si="3"/>
        <v>336000</v>
      </c>
      <c r="I102" s="34" t="s">
        <v>9</v>
      </c>
      <c r="J102" s="137" t="s">
        <v>23</v>
      </c>
      <c r="K102" s="160" t="s">
        <v>659</v>
      </c>
      <c r="L102" s="164" t="s">
        <v>663</v>
      </c>
      <c r="M102" s="128"/>
    </row>
    <row r="103" spans="1:18" s="127" customFormat="1" ht="23.25" hidden="1" customHeight="1" x14ac:dyDescent="0.25">
      <c r="A103" s="71">
        <v>98</v>
      </c>
      <c r="B103" s="148" t="s">
        <v>142</v>
      </c>
      <c r="C103" s="158" t="s">
        <v>161</v>
      </c>
      <c r="D103" s="152" t="s">
        <v>38</v>
      </c>
      <c r="E103" s="191">
        <v>11000</v>
      </c>
      <c r="F103" s="161" t="s">
        <v>51</v>
      </c>
      <c r="G103" s="195">
        <v>174.11</v>
      </c>
      <c r="H103" s="157">
        <f t="shared" si="3"/>
        <v>1915210.0000000002</v>
      </c>
      <c r="I103" s="34" t="s">
        <v>9</v>
      </c>
      <c r="J103" s="137" t="s">
        <v>23</v>
      </c>
      <c r="K103" s="160" t="s">
        <v>659</v>
      </c>
      <c r="L103" s="164" t="s">
        <v>667</v>
      </c>
      <c r="M103" s="128"/>
    </row>
    <row r="104" spans="1:18" s="127" customFormat="1" ht="23.25" hidden="1" customHeight="1" x14ac:dyDescent="0.25">
      <c r="A104" s="71">
        <v>99</v>
      </c>
      <c r="B104" s="148" t="s">
        <v>144</v>
      </c>
      <c r="C104" s="158" t="s">
        <v>161</v>
      </c>
      <c r="D104" s="152" t="s">
        <v>38</v>
      </c>
      <c r="E104" s="191">
        <v>1500</v>
      </c>
      <c r="F104" s="161" t="s">
        <v>51</v>
      </c>
      <c r="G104" s="195">
        <v>232.14</v>
      </c>
      <c r="H104" s="157">
        <f t="shared" si="3"/>
        <v>348210</v>
      </c>
      <c r="I104" s="34" t="s">
        <v>9</v>
      </c>
      <c r="J104" s="137" t="s">
        <v>23</v>
      </c>
      <c r="K104" s="160" t="s">
        <v>659</v>
      </c>
      <c r="L104" s="164" t="s">
        <v>667</v>
      </c>
      <c r="M104" s="128"/>
    </row>
    <row r="105" spans="1:18" s="127" customFormat="1" ht="23.25" hidden="1" customHeight="1" x14ac:dyDescent="0.25">
      <c r="A105" s="71">
        <v>100</v>
      </c>
      <c r="B105" s="148" t="s">
        <v>145</v>
      </c>
      <c r="C105" s="158" t="s">
        <v>161</v>
      </c>
      <c r="D105" s="152" t="s">
        <v>38</v>
      </c>
      <c r="E105" s="191">
        <v>25000</v>
      </c>
      <c r="F105" s="161" t="s">
        <v>51</v>
      </c>
      <c r="G105" s="195">
        <v>250</v>
      </c>
      <c r="H105" s="157">
        <f t="shared" si="3"/>
        <v>6250000</v>
      </c>
      <c r="I105" s="34" t="s">
        <v>9</v>
      </c>
      <c r="J105" s="137" t="s">
        <v>23</v>
      </c>
      <c r="K105" s="160" t="s">
        <v>659</v>
      </c>
      <c r="L105" s="164" t="s">
        <v>667</v>
      </c>
      <c r="M105" s="128"/>
    </row>
    <row r="106" spans="1:18" s="127" customFormat="1" ht="23.25" hidden="1" customHeight="1" x14ac:dyDescent="0.25">
      <c r="A106" s="71">
        <v>101</v>
      </c>
      <c r="B106" s="148" t="s">
        <v>694</v>
      </c>
      <c r="C106" s="158" t="s">
        <v>695</v>
      </c>
      <c r="D106" s="152" t="s">
        <v>38</v>
      </c>
      <c r="E106" s="191">
        <v>1</v>
      </c>
      <c r="F106" s="161" t="s">
        <v>122</v>
      </c>
      <c r="G106" s="195">
        <v>3088204</v>
      </c>
      <c r="H106" s="157">
        <f t="shared" si="3"/>
        <v>3088204</v>
      </c>
      <c r="I106" s="34" t="s">
        <v>9</v>
      </c>
      <c r="J106" s="137" t="s">
        <v>23</v>
      </c>
      <c r="K106" s="160" t="s">
        <v>659</v>
      </c>
      <c r="L106" s="164" t="s">
        <v>696</v>
      </c>
      <c r="M106" s="128"/>
    </row>
    <row r="107" spans="1:18" s="2" customFormat="1" ht="20.25" hidden="1" customHeight="1" x14ac:dyDescent="0.25">
      <c r="A107" s="41"/>
      <c r="B107" s="56" t="s">
        <v>18</v>
      </c>
      <c r="C107" s="36"/>
      <c r="D107" s="153"/>
      <c r="E107" s="36"/>
      <c r="F107" s="36"/>
      <c r="G107" s="121"/>
      <c r="H107" s="45">
        <f>SUM(H6:H106)</f>
        <v>51942948.140000001</v>
      </c>
      <c r="I107" s="59"/>
      <c r="J107" s="59"/>
      <c r="K107" s="78"/>
      <c r="L107" s="59"/>
      <c r="M107" s="29"/>
      <c r="N107" s="15"/>
      <c r="O107" s="15"/>
      <c r="P107" s="15"/>
      <c r="Q107" s="15"/>
      <c r="R107" s="15"/>
    </row>
    <row r="108" spans="1:18" s="2" customFormat="1" ht="20.25" hidden="1" customHeight="1" x14ac:dyDescent="0.25">
      <c r="A108" s="48"/>
      <c r="B108" s="50" t="s">
        <v>8</v>
      </c>
      <c r="C108" s="54"/>
      <c r="D108" s="154"/>
      <c r="E108" s="54"/>
      <c r="F108" s="54"/>
      <c r="G108" s="113"/>
      <c r="H108" s="54"/>
      <c r="I108" s="54"/>
      <c r="J108" s="51"/>
      <c r="K108" s="79"/>
      <c r="L108" s="51"/>
      <c r="M108" s="29"/>
      <c r="N108" s="15"/>
      <c r="O108" s="15"/>
      <c r="P108" s="15"/>
      <c r="Q108" s="15"/>
      <c r="R108" s="15"/>
    </row>
    <row r="109" spans="1:18" s="2" customFormat="1" ht="25.5" hidden="1" x14ac:dyDescent="0.25">
      <c r="A109" s="71">
        <v>1</v>
      </c>
      <c r="B109" s="147" t="s">
        <v>99</v>
      </c>
      <c r="C109" s="158" t="s">
        <v>157</v>
      </c>
      <c r="D109" s="147" t="s">
        <v>25</v>
      </c>
      <c r="E109" s="137">
        <v>1</v>
      </c>
      <c r="F109" s="132" t="s">
        <v>48</v>
      </c>
      <c r="G109" s="149">
        <v>185162141.77000001</v>
      </c>
      <c r="H109" s="157">
        <f t="shared" ref="H109" si="4">E109*G109</f>
        <v>185162141.77000001</v>
      </c>
      <c r="I109" s="34" t="s">
        <v>9</v>
      </c>
      <c r="J109" s="159" t="s">
        <v>23</v>
      </c>
      <c r="K109" s="160" t="s">
        <v>87</v>
      </c>
      <c r="L109" s="164" t="s">
        <v>100</v>
      </c>
      <c r="M109" s="128"/>
      <c r="N109" s="127"/>
      <c r="O109" s="127"/>
      <c r="P109" s="127"/>
      <c r="Q109" s="127"/>
      <c r="R109" s="127"/>
    </row>
    <row r="110" spans="1:18" s="2" customFormat="1" ht="20.25" hidden="1" customHeight="1" x14ac:dyDescent="0.25">
      <c r="A110" s="41"/>
      <c r="B110" s="68" t="s">
        <v>19</v>
      </c>
      <c r="C110" s="36"/>
      <c r="D110" s="42"/>
      <c r="E110" s="36"/>
      <c r="F110" s="36"/>
      <c r="G110" s="46"/>
      <c r="H110" s="45">
        <f>SUM(H109:H109)</f>
        <v>185162141.77000001</v>
      </c>
      <c r="I110" s="41"/>
      <c r="J110" s="60"/>
      <c r="K110" s="80"/>
      <c r="L110" s="61"/>
      <c r="M110" s="29"/>
      <c r="N110" s="15"/>
      <c r="O110" s="15"/>
      <c r="P110" s="15"/>
      <c r="Q110" s="15"/>
      <c r="R110" s="15"/>
    </row>
    <row r="111" spans="1:18" s="2" customFormat="1" ht="20.25" hidden="1" customHeight="1" x14ac:dyDescent="0.25">
      <c r="A111" s="48"/>
      <c r="B111" s="50" t="s">
        <v>12</v>
      </c>
      <c r="C111" s="40"/>
      <c r="D111" s="40"/>
      <c r="E111" s="40"/>
      <c r="F111" s="40"/>
      <c r="G111" s="114"/>
      <c r="H111" s="40"/>
      <c r="I111" s="40"/>
      <c r="J111" s="39"/>
      <c r="K111" s="81"/>
      <c r="L111" s="52"/>
      <c r="M111" s="29"/>
      <c r="N111" s="15"/>
      <c r="O111" s="15"/>
      <c r="P111" s="15"/>
      <c r="Q111" s="15"/>
      <c r="R111" s="15"/>
    </row>
    <row r="112" spans="1:18" s="2" customFormat="1" ht="38.25" hidden="1" x14ac:dyDescent="0.25">
      <c r="A112" s="71">
        <v>1</v>
      </c>
      <c r="B112" s="147" t="s">
        <v>56</v>
      </c>
      <c r="C112" s="158" t="s">
        <v>57</v>
      </c>
      <c r="D112" s="162" t="s">
        <v>58</v>
      </c>
      <c r="E112" s="165">
        <v>1</v>
      </c>
      <c r="F112" s="161" t="s">
        <v>20</v>
      </c>
      <c r="G112" s="134"/>
      <c r="H112" s="136">
        <v>257142.86</v>
      </c>
      <c r="I112" s="34" t="s">
        <v>9</v>
      </c>
      <c r="J112" s="159" t="s">
        <v>61</v>
      </c>
      <c r="K112" s="160" t="s">
        <v>36</v>
      </c>
      <c r="L112" s="164" t="s">
        <v>62</v>
      </c>
      <c r="M112" s="128"/>
      <c r="N112" s="127"/>
      <c r="O112" s="127"/>
      <c r="P112" s="127"/>
      <c r="Q112" s="127"/>
      <c r="R112" s="127"/>
    </row>
    <row r="113" spans="1:18" s="2" customFormat="1" ht="25.5" hidden="1" x14ac:dyDescent="0.25">
      <c r="A113" s="71">
        <v>2</v>
      </c>
      <c r="B113" s="147" t="s">
        <v>59</v>
      </c>
      <c r="C113" s="158" t="s">
        <v>57</v>
      </c>
      <c r="D113" s="162" t="s">
        <v>60</v>
      </c>
      <c r="E113" s="166">
        <v>1</v>
      </c>
      <c r="F113" s="167" t="s">
        <v>20</v>
      </c>
      <c r="G113" s="134"/>
      <c r="H113" s="136">
        <v>64285.71</v>
      </c>
      <c r="I113" s="34" t="s">
        <v>9</v>
      </c>
      <c r="J113" s="159" t="s">
        <v>61</v>
      </c>
      <c r="K113" s="160" t="s">
        <v>36</v>
      </c>
      <c r="L113" s="164" t="s">
        <v>62</v>
      </c>
      <c r="M113" s="128"/>
      <c r="N113" s="127"/>
      <c r="O113" s="127"/>
      <c r="P113" s="127"/>
      <c r="Q113" s="127"/>
      <c r="R113" s="127"/>
    </row>
    <row r="114" spans="1:18" s="2" customFormat="1" ht="25.5" hidden="1" x14ac:dyDescent="0.25">
      <c r="A114" s="71">
        <v>3</v>
      </c>
      <c r="B114" s="147" t="s">
        <v>65</v>
      </c>
      <c r="C114" s="158" t="s">
        <v>66</v>
      </c>
      <c r="D114" s="163" t="s">
        <v>38</v>
      </c>
      <c r="E114" s="166">
        <v>1</v>
      </c>
      <c r="F114" s="167" t="s">
        <v>20</v>
      </c>
      <c r="G114" s="134"/>
      <c r="H114" s="136">
        <v>350000</v>
      </c>
      <c r="I114" s="34" t="s">
        <v>9</v>
      </c>
      <c r="J114" s="159" t="s">
        <v>67</v>
      </c>
      <c r="K114" s="160" t="s">
        <v>68</v>
      </c>
      <c r="L114" s="164" t="s">
        <v>69</v>
      </c>
      <c r="M114" s="128"/>
      <c r="N114" s="127"/>
      <c r="O114" s="127"/>
      <c r="P114" s="127"/>
      <c r="Q114" s="127"/>
      <c r="R114" s="127"/>
    </row>
    <row r="115" spans="1:18" s="2" customFormat="1" ht="38.25" hidden="1" x14ac:dyDescent="0.25">
      <c r="A115" s="71">
        <v>4</v>
      </c>
      <c r="B115" s="138" t="s">
        <v>72</v>
      </c>
      <c r="C115" s="158" t="s">
        <v>74</v>
      </c>
      <c r="D115" s="151" t="s">
        <v>73</v>
      </c>
      <c r="E115" s="166">
        <v>1</v>
      </c>
      <c r="F115" s="167" t="s">
        <v>20</v>
      </c>
      <c r="G115" s="134"/>
      <c r="H115" s="136">
        <v>21941400</v>
      </c>
      <c r="I115" s="34" t="s">
        <v>9</v>
      </c>
      <c r="J115" s="159" t="s">
        <v>67</v>
      </c>
      <c r="K115" s="160" t="s">
        <v>68</v>
      </c>
      <c r="L115" s="164" t="s">
        <v>75</v>
      </c>
      <c r="M115" s="128"/>
      <c r="N115" s="127"/>
      <c r="O115" s="127"/>
      <c r="P115" s="127"/>
      <c r="Q115" s="127"/>
      <c r="R115" s="127"/>
    </row>
    <row r="116" spans="1:18" s="2" customFormat="1" ht="51" hidden="1" x14ac:dyDescent="0.25">
      <c r="A116" s="71">
        <v>5</v>
      </c>
      <c r="B116" s="138" t="s">
        <v>76</v>
      </c>
      <c r="C116" s="159" t="s">
        <v>78</v>
      </c>
      <c r="D116" s="151" t="s">
        <v>77</v>
      </c>
      <c r="E116" s="132">
        <v>1</v>
      </c>
      <c r="F116" s="140" t="s">
        <v>20</v>
      </c>
      <c r="G116" s="134"/>
      <c r="H116" s="149">
        <v>88232143</v>
      </c>
      <c r="I116" s="34" t="s">
        <v>9</v>
      </c>
      <c r="J116" s="159" t="s">
        <v>67</v>
      </c>
      <c r="K116" s="160" t="s">
        <v>68</v>
      </c>
      <c r="L116" s="164" t="s">
        <v>79</v>
      </c>
      <c r="M116" s="128"/>
      <c r="N116" s="127"/>
      <c r="O116" s="127"/>
      <c r="P116" s="127"/>
      <c r="Q116" s="127"/>
      <c r="R116" s="127"/>
    </row>
    <row r="117" spans="1:18" s="2" customFormat="1" ht="66.75" hidden="1" customHeight="1" x14ac:dyDescent="0.25">
      <c r="A117" s="71">
        <v>6</v>
      </c>
      <c r="B117" s="138" t="s">
        <v>80</v>
      </c>
      <c r="C117" s="158" t="s">
        <v>74</v>
      </c>
      <c r="D117" s="151" t="s">
        <v>73</v>
      </c>
      <c r="E117" s="132">
        <v>1</v>
      </c>
      <c r="F117" s="140" t="s">
        <v>20</v>
      </c>
      <c r="G117" s="134"/>
      <c r="H117" s="136">
        <v>2111607.14</v>
      </c>
      <c r="I117" s="34" t="s">
        <v>9</v>
      </c>
      <c r="J117" s="159" t="s">
        <v>67</v>
      </c>
      <c r="K117" s="160" t="s">
        <v>68</v>
      </c>
      <c r="L117" s="164" t="s">
        <v>81</v>
      </c>
      <c r="M117" s="128"/>
      <c r="N117" s="127"/>
      <c r="O117" s="127"/>
      <c r="P117" s="127"/>
      <c r="Q117" s="127"/>
      <c r="R117" s="127"/>
    </row>
    <row r="118" spans="1:18" s="2" customFormat="1" ht="51" hidden="1" x14ac:dyDescent="0.25">
      <c r="A118" s="71">
        <v>7</v>
      </c>
      <c r="B118" s="138" t="s">
        <v>84</v>
      </c>
      <c r="C118" s="158" t="s">
        <v>85</v>
      </c>
      <c r="D118" s="151" t="s">
        <v>38</v>
      </c>
      <c r="E118" s="159">
        <v>1</v>
      </c>
      <c r="F118" s="161" t="s">
        <v>20</v>
      </c>
      <c r="G118" s="134"/>
      <c r="H118" s="136">
        <v>1512000</v>
      </c>
      <c r="I118" s="34" t="s">
        <v>9</v>
      </c>
      <c r="J118" s="159" t="s">
        <v>86</v>
      </c>
      <c r="K118" s="160" t="s">
        <v>87</v>
      </c>
      <c r="L118" s="164" t="s">
        <v>88</v>
      </c>
      <c r="M118" s="128"/>
      <c r="N118" s="127"/>
      <c r="O118" s="127"/>
      <c r="P118" s="127"/>
      <c r="Q118" s="127"/>
      <c r="R118" s="127"/>
    </row>
    <row r="119" spans="1:18" s="2" customFormat="1" ht="76.5" hidden="1" x14ac:dyDescent="0.25">
      <c r="A119" s="71">
        <v>8</v>
      </c>
      <c r="B119" s="138" t="s">
        <v>93</v>
      </c>
      <c r="C119" s="158" t="s">
        <v>74</v>
      </c>
      <c r="D119" s="151" t="s">
        <v>73</v>
      </c>
      <c r="E119" s="132">
        <v>1</v>
      </c>
      <c r="F119" s="140" t="s">
        <v>20</v>
      </c>
      <c r="G119" s="134"/>
      <c r="H119" s="136">
        <v>25821228</v>
      </c>
      <c r="I119" s="34" t="s">
        <v>9</v>
      </c>
      <c r="J119" s="159" t="s">
        <v>67</v>
      </c>
      <c r="K119" s="160" t="s">
        <v>268</v>
      </c>
      <c r="L119" s="164" t="s">
        <v>269</v>
      </c>
      <c r="M119" s="128"/>
      <c r="N119" s="127"/>
      <c r="O119" s="127"/>
      <c r="P119" s="127"/>
      <c r="Q119" s="127"/>
      <c r="R119" s="127"/>
    </row>
    <row r="120" spans="1:18" s="2" customFormat="1" ht="63.75" hidden="1" x14ac:dyDescent="0.25">
      <c r="A120" s="71">
        <v>9</v>
      </c>
      <c r="B120" s="138" t="s">
        <v>96</v>
      </c>
      <c r="C120" s="158" t="s">
        <v>74</v>
      </c>
      <c r="D120" s="151" t="s">
        <v>38</v>
      </c>
      <c r="E120" s="132">
        <v>1</v>
      </c>
      <c r="F120" s="140" t="s">
        <v>20</v>
      </c>
      <c r="G120" s="134"/>
      <c r="H120" s="136">
        <v>37153075</v>
      </c>
      <c r="I120" s="34" t="s">
        <v>9</v>
      </c>
      <c r="J120" s="159" t="s">
        <v>67</v>
      </c>
      <c r="K120" s="160" t="s">
        <v>87</v>
      </c>
      <c r="L120" s="164" t="s">
        <v>98</v>
      </c>
      <c r="M120" s="128"/>
      <c r="N120" s="127"/>
      <c r="O120" s="127"/>
      <c r="P120" s="127"/>
      <c r="Q120" s="127"/>
      <c r="R120" s="127"/>
    </row>
    <row r="121" spans="1:18" s="2" customFormat="1" ht="51" hidden="1" x14ac:dyDescent="0.25">
      <c r="A121" s="71">
        <v>10</v>
      </c>
      <c r="B121" s="148" t="s">
        <v>97</v>
      </c>
      <c r="C121" s="158" t="s">
        <v>74</v>
      </c>
      <c r="D121" s="147" t="s">
        <v>38</v>
      </c>
      <c r="E121" s="132">
        <v>1</v>
      </c>
      <c r="F121" s="132" t="s">
        <v>20</v>
      </c>
      <c r="G121" s="134"/>
      <c r="H121" s="136">
        <v>180390</v>
      </c>
      <c r="I121" s="34" t="s">
        <v>9</v>
      </c>
      <c r="J121" s="159" t="s">
        <v>67</v>
      </c>
      <c r="K121" s="160" t="s">
        <v>87</v>
      </c>
      <c r="L121" s="164" t="s">
        <v>98</v>
      </c>
      <c r="M121" s="128"/>
      <c r="N121" s="127"/>
      <c r="O121" s="127"/>
      <c r="P121" s="127"/>
      <c r="Q121" s="127"/>
      <c r="R121" s="127"/>
    </row>
    <row r="122" spans="1:18" s="2" customFormat="1" ht="76.5" hidden="1" x14ac:dyDescent="0.25">
      <c r="A122" s="71">
        <v>11</v>
      </c>
      <c r="B122" s="148" t="s">
        <v>93</v>
      </c>
      <c r="C122" s="158" t="s">
        <v>74</v>
      </c>
      <c r="D122" s="151" t="s">
        <v>73</v>
      </c>
      <c r="E122" s="159">
        <v>1</v>
      </c>
      <c r="F122" s="159" t="s">
        <v>20</v>
      </c>
      <c r="G122" s="134"/>
      <c r="H122" s="136">
        <v>2385000</v>
      </c>
      <c r="I122" s="34" t="s">
        <v>9</v>
      </c>
      <c r="J122" s="159" t="s">
        <v>67</v>
      </c>
      <c r="K122" s="160" t="s">
        <v>87</v>
      </c>
      <c r="L122" s="164" t="s">
        <v>106</v>
      </c>
      <c r="M122" s="128"/>
      <c r="N122" s="127"/>
      <c r="O122" s="127"/>
      <c r="P122" s="127"/>
      <c r="Q122" s="127"/>
      <c r="R122" s="127"/>
    </row>
    <row r="123" spans="1:18" s="2" customFormat="1" ht="38.25" hidden="1" x14ac:dyDescent="0.25">
      <c r="A123" s="71">
        <v>12</v>
      </c>
      <c r="B123" s="148" t="s">
        <v>104</v>
      </c>
      <c r="C123" s="158" t="s">
        <v>85</v>
      </c>
      <c r="D123" s="147" t="s">
        <v>25</v>
      </c>
      <c r="E123" s="159">
        <v>1</v>
      </c>
      <c r="F123" s="159" t="s">
        <v>20</v>
      </c>
      <c r="G123" s="134"/>
      <c r="H123" s="136">
        <v>11459762.949999999</v>
      </c>
      <c r="I123" s="34" t="s">
        <v>9</v>
      </c>
      <c r="J123" s="159" t="s">
        <v>23</v>
      </c>
      <c r="K123" s="160" t="s">
        <v>87</v>
      </c>
      <c r="L123" s="164" t="s">
        <v>105</v>
      </c>
      <c r="M123" s="128"/>
      <c r="N123" s="127"/>
      <c r="O123" s="127"/>
      <c r="P123" s="127"/>
      <c r="Q123" s="127"/>
      <c r="R123" s="127"/>
    </row>
    <row r="124" spans="1:18" s="2" customFormat="1" ht="51" hidden="1" x14ac:dyDescent="0.25">
      <c r="A124" s="71">
        <v>13</v>
      </c>
      <c r="B124" s="148" t="s">
        <v>107</v>
      </c>
      <c r="C124" s="158" t="s">
        <v>74</v>
      </c>
      <c r="D124" s="151" t="s">
        <v>73</v>
      </c>
      <c r="E124" s="159">
        <v>1</v>
      </c>
      <c r="F124" s="159" t="s">
        <v>20</v>
      </c>
      <c r="G124" s="134"/>
      <c r="H124" s="136">
        <v>1027700</v>
      </c>
      <c r="I124" s="34" t="s">
        <v>9</v>
      </c>
      <c r="J124" s="159" t="s">
        <v>23</v>
      </c>
      <c r="K124" s="160" t="s">
        <v>87</v>
      </c>
      <c r="L124" s="164" t="s">
        <v>108</v>
      </c>
      <c r="M124" s="128"/>
      <c r="N124" s="127"/>
      <c r="O124" s="127"/>
      <c r="P124" s="127"/>
      <c r="Q124" s="127"/>
      <c r="R124" s="127"/>
    </row>
    <row r="125" spans="1:18" s="2" customFormat="1" ht="28.5" hidden="1" customHeight="1" x14ac:dyDescent="0.25">
      <c r="A125" s="71">
        <v>14</v>
      </c>
      <c r="B125" s="148" t="s">
        <v>158</v>
      </c>
      <c r="C125" s="158" t="s">
        <v>161</v>
      </c>
      <c r="D125" s="147" t="s">
        <v>38</v>
      </c>
      <c r="E125" s="159">
        <v>1</v>
      </c>
      <c r="F125" s="159" t="s">
        <v>20</v>
      </c>
      <c r="G125" s="134"/>
      <c r="H125" s="136">
        <v>6188025</v>
      </c>
      <c r="I125" s="34" t="s">
        <v>9</v>
      </c>
      <c r="J125" s="159" t="s">
        <v>23</v>
      </c>
      <c r="K125" s="160" t="s">
        <v>87</v>
      </c>
      <c r="L125" s="164" t="s">
        <v>162</v>
      </c>
      <c r="M125" s="128"/>
      <c r="N125" s="127"/>
      <c r="O125" s="127"/>
      <c r="P125" s="127"/>
      <c r="Q125" s="127"/>
      <c r="R125" s="127"/>
    </row>
    <row r="126" spans="1:18" s="2" customFormat="1" ht="27" hidden="1" customHeight="1" x14ac:dyDescent="0.25">
      <c r="A126" s="71">
        <v>15</v>
      </c>
      <c r="B126" s="148" t="s">
        <v>159</v>
      </c>
      <c r="C126" s="158" t="s">
        <v>161</v>
      </c>
      <c r="D126" s="147" t="s">
        <v>38</v>
      </c>
      <c r="E126" s="159">
        <v>1</v>
      </c>
      <c r="F126" s="159" t="s">
        <v>20</v>
      </c>
      <c r="G126" s="134"/>
      <c r="H126" s="136">
        <v>663500</v>
      </c>
      <c r="I126" s="34" t="s">
        <v>9</v>
      </c>
      <c r="J126" s="159" t="s">
        <v>23</v>
      </c>
      <c r="K126" s="160" t="s">
        <v>87</v>
      </c>
      <c r="L126" s="164" t="s">
        <v>162</v>
      </c>
      <c r="M126" s="128"/>
      <c r="N126" s="127"/>
      <c r="O126" s="127"/>
      <c r="P126" s="127"/>
      <c r="Q126" s="127"/>
      <c r="R126" s="127"/>
    </row>
    <row r="127" spans="1:18" s="2" customFormat="1" ht="31.5" hidden="1" customHeight="1" x14ac:dyDescent="0.25">
      <c r="A127" s="71">
        <v>16</v>
      </c>
      <c r="B127" s="148" t="s">
        <v>160</v>
      </c>
      <c r="C127" s="158" t="s">
        <v>161</v>
      </c>
      <c r="D127" s="147" t="s">
        <v>38</v>
      </c>
      <c r="E127" s="159">
        <v>1</v>
      </c>
      <c r="F127" s="159" t="s">
        <v>20</v>
      </c>
      <c r="G127" s="134"/>
      <c r="H127" s="136">
        <v>348050</v>
      </c>
      <c r="I127" s="34" t="s">
        <v>9</v>
      </c>
      <c r="J127" s="159" t="s">
        <v>23</v>
      </c>
      <c r="K127" s="160" t="s">
        <v>87</v>
      </c>
      <c r="L127" s="164" t="s">
        <v>162</v>
      </c>
      <c r="M127" s="128"/>
      <c r="N127" s="127"/>
      <c r="O127" s="127"/>
      <c r="P127" s="127"/>
      <c r="Q127" s="127"/>
      <c r="R127" s="127"/>
    </row>
    <row r="128" spans="1:18" s="2" customFormat="1" ht="31.5" hidden="1" customHeight="1" x14ac:dyDescent="0.25">
      <c r="A128" s="71">
        <v>17</v>
      </c>
      <c r="B128" s="148" t="s">
        <v>196</v>
      </c>
      <c r="C128" s="158" t="s">
        <v>197</v>
      </c>
      <c r="D128" s="147" t="s">
        <v>43</v>
      </c>
      <c r="E128" s="159">
        <v>1</v>
      </c>
      <c r="F128" s="159" t="s">
        <v>20</v>
      </c>
      <c r="G128" s="134"/>
      <c r="H128" s="136">
        <v>744541.2</v>
      </c>
      <c r="I128" s="34" t="s">
        <v>9</v>
      </c>
      <c r="J128" s="159" t="s">
        <v>23</v>
      </c>
      <c r="K128" s="160" t="s">
        <v>163</v>
      </c>
      <c r="L128" s="164" t="s">
        <v>250</v>
      </c>
      <c r="M128" s="128"/>
      <c r="N128" s="127"/>
      <c r="O128" s="127"/>
      <c r="P128" s="127"/>
      <c r="Q128" s="127"/>
      <c r="R128" s="127"/>
    </row>
    <row r="129" spans="1:18" s="2" customFormat="1" ht="84.75" hidden="1" customHeight="1" x14ac:dyDescent="0.25">
      <c r="A129" s="71">
        <v>18</v>
      </c>
      <c r="B129" s="148" t="s">
        <v>249</v>
      </c>
      <c r="C129" s="158" t="s">
        <v>74</v>
      </c>
      <c r="D129" s="147" t="s">
        <v>73</v>
      </c>
      <c r="E129" s="159">
        <v>1</v>
      </c>
      <c r="F129" s="159" t="s">
        <v>20</v>
      </c>
      <c r="G129" s="134"/>
      <c r="H129" s="136">
        <v>594500</v>
      </c>
      <c r="I129" s="34" t="s">
        <v>9</v>
      </c>
      <c r="J129" s="159" t="s">
        <v>23</v>
      </c>
      <c r="K129" s="160" t="s">
        <v>163</v>
      </c>
      <c r="L129" s="164" t="s">
        <v>251</v>
      </c>
      <c r="M129" s="128"/>
      <c r="N129" s="127"/>
      <c r="O129" s="127"/>
      <c r="P129" s="127"/>
      <c r="Q129" s="127"/>
      <c r="R129" s="127"/>
    </row>
    <row r="130" spans="1:18" s="2" customFormat="1" ht="48.75" hidden="1" customHeight="1" x14ac:dyDescent="0.25">
      <c r="A130" s="71">
        <v>19</v>
      </c>
      <c r="B130" s="148" t="s">
        <v>294</v>
      </c>
      <c r="C130" s="158" t="s">
        <v>74</v>
      </c>
      <c r="D130" s="147" t="s">
        <v>77</v>
      </c>
      <c r="E130" s="159">
        <v>1</v>
      </c>
      <c r="F130" s="159" t="s">
        <v>20</v>
      </c>
      <c r="G130" s="134"/>
      <c r="H130" s="136">
        <v>15740400</v>
      </c>
      <c r="I130" s="34" t="s">
        <v>9</v>
      </c>
      <c r="J130" s="159" t="s">
        <v>23</v>
      </c>
      <c r="K130" s="160" t="s">
        <v>163</v>
      </c>
      <c r="L130" s="164" t="s">
        <v>295</v>
      </c>
      <c r="M130" s="128"/>
      <c r="N130" s="127"/>
      <c r="O130" s="127"/>
      <c r="P130" s="127"/>
      <c r="Q130" s="127"/>
      <c r="R130" s="127"/>
    </row>
    <row r="131" spans="1:18" s="2" customFormat="1" ht="48.75" hidden="1" customHeight="1" x14ac:dyDescent="0.25">
      <c r="A131" s="71">
        <v>20</v>
      </c>
      <c r="B131" s="148" t="s">
        <v>461</v>
      </c>
      <c r="C131" s="158" t="s">
        <v>74</v>
      </c>
      <c r="D131" s="147" t="s">
        <v>73</v>
      </c>
      <c r="E131" s="159">
        <v>1</v>
      </c>
      <c r="F131" s="159" t="s">
        <v>20</v>
      </c>
      <c r="G131" s="134"/>
      <c r="H131" s="136">
        <v>496000</v>
      </c>
      <c r="I131" s="34" t="s">
        <v>9</v>
      </c>
      <c r="J131" s="159" t="s">
        <v>23</v>
      </c>
      <c r="K131" s="160" t="s">
        <v>420</v>
      </c>
      <c r="L131" s="164" t="s">
        <v>462</v>
      </c>
      <c r="M131" s="128"/>
      <c r="N131" s="127"/>
      <c r="O131" s="127"/>
      <c r="P131" s="127"/>
      <c r="Q131" s="127"/>
      <c r="R131" s="127"/>
    </row>
    <row r="132" spans="1:18" s="2" customFormat="1" ht="87.75" hidden="1" customHeight="1" x14ac:dyDescent="0.25">
      <c r="A132" s="71">
        <v>21</v>
      </c>
      <c r="B132" s="148" t="s">
        <v>474</v>
      </c>
      <c r="C132" s="158" t="s">
        <v>74</v>
      </c>
      <c r="D132" s="147" t="s">
        <v>77</v>
      </c>
      <c r="E132" s="159">
        <v>1</v>
      </c>
      <c r="F132" s="159" t="s">
        <v>20</v>
      </c>
      <c r="G132" s="134"/>
      <c r="H132" s="136">
        <v>2775050</v>
      </c>
      <c r="I132" s="34" t="s">
        <v>9</v>
      </c>
      <c r="J132" s="159" t="s">
        <v>23</v>
      </c>
      <c r="K132" s="160" t="s">
        <v>420</v>
      </c>
      <c r="L132" s="164" t="s">
        <v>477</v>
      </c>
      <c r="M132" s="128"/>
      <c r="N132" s="127"/>
      <c r="O132" s="127"/>
      <c r="P132" s="127"/>
      <c r="Q132" s="127"/>
      <c r="R132" s="127"/>
    </row>
    <row r="133" spans="1:18" s="2" customFormat="1" ht="49.5" hidden="1" customHeight="1" x14ac:dyDescent="0.25">
      <c r="A133" s="71">
        <v>22</v>
      </c>
      <c r="B133" s="148" t="s">
        <v>475</v>
      </c>
      <c r="C133" s="158" t="s">
        <v>74</v>
      </c>
      <c r="D133" s="147" t="s">
        <v>77</v>
      </c>
      <c r="E133" s="159">
        <v>1</v>
      </c>
      <c r="F133" s="159" t="s">
        <v>20</v>
      </c>
      <c r="G133" s="134"/>
      <c r="H133" s="136">
        <v>1999998</v>
      </c>
      <c r="I133" s="34" t="s">
        <v>9</v>
      </c>
      <c r="J133" s="159" t="s">
        <v>23</v>
      </c>
      <c r="K133" s="160" t="s">
        <v>420</v>
      </c>
      <c r="L133" s="164" t="s">
        <v>477</v>
      </c>
      <c r="M133" s="128"/>
      <c r="N133" s="127"/>
      <c r="O133" s="127"/>
      <c r="P133" s="127"/>
      <c r="Q133" s="127"/>
      <c r="R133" s="127"/>
    </row>
    <row r="134" spans="1:18" s="2" customFormat="1" ht="57" hidden="1" customHeight="1" x14ac:dyDescent="0.25">
      <c r="A134" s="71">
        <v>23</v>
      </c>
      <c r="B134" s="148" t="s">
        <v>476</v>
      </c>
      <c r="C134" s="158" t="s">
        <v>74</v>
      </c>
      <c r="D134" s="147" t="s">
        <v>77</v>
      </c>
      <c r="E134" s="159">
        <v>1</v>
      </c>
      <c r="F134" s="159" t="s">
        <v>20</v>
      </c>
      <c r="G134" s="134"/>
      <c r="H134" s="136">
        <v>1300000</v>
      </c>
      <c r="I134" s="34" t="s">
        <v>9</v>
      </c>
      <c r="J134" s="159" t="s">
        <v>23</v>
      </c>
      <c r="K134" s="160" t="s">
        <v>420</v>
      </c>
      <c r="L134" s="164" t="s">
        <v>477</v>
      </c>
      <c r="M134" s="128"/>
      <c r="N134" s="127"/>
      <c r="O134" s="127"/>
      <c r="P134" s="127"/>
      <c r="Q134" s="127"/>
      <c r="R134" s="127"/>
    </row>
    <row r="135" spans="1:18" s="2" customFormat="1" ht="57" hidden="1" customHeight="1" x14ac:dyDescent="0.25">
      <c r="A135" s="71">
        <v>24</v>
      </c>
      <c r="B135" s="148" t="s">
        <v>538</v>
      </c>
      <c r="C135" s="158" t="s">
        <v>74</v>
      </c>
      <c r="D135" s="147" t="s">
        <v>73</v>
      </c>
      <c r="E135" s="159">
        <v>1</v>
      </c>
      <c r="F135" s="159" t="s">
        <v>20</v>
      </c>
      <c r="G135" s="134"/>
      <c r="H135" s="136">
        <v>17747550</v>
      </c>
      <c r="I135" s="34" t="s">
        <v>9</v>
      </c>
      <c r="J135" s="159" t="s">
        <v>23</v>
      </c>
      <c r="K135" s="160" t="s">
        <v>510</v>
      </c>
      <c r="L135" s="164" t="s">
        <v>543</v>
      </c>
      <c r="M135" s="128"/>
      <c r="N135" s="127"/>
      <c r="O135" s="127"/>
      <c r="P135" s="127"/>
      <c r="Q135" s="127"/>
      <c r="R135" s="127"/>
    </row>
    <row r="136" spans="1:18" s="2" customFormat="1" ht="57" hidden="1" customHeight="1" x14ac:dyDescent="0.25">
      <c r="A136" s="71">
        <v>25</v>
      </c>
      <c r="B136" s="148" t="s">
        <v>539</v>
      </c>
      <c r="C136" s="158" t="s">
        <v>74</v>
      </c>
      <c r="D136" s="147" t="s">
        <v>73</v>
      </c>
      <c r="E136" s="159">
        <v>1</v>
      </c>
      <c r="F136" s="159" t="s">
        <v>20</v>
      </c>
      <c r="G136" s="134"/>
      <c r="H136" s="136">
        <v>986829</v>
      </c>
      <c r="I136" s="34" t="s">
        <v>9</v>
      </c>
      <c r="J136" s="159" t="s">
        <v>23</v>
      </c>
      <c r="K136" s="160" t="s">
        <v>510</v>
      </c>
      <c r="L136" s="164" t="s">
        <v>543</v>
      </c>
      <c r="M136" s="128"/>
      <c r="N136" s="127"/>
      <c r="O136" s="127"/>
      <c r="P136" s="127"/>
      <c r="Q136" s="127"/>
      <c r="R136" s="127"/>
    </row>
    <row r="137" spans="1:18" s="2" customFormat="1" ht="57" hidden="1" customHeight="1" x14ac:dyDescent="0.25">
      <c r="A137" s="71">
        <v>26</v>
      </c>
      <c r="B137" s="148" t="s">
        <v>540</v>
      </c>
      <c r="C137" s="158" t="s">
        <v>74</v>
      </c>
      <c r="D137" s="147" t="s">
        <v>73</v>
      </c>
      <c r="E137" s="159">
        <v>1</v>
      </c>
      <c r="F137" s="159" t="s">
        <v>20</v>
      </c>
      <c r="G137" s="134"/>
      <c r="H137" s="136">
        <v>3542400</v>
      </c>
      <c r="I137" s="34" t="s">
        <v>9</v>
      </c>
      <c r="J137" s="159" t="s">
        <v>23</v>
      </c>
      <c r="K137" s="160" t="s">
        <v>510</v>
      </c>
      <c r="L137" s="164" t="s">
        <v>543</v>
      </c>
      <c r="M137" s="128"/>
      <c r="N137" s="127"/>
      <c r="O137" s="127"/>
      <c r="P137" s="127"/>
      <c r="Q137" s="127"/>
      <c r="R137" s="127"/>
    </row>
    <row r="138" spans="1:18" s="2" customFormat="1" ht="57" hidden="1" customHeight="1" x14ac:dyDescent="0.25">
      <c r="A138" s="71">
        <v>27</v>
      </c>
      <c r="B138" s="148" t="s">
        <v>541</v>
      </c>
      <c r="C138" s="158" t="s">
        <v>74</v>
      </c>
      <c r="D138" s="147" t="s">
        <v>73</v>
      </c>
      <c r="E138" s="159">
        <v>1</v>
      </c>
      <c r="F138" s="159" t="s">
        <v>20</v>
      </c>
      <c r="G138" s="134"/>
      <c r="H138" s="136">
        <v>4550000</v>
      </c>
      <c r="I138" s="34" t="s">
        <v>9</v>
      </c>
      <c r="J138" s="159" t="s">
        <v>23</v>
      </c>
      <c r="K138" s="160" t="s">
        <v>510</v>
      </c>
      <c r="L138" s="164" t="s">
        <v>543</v>
      </c>
      <c r="M138" s="128"/>
      <c r="N138" s="127"/>
      <c r="O138" s="127"/>
      <c r="P138" s="127"/>
      <c r="Q138" s="127"/>
      <c r="R138" s="127"/>
    </row>
    <row r="139" spans="1:18" s="2" customFormat="1" ht="57" hidden="1" customHeight="1" x14ac:dyDescent="0.25">
      <c r="A139" s="71">
        <v>28</v>
      </c>
      <c r="B139" s="148" t="s">
        <v>542</v>
      </c>
      <c r="C139" s="158" t="s">
        <v>74</v>
      </c>
      <c r="D139" s="147" t="s">
        <v>73</v>
      </c>
      <c r="E139" s="159">
        <v>1</v>
      </c>
      <c r="F139" s="159" t="s">
        <v>20</v>
      </c>
      <c r="G139" s="134"/>
      <c r="H139" s="136">
        <v>580000</v>
      </c>
      <c r="I139" s="34" t="s">
        <v>9</v>
      </c>
      <c r="J139" s="159" t="s">
        <v>23</v>
      </c>
      <c r="K139" s="160" t="s">
        <v>510</v>
      </c>
      <c r="L139" s="164" t="s">
        <v>543</v>
      </c>
      <c r="M139" s="128"/>
      <c r="N139" s="127"/>
      <c r="O139" s="127"/>
      <c r="P139" s="127"/>
      <c r="Q139" s="127"/>
      <c r="R139" s="127"/>
    </row>
    <row r="140" spans="1:18" s="2" customFormat="1" ht="57" hidden="1" customHeight="1" x14ac:dyDescent="0.25">
      <c r="A140" s="71">
        <v>29</v>
      </c>
      <c r="B140" s="148" t="s">
        <v>584</v>
      </c>
      <c r="C140" s="158" t="s">
        <v>66</v>
      </c>
      <c r="D140" s="163" t="s">
        <v>38</v>
      </c>
      <c r="E140" s="159">
        <v>1</v>
      </c>
      <c r="F140" s="159" t="s">
        <v>20</v>
      </c>
      <c r="G140" s="134"/>
      <c r="H140" s="136">
        <v>232142.86</v>
      </c>
      <c r="I140" s="34" t="s">
        <v>9</v>
      </c>
      <c r="J140" s="159" t="s">
        <v>23</v>
      </c>
      <c r="K140" s="160" t="s">
        <v>510</v>
      </c>
      <c r="L140" s="164" t="s">
        <v>588</v>
      </c>
      <c r="M140" s="128"/>
      <c r="N140" s="127"/>
      <c r="O140" s="127"/>
      <c r="P140" s="127"/>
      <c r="Q140" s="127"/>
      <c r="R140" s="127"/>
    </row>
    <row r="141" spans="1:18" s="2" customFormat="1" ht="57" hidden="1" customHeight="1" x14ac:dyDescent="0.25">
      <c r="A141" s="71">
        <v>30</v>
      </c>
      <c r="B141" s="148" t="s">
        <v>585</v>
      </c>
      <c r="C141" s="158" t="s">
        <v>66</v>
      </c>
      <c r="D141" s="163" t="s">
        <v>38</v>
      </c>
      <c r="E141" s="159">
        <v>1</v>
      </c>
      <c r="F141" s="159" t="s">
        <v>20</v>
      </c>
      <c r="G141" s="134"/>
      <c r="H141" s="136">
        <v>2514800</v>
      </c>
      <c r="I141" s="34" t="s">
        <v>9</v>
      </c>
      <c r="J141" s="159" t="s">
        <v>23</v>
      </c>
      <c r="K141" s="160" t="s">
        <v>510</v>
      </c>
      <c r="L141" s="164" t="s">
        <v>588</v>
      </c>
      <c r="M141" s="128"/>
      <c r="N141" s="127"/>
      <c r="O141" s="127"/>
      <c r="P141" s="127"/>
      <c r="Q141" s="127"/>
      <c r="R141" s="127"/>
    </row>
    <row r="142" spans="1:18" s="2" customFormat="1" ht="57" hidden="1" customHeight="1" x14ac:dyDescent="0.25">
      <c r="A142" s="71">
        <v>31</v>
      </c>
      <c r="B142" s="148" t="s">
        <v>586</v>
      </c>
      <c r="C142" s="158" t="s">
        <v>66</v>
      </c>
      <c r="D142" s="163" t="s">
        <v>38</v>
      </c>
      <c r="E142" s="159">
        <v>1</v>
      </c>
      <c r="F142" s="159" t="s">
        <v>20</v>
      </c>
      <c r="G142" s="134"/>
      <c r="H142" s="136">
        <v>282579</v>
      </c>
      <c r="I142" s="34" t="s">
        <v>9</v>
      </c>
      <c r="J142" s="159" t="s">
        <v>23</v>
      </c>
      <c r="K142" s="160" t="s">
        <v>510</v>
      </c>
      <c r="L142" s="164" t="s">
        <v>588</v>
      </c>
      <c r="M142" s="128"/>
      <c r="N142" s="127"/>
      <c r="O142" s="127"/>
      <c r="P142" s="127"/>
      <c r="Q142" s="127"/>
      <c r="R142" s="127"/>
    </row>
    <row r="143" spans="1:18" s="2" customFormat="1" ht="57" hidden="1" customHeight="1" x14ac:dyDescent="0.25">
      <c r="A143" s="71">
        <v>32</v>
      </c>
      <c r="B143" s="148" t="s">
        <v>587</v>
      </c>
      <c r="C143" s="158" t="s">
        <v>66</v>
      </c>
      <c r="D143" s="163" t="s">
        <v>38</v>
      </c>
      <c r="E143" s="159">
        <v>1</v>
      </c>
      <c r="F143" s="159" t="s">
        <v>20</v>
      </c>
      <c r="G143" s="134"/>
      <c r="H143" s="136">
        <v>89850</v>
      </c>
      <c r="I143" s="34" t="s">
        <v>9</v>
      </c>
      <c r="J143" s="159" t="s">
        <v>23</v>
      </c>
      <c r="K143" s="160" t="s">
        <v>510</v>
      </c>
      <c r="L143" s="164" t="s">
        <v>595</v>
      </c>
      <c r="M143" s="128"/>
      <c r="N143" s="127"/>
      <c r="O143" s="127"/>
      <c r="P143" s="127"/>
      <c r="Q143" s="127"/>
      <c r="R143" s="127"/>
    </row>
    <row r="144" spans="1:18" s="2" customFormat="1" ht="57" hidden="1" customHeight="1" x14ac:dyDescent="0.25">
      <c r="A144" s="71">
        <v>33</v>
      </c>
      <c r="B144" s="148" t="s">
        <v>642</v>
      </c>
      <c r="C144" s="158" t="s">
        <v>85</v>
      </c>
      <c r="D144" s="163" t="s">
        <v>25</v>
      </c>
      <c r="E144" s="159">
        <v>1</v>
      </c>
      <c r="F144" s="159" t="s">
        <v>34</v>
      </c>
      <c r="G144" s="134"/>
      <c r="H144" s="136">
        <v>490178</v>
      </c>
      <c r="I144" s="34" t="s">
        <v>9</v>
      </c>
      <c r="J144" s="159" t="s">
        <v>23</v>
      </c>
      <c r="K144" s="160" t="s">
        <v>632</v>
      </c>
      <c r="L144" s="164" t="s">
        <v>641</v>
      </c>
      <c r="M144" s="128"/>
      <c r="N144" s="127"/>
      <c r="O144" s="127"/>
      <c r="P144" s="127"/>
      <c r="Q144" s="127"/>
      <c r="R144" s="127"/>
    </row>
    <row r="145" spans="1:18" s="2" customFormat="1" ht="57" hidden="1" customHeight="1" x14ac:dyDescent="0.25">
      <c r="A145" s="71">
        <v>34</v>
      </c>
      <c r="B145" s="148" t="s">
        <v>294</v>
      </c>
      <c r="C145" s="158" t="s">
        <v>676</v>
      </c>
      <c r="D145" s="163" t="s">
        <v>73</v>
      </c>
      <c r="E145" s="159">
        <v>1</v>
      </c>
      <c r="F145" s="159" t="s">
        <v>20</v>
      </c>
      <c r="G145" s="134"/>
      <c r="H145" s="136">
        <v>2519400</v>
      </c>
      <c r="I145" s="34" t="s">
        <v>9</v>
      </c>
      <c r="J145" s="159" t="s">
        <v>23</v>
      </c>
      <c r="K145" s="160" t="s">
        <v>659</v>
      </c>
      <c r="L145" s="164" t="s">
        <v>684</v>
      </c>
      <c r="M145" s="128"/>
      <c r="N145" s="127"/>
      <c r="O145" s="127"/>
      <c r="P145" s="127"/>
      <c r="Q145" s="127"/>
      <c r="R145" s="127"/>
    </row>
    <row r="146" spans="1:18" s="2" customFormat="1" ht="57" hidden="1" customHeight="1" x14ac:dyDescent="0.25">
      <c r="A146" s="71">
        <v>35</v>
      </c>
      <c r="B146" s="148" t="s">
        <v>677</v>
      </c>
      <c r="C146" s="158" t="s">
        <v>676</v>
      </c>
      <c r="D146" s="163" t="s">
        <v>73</v>
      </c>
      <c r="E146" s="159">
        <v>1</v>
      </c>
      <c r="F146" s="159" t="s">
        <v>20</v>
      </c>
      <c r="G146" s="134"/>
      <c r="H146" s="136">
        <v>11439800</v>
      </c>
      <c r="I146" s="34" t="s">
        <v>9</v>
      </c>
      <c r="J146" s="159" t="s">
        <v>23</v>
      </c>
      <c r="K146" s="160" t="s">
        <v>659</v>
      </c>
      <c r="L146" s="164" t="s">
        <v>684</v>
      </c>
      <c r="M146" s="128"/>
      <c r="N146" s="127"/>
      <c r="O146" s="127"/>
      <c r="P146" s="127"/>
      <c r="Q146" s="127"/>
      <c r="R146" s="127"/>
    </row>
    <row r="147" spans="1:18" s="2" customFormat="1" ht="57" hidden="1" customHeight="1" x14ac:dyDescent="0.25">
      <c r="A147" s="71">
        <v>36</v>
      </c>
      <c r="B147" s="148" t="s">
        <v>678</v>
      </c>
      <c r="C147" s="158" t="s">
        <v>676</v>
      </c>
      <c r="D147" s="163" t="s">
        <v>73</v>
      </c>
      <c r="E147" s="159">
        <v>1</v>
      </c>
      <c r="F147" s="159" t="s">
        <v>20</v>
      </c>
      <c r="G147" s="134"/>
      <c r="H147" s="136">
        <v>2000000</v>
      </c>
      <c r="I147" s="34" t="s">
        <v>9</v>
      </c>
      <c r="J147" s="159" t="s">
        <v>23</v>
      </c>
      <c r="K147" s="160" t="s">
        <v>659</v>
      </c>
      <c r="L147" s="164" t="s">
        <v>684</v>
      </c>
      <c r="M147" s="128"/>
      <c r="N147" s="127"/>
      <c r="O147" s="127"/>
      <c r="P147" s="127"/>
      <c r="Q147" s="127"/>
      <c r="R147" s="127"/>
    </row>
    <row r="148" spans="1:18" s="2" customFormat="1" ht="57" hidden="1" customHeight="1" x14ac:dyDescent="0.25">
      <c r="A148" s="71">
        <v>37</v>
      </c>
      <c r="B148" s="148" t="s">
        <v>679</v>
      </c>
      <c r="C148" s="158" t="s">
        <v>676</v>
      </c>
      <c r="D148" s="163" t="s">
        <v>73</v>
      </c>
      <c r="E148" s="159">
        <v>1</v>
      </c>
      <c r="F148" s="159" t="s">
        <v>20</v>
      </c>
      <c r="G148" s="134"/>
      <c r="H148" s="136">
        <v>500000</v>
      </c>
      <c r="I148" s="34" t="s">
        <v>9</v>
      </c>
      <c r="J148" s="159" t="s">
        <v>23</v>
      </c>
      <c r="K148" s="160" t="s">
        <v>659</v>
      </c>
      <c r="L148" s="164" t="s">
        <v>684</v>
      </c>
      <c r="M148" s="128"/>
      <c r="N148" s="127"/>
      <c r="O148" s="127"/>
      <c r="P148" s="127"/>
      <c r="Q148" s="127"/>
      <c r="R148" s="127"/>
    </row>
    <row r="149" spans="1:18" s="2" customFormat="1" ht="57" hidden="1" customHeight="1" x14ac:dyDescent="0.25">
      <c r="A149" s="71">
        <v>38</v>
      </c>
      <c r="B149" s="148" t="s">
        <v>294</v>
      </c>
      <c r="C149" s="158" t="s">
        <v>676</v>
      </c>
      <c r="D149" s="163" t="s">
        <v>73</v>
      </c>
      <c r="E149" s="159">
        <v>1</v>
      </c>
      <c r="F149" s="159" t="s">
        <v>20</v>
      </c>
      <c r="G149" s="134"/>
      <c r="H149" s="136">
        <v>1817400</v>
      </c>
      <c r="I149" s="34" t="s">
        <v>9</v>
      </c>
      <c r="J149" s="159" t="s">
        <v>23</v>
      </c>
      <c r="K149" s="160" t="s">
        <v>659</v>
      </c>
      <c r="L149" s="164" t="s">
        <v>684</v>
      </c>
      <c r="M149" s="128"/>
      <c r="N149" s="127"/>
      <c r="O149" s="127"/>
      <c r="P149" s="127"/>
      <c r="Q149" s="127"/>
      <c r="R149" s="127"/>
    </row>
    <row r="150" spans="1:18" s="2" customFormat="1" ht="57" hidden="1" customHeight="1" x14ac:dyDescent="0.25">
      <c r="A150" s="71">
        <v>39</v>
      </c>
      <c r="B150" s="148" t="s">
        <v>680</v>
      </c>
      <c r="C150" s="158" t="s">
        <v>676</v>
      </c>
      <c r="D150" s="163" t="s">
        <v>73</v>
      </c>
      <c r="E150" s="159">
        <v>1</v>
      </c>
      <c r="F150" s="159" t="s">
        <v>20</v>
      </c>
      <c r="G150" s="134"/>
      <c r="H150" s="136">
        <v>1225000</v>
      </c>
      <c r="I150" s="34" t="s">
        <v>9</v>
      </c>
      <c r="J150" s="159" t="s">
        <v>23</v>
      </c>
      <c r="K150" s="160" t="s">
        <v>659</v>
      </c>
      <c r="L150" s="164" t="s">
        <v>684</v>
      </c>
      <c r="M150" s="128"/>
      <c r="N150" s="127"/>
      <c r="O150" s="127"/>
      <c r="P150" s="127"/>
      <c r="Q150" s="127"/>
      <c r="R150" s="127"/>
    </row>
    <row r="151" spans="1:18" s="2" customFormat="1" ht="57" hidden="1" customHeight="1" x14ac:dyDescent="0.25">
      <c r="A151" s="71">
        <v>40</v>
      </c>
      <c r="B151" s="148" t="s">
        <v>681</v>
      </c>
      <c r="C151" s="158" t="s">
        <v>676</v>
      </c>
      <c r="D151" s="163" t="s">
        <v>73</v>
      </c>
      <c r="E151" s="159">
        <v>1</v>
      </c>
      <c r="F151" s="159" t="s">
        <v>20</v>
      </c>
      <c r="G151" s="134"/>
      <c r="H151" s="136">
        <v>250000</v>
      </c>
      <c r="I151" s="34" t="s">
        <v>9</v>
      </c>
      <c r="J151" s="159" t="s">
        <v>23</v>
      </c>
      <c r="K151" s="160" t="s">
        <v>659</v>
      </c>
      <c r="L151" s="164" t="s">
        <v>684</v>
      </c>
      <c r="M151" s="128"/>
      <c r="N151" s="127"/>
      <c r="O151" s="127"/>
      <c r="P151" s="127"/>
      <c r="Q151" s="127"/>
      <c r="R151" s="127"/>
    </row>
    <row r="152" spans="1:18" s="2" customFormat="1" ht="57" hidden="1" customHeight="1" x14ac:dyDescent="0.25">
      <c r="A152" s="71">
        <v>41</v>
      </c>
      <c r="B152" s="148" t="s">
        <v>682</v>
      </c>
      <c r="C152" s="158" t="s">
        <v>676</v>
      </c>
      <c r="D152" s="163" t="s">
        <v>73</v>
      </c>
      <c r="E152" s="159">
        <v>1</v>
      </c>
      <c r="F152" s="159" t="s">
        <v>20</v>
      </c>
      <c r="G152" s="134"/>
      <c r="H152" s="136">
        <v>1053000</v>
      </c>
      <c r="I152" s="34" t="s">
        <v>9</v>
      </c>
      <c r="J152" s="159" t="s">
        <v>23</v>
      </c>
      <c r="K152" s="160" t="s">
        <v>659</v>
      </c>
      <c r="L152" s="164" t="s">
        <v>684</v>
      </c>
      <c r="M152" s="128"/>
      <c r="N152" s="127"/>
      <c r="O152" s="127"/>
      <c r="P152" s="127"/>
      <c r="Q152" s="127"/>
      <c r="R152" s="127"/>
    </row>
    <row r="153" spans="1:18" s="2" customFormat="1" ht="57" hidden="1" customHeight="1" x14ac:dyDescent="0.25">
      <c r="A153" s="71">
        <v>42</v>
      </c>
      <c r="B153" s="148" t="s">
        <v>683</v>
      </c>
      <c r="C153" s="158" t="s">
        <v>676</v>
      </c>
      <c r="D153" s="163" t="s">
        <v>73</v>
      </c>
      <c r="E153" s="159">
        <v>1</v>
      </c>
      <c r="F153" s="159" t="s">
        <v>20</v>
      </c>
      <c r="G153" s="134"/>
      <c r="H153" s="136">
        <v>100000</v>
      </c>
      <c r="I153" s="34" t="s">
        <v>9</v>
      </c>
      <c r="J153" s="159" t="s">
        <v>23</v>
      </c>
      <c r="K153" s="160" t="s">
        <v>659</v>
      </c>
      <c r="L153" s="164" t="s">
        <v>684</v>
      </c>
      <c r="M153" s="128"/>
      <c r="N153" s="127"/>
      <c r="O153" s="127"/>
      <c r="P153" s="127"/>
      <c r="Q153" s="127"/>
      <c r="R153" s="127"/>
    </row>
    <row r="154" spans="1:18" s="2" customFormat="1" ht="57" hidden="1" customHeight="1" x14ac:dyDescent="0.25">
      <c r="A154" s="71">
        <v>43</v>
      </c>
      <c r="B154" s="148" t="s">
        <v>685</v>
      </c>
      <c r="C154" s="158" t="s">
        <v>676</v>
      </c>
      <c r="D154" s="163" t="s">
        <v>73</v>
      </c>
      <c r="E154" s="159">
        <v>1</v>
      </c>
      <c r="F154" s="159" t="s">
        <v>20</v>
      </c>
      <c r="G154" s="134"/>
      <c r="H154" s="136">
        <v>620000</v>
      </c>
      <c r="I154" s="34" t="s">
        <v>9</v>
      </c>
      <c r="J154" s="159" t="s">
        <v>23</v>
      </c>
      <c r="K154" s="160" t="s">
        <v>659</v>
      </c>
      <c r="L154" s="164" t="s">
        <v>686</v>
      </c>
      <c r="M154" s="128"/>
      <c r="N154" s="127"/>
      <c r="O154" s="127"/>
      <c r="P154" s="127"/>
      <c r="Q154" s="127"/>
      <c r="R154" s="127"/>
    </row>
    <row r="155" spans="1:18" s="2" customFormat="1" ht="57" hidden="1" customHeight="1" x14ac:dyDescent="0.25">
      <c r="A155" s="71">
        <v>44</v>
      </c>
      <c r="B155" s="148" t="s">
        <v>750</v>
      </c>
      <c r="C155" s="158" t="s">
        <v>676</v>
      </c>
      <c r="D155" s="163" t="s">
        <v>73</v>
      </c>
      <c r="E155" s="159">
        <v>1</v>
      </c>
      <c r="F155" s="159" t="s">
        <v>20</v>
      </c>
      <c r="G155" s="134"/>
      <c r="H155" s="136">
        <v>1000000</v>
      </c>
      <c r="I155" s="34" t="s">
        <v>9</v>
      </c>
      <c r="J155" s="159" t="s">
        <v>23</v>
      </c>
      <c r="K155" s="160" t="s">
        <v>659</v>
      </c>
      <c r="L155" s="164" t="s">
        <v>751</v>
      </c>
      <c r="M155" s="128"/>
      <c r="N155" s="127"/>
      <c r="O155" s="127"/>
      <c r="P155" s="127"/>
      <c r="Q155" s="127"/>
      <c r="R155" s="127"/>
    </row>
    <row r="156" spans="1:18" s="2" customFormat="1" ht="57" hidden="1" customHeight="1" x14ac:dyDescent="0.25">
      <c r="A156" s="71">
        <v>45</v>
      </c>
      <c r="B156" s="148" t="s">
        <v>756</v>
      </c>
      <c r="C156" s="158" t="s">
        <v>676</v>
      </c>
      <c r="D156" s="163" t="s">
        <v>73</v>
      </c>
      <c r="E156" s="159">
        <v>1</v>
      </c>
      <c r="F156" s="159" t="s">
        <v>20</v>
      </c>
      <c r="G156" s="134"/>
      <c r="H156" s="136">
        <v>2000000</v>
      </c>
      <c r="I156" s="34" t="s">
        <v>9</v>
      </c>
      <c r="J156" s="159" t="s">
        <v>23</v>
      </c>
      <c r="K156" s="160" t="s">
        <v>748</v>
      </c>
      <c r="L156" s="164" t="s">
        <v>757</v>
      </c>
      <c r="M156" s="128"/>
      <c r="N156" s="127"/>
      <c r="O156" s="127"/>
      <c r="P156" s="127"/>
      <c r="Q156" s="127"/>
      <c r="R156" s="127"/>
    </row>
    <row r="157" spans="1:18" s="2" customFormat="1" ht="20.25" hidden="1" customHeight="1" x14ac:dyDescent="0.25">
      <c r="A157" s="41"/>
      <c r="B157" s="56" t="s">
        <v>15</v>
      </c>
      <c r="C157" s="36"/>
      <c r="D157" s="36"/>
      <c r="E157" s="36"/>
      <c r="F157" s="36"/>
      <c r="G157" s="46"/>
      <c r="H157" s="45">
        <f>SUM(H112:H156)</f>
        <v>278886727.71999997</v>
      </c>
      <c r="I157" s="41"/>
      <c r="J157" s="60"/>
      <c r="K157" s="80"/>
      <c r="L157" s="61"/>
      <c r="M157" s="29"/>
      <c r="N157" s="15"/>
      <c r="O157" s="15"/>
      <c r="P157" s="15"/>
      <c r="Q157" s="15"/>
      <c r="R157" s="15"/>
    </row>
    <row r="158" spans="1:18" s="2" customFormat="1" ht="20.25" hidden="1" customHeight="1" x14ac:dyDescent="0.25">
      <c r="A158" s="41"/>
      <c r="B158" s="56" t="s">
        <v>589</v>
      </c>
      <c r="C158" s="62"/>
      <c r="D158" s="62"/>
      <c r="E158" s="62"/>
      <c r="F158" s="62"/>
      <c r="G158" s="115"/>
      <c r="H158" s="63">
        <f>H107+H110+H157</f>
        <v>515991817.63</v>
      </c>
      <c r="I158" s="64"/>
      <c r="J158" s="59"/>
      <c r="K158" s="82"/>
      <c r="L158" s="61"/>
      <c r="M158" s="29"/>
      <c r="N158" s="15"/>
      <c r="O158" s="15"/>
      <c r="P158" s="15"/>
      <c r="Q158" s="15"/>
      <c r="R158" s="15"/>
    </row>
    <row r="159" spans="1:18" s="2" customFormat="1" ht="19.5" customHeight="1" x14ac:dyDescent="0.25">
      <c r="A159" s="47"/>
      <c r="B159" s="75" t="s">
        <v>22</v>
      </c>
      <c r="C159" s="37"/>
      <c r="D159" s="38"/>
      <c r="E159" s="37"/>
      <c r="F159" s="37"/>
      <c r="G159" s="116"/>
      <c r="H159" s="37"/>
      <c r="I159" s="37"/>
      <c r="J159" s="37"/>
      <c r="K159" s="83"/>
      <c r="L159" s="37"/>
      <c r="M159" s="28"/>
      <c r="N159" s="15"/>
      <c r="O159" s="15"/>
      <c r="P159" s="15"/>
      <c r="Q159" s="15"/>
      <c r="R159" s="15"/>
    </row>
    <row r="160" spans="1:18" s="15" customFormat="1" ht="20.100000000000001" customHeight="1" x14ac:dyDescent="0.25">
      <c r="A160" s="48"/>
      <c r="B160" s="50" t="s">
        <v>13</v>
      </c>
      <c r="C160" s="40"/>
      <c r="D160" s="40"/>
      <c r="E160" s="40"/>
      <c r="F160" s="40"/>
      <c r="G160" s="114"/>
      <c r="H160" s="40"/>
      <c r="I160" s="40"/>
      <c r="J160" s="51"/>
      <c r="K160" s="84"/>
      <c r="L160" s="52"/>
      <c r="M160" s="29"/>
    </row>
    <row r="161" spans="1:13" s="127" customFormat="1" ht="25.5" x14ac:dyDescent="0.25">
      <c r="A161" s="126">
        <v>1</v>
      </c>
      <c r="B161" s="129" t="s">
        <v>41</v>
      </c>
      <c r="C161" s="76" t="s">
        <v>42</v>
      </c>
      <c r="D161" s="150" t="s">
        <v>43</v>
      </c>
      <c r="E161" s="130">
        <v>66</v>
      </c>
      <c r="F161" s="130" t="s">
        <v>44</v>
      </c>
      <c r="G161" s="131">
        <v>2200</v>
      </c>
      <c r="H161" s="35">
        <f>E161*G161</f>
        <v>145200</v>
      </c>
      <c r="I161" s="34" t="s">
        <v>9</v>
      </c>
      <c r="J161" s="159" t="s">
        <v>23</v>
      </c>
      <c r="K161" s="160" t="s">
        <v>36</v>
      </c>
      <c r="L161" s="164" t="s">
        <v>46</v>
      </c>
      <c r="M161" s="128"/>
    </row>
    <row r="162" spans="1:13" s="127" customFormat="1" ht="25.5" x14ac:dyDescent="0.25">
      <c r="A162" s="126">
        <v>2</v>
      </c>
      <c r="B162" s="129" t="s">
        <v>45</v>
      </c>
      <c r="C162" s="155" t="s">
        <v>42</v>
      </c>
      <c r="D162" s="156" t="s">
        <v>43</v>
      </c>
      <c r="E162" s="161">
        <v>312</v>
      </c>
      <c r="F162" s="161" t="s">
        <v>44</v>
      </c>
      <c r="G162" s="131">
        <v>700</v>
      </c>
      <c r="H162" s="157">
        <f>E162*G162</f>
        <v>218400</v>
      </c>
      <c r="I162" s="34" t="s">
        <v>9</v>
      </c>
      <c r="J162" s="159" t="s">
        <v>23</v>
      </c>
      <c r="K162" s="160" t="s">
        <v>36</v>
      </c>
      <c r="L162" s="164" t="s">
        <v>46</v>
      </c>
      <c r="M162" s="128"/>
    </row>
    <row r="163" spans="1:13" s="127" customFormat="1" ht="51" x14ac:dyDescent="0.25">
      <c r="A163" s="126">
        <v>3</v>
      </c>
      <c r="B163" s="129" t="s">
        <v>50</v>
      </c>
      <c r="C163" s="158" t="s">
        <v>33</v>
      </c>
      <c r="D163" s="163" t="s">
        <v>38</v>
      </c>
      <c r="E163" s="161">
        <v>12400</v>
      </c>
      <c r="F163" s="161" t="s">
        <v>143</v>
      </c>
      <c r="G163" s="131">
        <v>258</v>
      </c>
      <c r="H163" s="157">
        <f t="shared" ref="H163:H173" si="5">E163*G163</f>
        <v>3199200</v>
      </c>
      <c r="I163" s="34" t="s">
        <v>9</v>
      </c>
      <c r="J163" s="159" t="s">
        <v>23</v>
      </c>
      <c r="K163" s="160" t="s">
        <v>36</v>
      </c>
      <c r="L163" s="164" t="s">
        <v>609</v>
      </c>
      <c r="M163" s="128"/>
    </row>
    <row r="164" spans="1:13" s="127" customFormat="1" ht="38.25" x14ac:dyDescent="0.25">
      <c r="A164" s="126">
        <v>4</v>
      </c>
      <c r="B164" s="135" t="s">
        <v>52</v>
      </c>
      <c r="C164" s="159" t="s">
        <v>33</v>
      </c>
      <c r="D164" s="148" t="s">
        <v>38</v>
      </c>
      <c r="E164" s="183">
        <v>122400</v>
      </c>
      <c r="F164" s="161" t="s">
        <v>143</v>
      </c>
      <c r="G164" s="184">
        <v>295</v>
      </c>
      <c r="H164" s="157">
        <f t="shared" si="5"/>
        <v>36108000</v>
      </c>
      <c r="I164" s="34" t="s">
        <v>9</v>
      </c>
      <c r="J164" s="159" t="s">
        <v>23</v>
      </c>
      <c r="K164" s="160" t="s">
        <v>36</v>
      </c>
      <c r="L164" s="164" t="s">
        <v>547</v>
      </c>
      <c r="M164" s="128"/>
    </row>
    <row r="165" spans="1:13" s="127" customFormat="1" ht="25.5" x14ac:dyDescent="0.25">
      <c r="A165" s="126">
        <v>5</v>
      </c>
      <c r="B165" s="135" t="s">
        <v>109</v>
      </c>
      <c r="C165" s="158" t="s">
        <v>24</v>
      </c>
      <c r="D165" s="148" t="s">
        <v>38</v>
      </c>
      <c r="E165" s="185">
        <v>150</v>
      </c>
      <c r="F165" s="161" t="s">
        <v>117</v>
      </c>
      <c r="G165" s="131">
        <v>1785</v>
      </c>
      <c r="H165" s="157">
        <f t="shared" si="5"/>
        <v>267750</v>
      </c>
      <c r="I165" s="34" t="s">
        <v>9</v>
      </c>
      <c r="J165" s="159" t="s">
        <v>23</v>
      </c>
      <c r="K165" s="160" t="s">
        <v>87</v>
      </c>
      <c r="L165" s="164" t="s">
        <v>118</v>
      </c>
      <c r="M165" s="128"/>
    </row>
    <row r="166" spans="1:13" s="127" customFormat="1" ht="25.5" x14ac:dyDescent="0.25">
      <c r="A166" s="126">
        <v>6</v>
      </c>
      <c r="B166" s="135" t="s">
        <v>110</v>
      </c>
      <c r="C166" s="158" t="s">
        <v>24</v>
      </c>
      <c r="D166" s="148" t="s">
        <v>38</v>
      </c>
      <c r="E166" s="185">
        <v>3550</v>
      </c>
      <c r="F166" s="161" t="s">
        <v>117</v>
      </c>
      <c r="G166" s="131">
        <v>0</v>
      </c>
      <c r="H166" s="157">
        <f t="shared" si="5"/>
        <v>0</v>
      </c>
      <c r="I166" s="34" t="s">
        <v>9</v>
      </c>
      <c r="J166" s="159" t="s">
        <v>23</v>
      </c>
      <c r="K166" s="160" t="s">
        <v>87</v>
      </c>
      <c r="L166" s="164" t="s">
        <v>220</v>
      </c>
      <c r="M166" s="128"/>
    </row>
    <row r="167" spans="1:13" s="127" customFormat="1" ht="25.5" x14ac:dyDescent="0.25">
      <c r="A167" s="126">
        <v>7</v>
      </c>
      <c r="B167" s="135" t="s">
        <v>111</v>
      </c>
      <c r="C167" s="158" t="s">
        <v>24</v>
      </c>
      <c r="D167" s="148" t="s">
        <v>38</v>
      </c>
      <c r="E167" s="185">
        <v>1700</v>
      </c>
      <c r="F167" s="161" t="s">
        <v>117</v>
      </c>
      <c r="G167" s="131">
        <v>70</v>
      </c>
      <c r="H167" s="157">
        <f t="shared" si="5"/>
        <v>119000</v>
      </c>
      <c r="I167" s="34" t="s">
        <v>9</v>
      </c>
      <c r="J167" s="159" t="s">
        <v>23</v>
      </c>
      <c r="K167" s="160" t="s">
        <v>87</v>
      </c>
      <c r="L167" s="164" t="s">
        <v>118</v>
      </c>
      <c r="M167" s="128"/>
    </row>
    <row r="168" spans="1:13" s="127" customFormat="1" ht="25.5" x14ac:dyDescent="0.25">
      <c r="A168" s="126">
        <v>8</v>
      </c>
      <c r="B168" s="135" t="s">
        <v>112</v>
      </c>
      <c r="C168" s="158" t="s">
        <v>24</v>
      </c>
      <c r="D168" s="148" t="s">
        <v>38</v>
      </c>
      <c r="E168" s="185">
        <v>100</v>
      </c>
      <c r="F168" s="161" t="s">
        <v>117</v>
      </c>
      <c r="G168" s="131">
        <v>172</v>
      </c>
      <c r="H168" s="157">
        <f t="shared" si="5"/>
        <v>17200</v>
      </c>
      <c r="I168" s="34" t="s">
        <v>9</v>
      </c>
      <c r="J168" s="159" t="s">
        <v>23</v>
      </c>
      <c r="K168" s="160" t="s">
        <v>87</v>
      </c>
      <c r="L168" s="164" t="s">
        <v>118</v>
      </c>
      <c r="M168" s="128"/>
    </row>
    <row r="169" spans="1:13" s="127" customFormat="1" ht="25.5" x14ac:dyDescent="0.25">
      <c r="A169" s="126">
        <v>9</v>
      </c>
      <c r="B169" s="135" t="s">
        <v>113</v>
      </c>
      <c r="C169" s="158" t="s">
        <v>24</v>
      </c>
      <c r="D169" s="148" t="s">
        <v>38</v>
      </c>
      <c r="E169" s="185">
        <v>1100</v>
      </c>
      <c r="F169" s="161" t="s">
        <v>117</v>
      </c>
      <c r="G169" s="131">
        <v>110</v>
      </c>
      <c r="H169" s="157">
        <f t="shared" si="5"/>
        <v>121000</v>
      </c>
      <c r="I169" s="34" t="s">
        <v>9</v>
      </c>
      <c r="J169" s="159" t="s">
        <v>23</v>
      </c>
      <c r="K169" s="160" t="s">
        <v>87</v>
      </c>
      <c r="L169" s="164" t="s">
        <v>118</v>
      </c>
      <c r="M169" s="128"/>
    </row>
    <row r="170" spans="1:13" s="127" customFormat="1" ht="25.5" x14ac:dyDescent="0.25">
      <c r="A170" s="126">
        <v>10</v>
      </c>
      <c r="B170" s="135" t="s">
        <v>114</v>
      </c>
      <c r="C170" s="158" t="s">
        <v>24</v>
      </c>
      <c r="D170" s="148" t="s">
        <v>38</v>
      </c>
      <c r="E170" s="185">
        <v>220</v>
      </c>
      <c r="F170" s="161" t="s">
        <v>117</v>
      </c>
      <c r="G170" s="131">
        <v>670</v>
      </c>
      <c r="H170" s="157">
        <f t="shared" si="5"/>
        <v>147400</v>
      </c>
      <c r="I170" s="34" t="s">
        <v>9</v>
      </c>
      <c r="J170" s="159" t="s">
        <v>23</v>
      </c>
      <c r="K170" s="160" t="s">
        <v>87</v>
      </c>
      <c r="L170" s="164" t="s">
        <v>118</v>
      </c>
      <c r="M170" s="128"/>
    </row>
    <row r="171" spans="1:13" s="127" customFormat="1" ht="25.5" x14ac:dyDescent="0.25">
      <c r="A171" s="126">
        <v>11</v>
      </c>
      <c r="B171" s="135" t="s">
        <v>115</v>
      </c>
      <c r="C171" s="158" t="s">
        <v>24</v>
      </c>
      <c r="D171" s="148" t="s">
        <v>38</v>
      </c>
      <c r="E171" s="185">
        <v>2200</v>
      </c>
      <c r="F171" s="161" t="s">
        <v>117</v>
      </c>
      <c r="G171" s="131">
        <v>72</v>
      </c>
      <c r="H171" s="157">
        <f t="shared" si="5"/>
        <v>158400</v>
      </c>
      <c r="I171" s="34" t="s">
        <v>9</v>
      </c>
      <c r="J171" s="159" t="s">
        <v>23</v>
      </c>
      <c r="K171" s="160" t="s">
        <v>87</v>
      </c>
      <c r="L171" s="164" t="s">
        <v>118</v>
      </c>
      <c r="M171" s="128"/>
    </row>
    <row r="172" spans="1:13" s="127" customFormat="1" ht="25.5" x14ac:dyDescent="0.25">
      <c r="A172" s="126">
        <v>12</v>
      </c>
      <c r="B172" s="135" t="s">
        <v>116</v>
      </c>
      <c r="C172" s="158" t="s">
        <v>24</v>
      </c>
      <c r="D172" s="148" t="s">
        <v>38</v>
      </c>
      <c r="E172" s="185">
        <v>3000</v>
      </c>
      <c r="F172" s="161" t="s">
        <v>117</v>
      </c>
      <c r="G172" s="131">
        <v>47</v>
      </c>
      <c r="H172" s="157">
        <f t="shared" si="5"/>
        <v>141000</v>
      </c>
      <c r="I172" s="34" t="s">
        <v>9</v>
      </c>
      <c r="J172" s="159" t="s">
        <v>23</v>
      </c>
      <c r="K172" s="160" t="s">
        <v>87</v>
      </c>
      <c r="L172" s="164" t="s">
        <v>118</v>
      </c>
      <c r="M172" s="128"/>
    </row>
    <row r="173" spans="1:13" s="127" customFormat="1" ht="23.25" customHeight="1" x14ac:dyDescent="0.25">
      <c r="A173" s="126">
        <v>13</v>
      </c>
      <c r="B173" s="186" t="s">
        <v>119</v>
      </c>
      <c r="C173" s="158" t="s">
        <v>33</v>
      </c>
      <c r="D173" s="147" t="s">
        <v>25</v>
      </c>
      <c r="E173" s="185">
        <v>2</v>
      </c>
      <c r="F173" s="158" t="s">
        <v>44</v>
      </c>
      <c r="G173" s="131">
        <v>12500000</v>
      </c>
      <c r="H173" s="157">
        <f t="shared" si="5"/>
        <v>25000000</v>
      </c>
      <c r="I173" s="34" t="s">
        <v>9</v>
      </c>
      <c r="J173" s="159" t="s">
        <v>23</v>
      </c>
      <c r="K173" s="160" t="s">
        <v>87</v>
      </c>
      <c r="L173" s="164" t="s">
        <v>120</v>
      </c>
      <c r="M173" s="128"/>
    </row>
    <row r="174" spans="1:13" s="127" customFormat="1" ht="29.25" customHeight="1" x14ac:dyDescent="0.25">
      <c r="A174" s="126">
        <v>14</v>
      </c>
      <c r="B174" s="186" t="s">
        <v>121</v>
      </c>
      <c r="C174" s="158" t="s">
        <v>24</v>
      </c>
      <c r="D174" s="147" t="s">
        <v>43</v>
      </c>
      <c r="E174" s="185">
        <v>1</v>
      </c>
      <c r="F174" s="158" t="s">
        <v>122</v>
      </c>
      <c r="G174" s="131">
        <v>9383310</v>
      </c>
      <c r="H174" s="157">
        <v>9383310</v>
      </c>
      <c r="I174" s="34" t="s">
        <v>9</v>
      </c>
      <c r="J174" s="159" t="s">
        <v>23</v>
      </c>
      <c r="K174" s="160" t="s">
        <v>87</v>
      </c>
      <c r="L174" s="164" t="s">
        <v>123</v>
      </c>
      <c r="M174" s="128"/>
    </row>
    <row r="175" spans="1:13" s="127" customFormat="1" ht="27.75" customHeight="1" x14ac:dyDescent="0.25">
      <c r="A175" s="126">
        <v>15</v>
      </c>
      <c r="B175" s="186" t="s">
        <v>124</v>
      </c>
      <c r="C175" s="158" t="s">
        <v>24</v>
      </c>
      <c r="D175" s="147" t="s">
        <v>43</v>
      </c>
      <c r="E175" s="185">
        <v>1</v>
      </c>
      <c r="F175" s="158" t="s">
        <v>122</v>
      </c>
      <c r="G175" s="131">
        <v>5220264</v>
      </c>
      <c r="H175" s="157">
        <v>5220264</v>
      </c>
      <c r="I175" s="34" t="s">
        <v>9</v>
      </c>
      <c r="J175" s="159" t="s">
        <v>23</v>
      </c>
      <c r="K175" s="160" t="s">
        <v>87</v>
      </c>
      <c r="L175" s="164" t="s">
        <v>125</v>
      </c>
      <c r="M175" s="128"/>
    </row>
    <row r="176" spans="1:13" s="127" customFormat="1" ht="27.75" customHeight="1" x14ac:dyDescent="0.25">
      <c r="A176" s="126">
        <v>16</v>
      </c>
      <c r="B176" s="186" t="s">
        <v>128</v>
      </c>
      <c r="C176" s="158" t="s">
        <v>24</v>
      </c>
      <c r="D176" s="147" t="s">
        <v>25</v>
      </c>
      <c r="E176" s="185">
        <v>468</v>
      </c>
      <c r="F176" s="158" t="s">
        <v>44</v>
      </c>
      <c r="G176" s="131">
        <v>600</v>
      </c>
      <c r="H176" s="157">
        <f>E176*G176</f>
        <v>280800</v>
      </c>
      <c r="I176" s="34" t="s">
        <v>9</v>
      </c>
      <c r="J176" s="159" t="s">
        <v>23</v>
      </c>
      <c r="K176" s="160" t="s">
        <v>87</v>
      </c>
      <c r="L176" s="164" t="s">
        <v>130</v>
      </c>
      <c r="M176" s="128"/>
    </row>
    <row r="177" spans="1:13" s="127" customFormat="1" ht="27.75" customHeight="1" x14ac:dyDescent="0.25">
      <c r="A177" s="126">
        <v>17</v>
      </c>
      <c r="B177" s="186" t="s">
        <v>129</v>
      </c>
      <c r="C177" s="158" t="s">
        <v>24</v>
      </c>
      <c r="D177" s="147" t="s">
        <v>25</v>
      </c>
      <c r="E177" s="185">
        <v>717</v>
      </c>
      <c r="F177" s="158" t="s">
        <v>44</v>
      </c>
      <c r="G177" s="131">
        <v>1550</v>
      </c>
      <c r="H177" s="157">
        <f>E177*G177</f>
        <v>1111350</v>
      </c>
      <c r="I177" s="34" t="s">
        <v>9</v>
      </c>
      <c r="J177" s="159" t="s">
        <v>23</v>
      </c>
      <c r="K177" s="160" t="s">
        <v>87</v>
      </c>
      <c r="L177" s="164" t="s">
        <v>130</v>
      </c>
      <c r="M177" s="128"/>
    </row>
    <row r="178" spans="1:13" s="127" customFormat="1" ht="38.25" x14ac:dyDescent="0.25">
      <c r="A178" s="126">
        <v>18</v>
      </c>
      <c r="B178" s="186" t="s">
        <v>142</v>
      </c>
      <c r="C178" s="158" t="s">
        <v>33</v>
      </c>
      <c r="D178" s="147" t="s">
        <v>25</v>
      </c>
      <c r="E178" s="185">
        <v>36600</v>
      </c>
      <c r="F178" s="158" t="s">
        <v>143</v>
      </c>
      <c r="G178" s="131">
        <v>205</v>
      </c>
      <c r="H178" s="157">
        <f>E178*G178</f>
        <v>7503000</v>
      </c>
      <c r="I178" s="34" t="s">
        <v>9</v>
      </c>
      <c r="J178" s="159" t="s">
        <v>23</v>
      </c>
      <c r="K178" s="160" t="s">
        <v>537</v>
      </c>
      <c r="L178" s="164" t="s">
        <v>608</v>
      </c>
      <c r="M178" s="128"/>
    </row>
    <row r="179" spans="1:13" s="127" customFormat="1" ht="27.75" customHeight="1" x14ac:dyDescent="0.25">
      <c r="A179" s="126">
        <v>19</v>
      </c>
      <c r="B179" s="186" t="s">
        <v>149</v>
      </c>
      <c r="C179" s="158" t="s">
        <v>24</v>
      </c>
      <c r="D179" s="147" t="s">
        <v>38</v>
      </c>
      <c r="E179" s="185">
        <v>50</v>
      </c>
      <c r="F179" s="158" t="s">
        <v>150</v>
      </c>
      <c r="G179" s="131">
        <v>5000</v>
      </c>
      <c r="H179" s="157">
        <f t="shared" ref="H179:H241" si="6">E179*G179</f>
        <v>250000</v>
      </c>
      <c r="I179" s="34" t="s">
        <v>9</v>
      </c>
      <c r="J179" s="159" t="s">
        <v>23</v>
      </c>
      <c r="K179" s="160" t="s">
        <v>87</v>
      </c>
      <c r="L179" s="164" t="s">
        <v>154</v>
      </c>
      <c r="M179" s="128"/>
    </row>
    <row r="180" spans="1:13" s="127" customFormat="1" ht="27.75" customHeight="1" x14ac:dyDescent="0.25">
      <c r="A180" s="126">
        <v>20</v>
      </c>
      <c r="B180" s="186" t="s">
        <v>151</v>
      </c>
      <c r="C180" s="158" t="s">
        <v>24</v>
      </c>
      <c r="D180" s="147" t="s">
        <v>38</v>
      </c>
      <c r="E180" s="185">
        <v>100</v>
      </c>
      <c r="F180" s="158" t="s">
        <v>152</v>
      </c>
      <c r="G180" s="131">
        <v>7000</v>
      </c>
      <c r="H180" s="157">
        <f t="shared" si="6"/>
        <v>700000</v>
      </c>
      <c r="I180" s="34" t="s">
        <v>9</v>
      </c>
      <c r="J180" s="159" t="s">
        <v>23</v>
      </c>
      <c r="K180" s="160" t="s">
        <v>87</v>
      </c>
      <c r="L180" s="164" t="s">
        <v>154</v>
      </c>
      <c r="M180" s="128"/>
    </row>
    <row r="181" spans="1:13" s="127" customFormat="1" ht="27.75" customHeight="1" x14ac:dyDescent="0.25">
      <c r="A181" s="126">
        <v>21</v>
      </c>
      <c r="B181" s="186" t="s">
        <v>153</v>
      </c>
      <c r="C181" s="158" t="s">
        <v>24</v>
      </c>
      <c r="D181" s="147" t="s">
        <v>38</v>
      </c>
      <c r="E181" s="185">
        <v>100</v>
      </c>
      <c r="F181" s="158" t="s">
        <v>150</v>
      </c>
      <c r="G181" s="131">
        <v>5000</v>
      </c>
      <c r="H181" s="157">
        <f t="shared" si="6"/>
        <v>500000</v>
      </c>
      <c r="I181" s="34" t="s">
        <v>9</v>
      </c>
      <c r="J181" s="159" t="s">
        <v>23</v>
      </c>
      <c r="K181" s="160" t="s">
        <v>87</v>
      </c>
      <c r="L181" s="164" t="s">
        <v>154</v>
      </c>
      <c r="M181" s="128"/>
    </row>
    <row r="182" spans="1:13" s="127" customFormat="1" ht="27.75" customHeight="1" x14ac:dyDescent="0.25">
      <c r="A182" s="126">
        <v>22</v>
      </c>
      <c r="B182" s="186" t="s">
        <v>165</v>
      </c>
      <c r="C182" s="158" t="s">
        <v>24</v>
      </c>
      <c r="D182" s="147" t="s">
        <v>25</v>
      </c>
      <c r="E182" s="185">
        <v>35</v>
      </c>
      <c r="F182" s="158" t="s">
        <v>44</v>
      </c>
      <c r="G182" s="131">
        <v>175000</v>
      </c>
      <c r="H182" s="157">
        <f t="shared" si="6"/>
        <v>6125000</v>
      </c>
      <c r="I182" s="34" t="s">
        <v>9</v>
      </c>
      <c r="J182" s="159" t="s">
        <v>23</v>
      </c>
      <c r="K182" s="160" t="s">
        <v>163</v>
      </c>
      <c r="L182" s="164" t="s">
        <v>164</v>
      </c>
      <c r="M182" s="128"/>
    </row>
    <row r="183" spans="1:13" s="127" customFormat="1" ht="27.75" customHeight="1" x14ac:dyDescent="0.25">
      <c r="A183" s="126">
        <v>23</v>
      </c>
      <c r="B183" s="186" t="s">
        <v>170</v>
      </c>
      <c r="C183" s="158" t="s">
        <v>24</v>
      </c>
      <c r="D183" s="147" t="s">
        <v>43</v>
      </c>
      <c r="E183" s="185">
        <v>1</v>
      </c>
      <c r="F183" s="158" t="s">
        <v>122</v>
      </c>
      <c r="G183" s="131">
        <v>11988832</v>
      </c>
      <c r="H183" s="157">
        <f t="shared" si="6"/>
        <v>11988832</v>
      </c>
      <c r="I183" s="34" t="s">
        <v>9</v>
      </c>
      <c r="J183" s="159" t="s">
        <v>23</v>
      </c>
      <c r="K183" s="160" t="s">
        <v>163</v>
      </c>
      <c r="L183" s="164" t="s">
        <v>171</v>
      </c>
      <c r="M183" s="128"/>
    </row>
    <row r="184" spans="1:13" s="127" customFormat="1" ht="27.75" customHeight="1" x14ac:dyDescent="0.25">
      <c r="A184" s="126">
        <v>24</v>
      </c>
      <c r="B184" s="186" t="s">
        <v>174</v>
      </c>
      <c r="C184" s="158" t="s">
        <v>24</v>
      </c>
      <c r="D184" s="147" t="s">
        <v>38</v>
      </c>
      <c r="E184" s="185">
        <v>330</v>
      </c>
      <c r="F184" s="158" t="s">
        <v>44</v>
      </c>
      <c r="G184" s="131">
        <v>0</v>
      </c>
      <c r="H184" s="157">
        <f t="shared" si="6"/>
        <v>0</v>
      </c>
      <c r="I184" s="34" t="s">
        <v>9</v>
      </c>
      <c r="J184" s="159" t="s">
        <v>23</v>
      </c>
      <c r="K184" s="160" t="s">
        <v>163</v>
      </c>
      <c r="L184" s="164" t="s">
        <v>382</v>
      </c>
      <c r="M184" s="128"/>
    </row>
    <row r="185" spans="1:13" s="127" customFormat="1" ht="27.75" customHeight="1" x14ac:dyDescent="0.25">
      <c r="A185" s="126">
        <v>25</v>
      </c>
      <c r="B185" s="186" t="s">
        <v>175</v>
      </c>
      <c r="C185" s="158" t="s">
        <v>24</v>
      </c>
      <c r="D185" s="147" t="s">
        <v>38</v>
      </c>
      <c r="E185" s="185">
        <v>200</v>
      </c>
      <c r="F185" s="158" t="s">
        <v>44</v>
      </c>
      <c r="G185" s="131">
        <v>0</v>
      </c>
      <c r="H185" s="157">
        <f t="shared" si="6"/>
        <v>0</v>
      </c>
      <c r="I185" s="34" t="s">
        <v>9</v>
      </c>
      <c r="J185" s="159" t="s">
        <v>23</v>
      </c>
      <c r="K185" s="160" t="s">
        <v>163</v>
      </c>
      <c r="L185" s="164" t="s">
        <v>382</v>
      </c>
      <c r="M185" s="128"/>
    </row>
    <row r="186" spans="1:13" s="127" customFormat="1" ht="27.75" customHeight="1" x14ac:dyDescent="0.25">
      <c r="A186" s="126">
        <v>26</v>
      </c>
      <c r="B186" s="186" t="s">
        <v>176</v>
      </c>
      <c r="C186" s="158" t="s">
        <v>24</v>
      </c>
      <c r="D186" s="147" t="s">
        <v>38</v>
      </c>
      <c r="E186" s="185">
        <v>500</v>
      </c>
      <c r="F186" s="158" t="s">
        <v>44</v>
      </c>
      <c r="G186" s="131">
        <v>0</v>
      </c>
      <c r="H186" s="157">
        <f t="shared" si="6"/>
        <v>0</v>
      </c>
      <c r="I186" s="34" t="s">
        <v>9</v>
      </c>
      <c r="J186" s="159" t="s">
        <v>23</v>
      </c>
      <c r="K186" s="160" t="s">
        <v>163</v>
      </c>
      <c r="L186" s="164" t="s">
        <v>382</v>
      </c>
      <c r="M186" s="128"/>
    </row>
    <row r="187" spans="1:13" s="127" customFormat="1" ht="27.75" customHeight="1" x14ac:dyDescent="0.25">
      <c r="A187" s="126">
        <v>27</v>
      </c>
      <c r="B187" s="186" t="s">
        <v>177</v>
      </c>
      <c r="C187" s="158" t="s">
        <v>24</v>
      </c>
      <c r="D187" s="147" t="s">
        <v>38</v>
      </c>
      <c r="E187" s="185">
        <v>220</v>
      </c>
      <c r="F187" s="158" t="s">
        <v>44</v>
      </c>
      <c r="G187" s="131">
        <v>0</v>
      </c>
      <c r="H187" s="157">
        <f t="shared" si="6"/>
        <v>0</v>
      </c>
      <c r="I187" s="34" t="s">
        <v>9</v>
      </c>
      <c r="J187" s="159" t="s">
        <v>23</v>
      </c>
      <c r="K187" s="160" t="s">
        <v>163</v>
      </c>
      <c r="L187" s="164" t="s">
        <v>382</v>
      </c>
      <c r="M187" s="128"/>
    </row>
    <row r="188" spans="1:13" s="127" customFormat="1" ht="27.75" customHeight="1" x14ac:dyDescent="0.25">
      <c r="A188" s="126">
        <v>28</v>
      </c>
      <c r="B188" s="186" t="s">
        <v>178</v>
      </c>
      <c r="C188" s="158" t="s">
        <v>24</v>
      </c>
      <c r="D188" s="147" t="s">
        <v>38</v>
      </c>
      <c r="E188" s="185">
        <v>110</v>
      </c>
      <c r="F188" s="158" t="s">
        <v>44</v>
      </c>
      <c r="G188" s="131">
        <v>0</v>
      </c>
      <c r="H188" s="157">
        <f t="shared" si="6"/>
        <v>0</v>
      </c>
      <c r="I188" s="34" t="s">
        <v>9</v>
      </c>
      <c r="J188" s="159" t="s">
        <v>23</v>
      </c>
      <c r="K188" s="160" t="s">
        <v>163</v>
      </c>
      <c r="L188" s="164" t="s">
        <v>382</v>
      </c>
      <c r="M188" s="128"/>
    </row>
    <row r="189" spans="1:13" s="127" customFormat="1" ht="27.75" customHeight="1" x14ac:dyDescent="0.25">
      <c r="A189" s="126">
        <v>29</v>
      </c>
      <c r="B189" s="186" t="s">
        <v>179</v>
      </c>
      <c r="C189" s="158" t="s">
        <v>24</v>
      </c>
      <c r="D189" s="147" t="s">
        <v>38</v>
      </c>
      <c r="E189" s="185">
        <v>19</v>
      </c>
      <c r="F189" s="158" t="s">
        <v>198</v>
      </c>
      <c r="G189" s="131">
        <v>0</v>
      </c>
      <c r="H189" s="157">
        <f t="shared" si="6"/>
        <v>0</v>
      </c>
      <c r="I189" s="34" t="s">
        <v>9</v>
      </c>
      <c r="J189" s="159" t="s">
        <v>23</v>
      </c>
      <c r="K189" s="160" t="s">
        <v>163</v>
      </c>
      <c r="L189" s="164" t="s">
        <v>382</v>
      </c>
      <c r="M189" s="128"/>
    </row>
    <row r="190" spans="1:13" s="127" customFormat="1" ht="27.75" customHeight="1" x14ac:dyDescent="0.25">
      <c r="A190" s="126">
        <v>30</v>
      </c>
      <c r="B190" s="186" t="s">
        <v>180</v>
      </c>
      <c r="C190" s="158" t="s">
        <v>24</v>
      </c>
      <c r="D190" s="147" t="s">
        <v>38</v>
      </c>
      <c r="E190" s="185">
        <v>4</v>
      </c>
      <c r="F190" s="158" t="s">
        <v>198</v>
      </c>
      <c r="G190" s="131">
        <v>0</v>
      </c>
      <c r="H190" s="157">
        <f t="shared" si="6"/>
        <v>0</v>
      </c>
      <c r="I190" s="34" t="s">
        <v>9</v>
      </c>
      <c r="J190" s="159" t="s">
        <v>23</v>
      </c>
      <c r="K190" s="160" t="s">
        <v>163</v>
      </c>
      <c r="L190" s="164" t="s">
        <v>382</v>
      </c>
      <c r="M190" s="128"/>
    </row>
    <row r="191" spans="1:13" s="127" customFormat="1" ht="27.75" customHeight="1" x14ac:dyDescent="0.25">
      <c r="A191" s="126">
        <v>31</v>
      </c>
      <c r="B191" s="186" t="s">
        <v>181</v>
      </c>
      <c r="C191" s="158" t="s">
        <v>24</v>
      </c>
      <c r="D191" s="147" t="s">
        <v>38</v>
      </c>
      <c r="E191" s="185">
        <v>8</v>
      </c>
      <c r="F191" s="158" t="s">
        <v>198</v>
      </c>
      <c r="G191" s="131">
        <v>0</v>
      </c>
      <c r="H191" s="157">
        <f t="shared" si="6"/>
        <v>0</v>
      </c>
      <c r="I191" s="34" t="s">
        <v>9</v>
      </c>
      <c r="J191" s="159" t="s">
        <v>23</v>
      </c>
      <c r="K191" s="160" t="s">
        <v>163</v>
      </c>
      <c r="L191" s="164" t="s">
        <v>382</v>
      </c>
      <c r="M191" s="128"/>
    </row>
    <row r="192" spans="1:13" s="127" customFormat="1" ht="27.75" customHeight="1" x14ac:dyDescent="0.25">
      <c r="A192" s="126">
        <v>32</v>
      </c>
      <c r="B192" s="186" t="s">
        <v>182</v>
      </c>
      <c r="C192" s="158" t="s">
        <v>24</v>
      </c>
      <c r="D192" s="147" t="s">
        <v>38</v>
      </c>
      <c r="E192" s="185">
        <v>495</v>
      </c>
      <c r="F192" s="158" t="s">
        <v>183</v>
      </c>
      <c r="G192" s="131">
        <v>0</v>
      </c>
      <c r="H192" s="157">
        <f t="shared" si="6"/>
        <v>0</v>
      </c>
      <c r="I192" s="34" t="s">
        <v>9</v>
      </c>
      <c r="J192" s="159" t="s">
        <v>23</v>
      </c>
      <c r="K192" s="160" t="s">
        <v>163</v>
      </c>
      <c r="L192" s="164" t="s">
        <v>382</v>
      </c>
      <c r="M192" s="128"/>
    </row>
    <row r="193" spans="1:13" s="127" customFormat="1" ht="27.75" customHeight="1" x14ac:dyDescent="0.25">
      <c r="A193" s="126">
        <v>33</v>
      </c>
      <c r="B193" s="186" t="s">
        <v>184</v>
      </c>
      <c r="C193" s="158" t="s">
        <v>24</v>
      </c>
      <c r="D193" s="147" t="s">
        <v>38</v>
      </c>
      <c r="E193" s="185">
        <v>150</v>
      </c>
      <c r="F193" s="158" t="s">
        <v>44</v>
      </c>
      <c r="G193" s="131">
        <v>0</v>
      </c>
      <c r="H193" s="157">
        <f t="shared" si="6"/>
        <v>0</v>
      </c>
      <c r="I193" s="34" t="s">
        <v>9</v>
      </c>
      <c r="J193" s="159" t="s">
        <v>23</v>
      </c>
      <c r="K193" s="160" t="s">
        <v>163</v>
      </c>
      <c r="L193" s="164" t="s">
        <v>382</v>
      </c>
      <c r="M193" s="128"/>
    </row>
    <row r="194" spans="1:13" s="127" customFormat="1" ht="27.75" customHeight="1" x14ac:dyDescent="0.25">
      <c r="A194" s="126">
        <v>34</v>
      </c>
      <c r="B194" s="186" t="s">
        <v>185</v>
      </c>
      <c r="C194" s="158" t="s">
        <v>24</v>
      </c>
      <c r="D194" s="147" t="s">
        <v>38</v>
      </c>
      <c r="E194" s="185">
        <v>33</v>
      </c>
      <c r="F194" s="158" t="s">
        <v>44</v>
      </c>
      <c r="G194" s="131">
        <v>0</v>
      </c>
      <c r="H194" s="157">
        <f t="shared" si="6"/>
        <v>0</v>
      </c>
      <c r="I194" s="34" t="s">
        <v>9</v>
      </c>
      <c r="J194" s="159" t="s">
        <v>23</v>
      </c>
      <c r="K194" s="160" t="s">
        <v>163</v>
      </c>
      <c r="L194" s="164" t="s">
        <v>382</v>
      </c>
      <c r="M194" s="128"/>
    </row>
    <row r="195" spans="1:13" s="127" customFormat="1" ht="27.75" customHeight="1" x14ac:dyDescent="0.25">
      <c r="A195" s="126">
        <v>35</v>
      </c>
      <c r="B195" s="186" t="s">
        <v>186</v>
      </c>
      <c r="C195" s="158" t="s">
        <v>24</v>
      </c>
      <c r="D195" s="147" t="s">
        <v>38</v>
      </c>
      <c r="E195" s="185">
        <v>44</v>
      </c>
      <c r="F195" s="158" t="s">
        <v>44</v>
      </c>
      <c r="G195" s="131">
        <v>0</v>
      </c>
      <c r="H195" s="157">
        <f t="shared" si="6"/>
        <v>0</v>
      </c>
      <c r="I195" s="34" t="s">
        <v>9</v>
      </c>
      <c r="J195" s="159" t="s">
        <v>23</v>
      </c>
      <c r="K195" s="160" t="s">
        <v>163</v>
      </c>
      <c r="L195" s="164" t="s">
        <v>382</v>
      </c>
      <c r="M195" s="128"/>
    </row>
    <row r="196" spans="1:13" s="127" customFormat="1" ht="27.75" customHeight="1" x14ac:dyDescent="0.25">
      <c r="A196" s="126">
        <v>36</v>
      </c>
      <c r="B196" s="186" t="s">
        <v>187</v>
      </c>
      <c r="C196" s="158" t="s">
        <v>24</v>
      </c>
      <c r="D196" s="147" t="s">
        <v>25</v>
      </c>
      <c r="E196" s="185">
        <v>3</v>
      </c>
      <c r="F196" s="158" t="s">
        <v>188</v>
      </c>
      <c r="G196" s="131">
        <v>26250</v>
      </c>
      <c r="H196" s="157">
        <f t="shared" si="6"/>
        <v>78750</v>
      </c>
      <c r="I196" s="34" t="s">
        <v>9</v>
      </c>
      <c r="J196" s="159" t="s">
        <v>23</v>
      </c>
      <c r="K196" s="160" t="s">
        <v>163</v>
      </c>
      <c r="L196" s="164" t="s">
        <v>195</v>
      </c>
      <c r="M196" s="128"/>
    </row>
    <row r="197" spans="1:13" s="127" customFormat="1" ht="27.75" customHeight="1" x14ac:dyDescent="0.25">
      <c r="A197" s="126">
        <v>37</v>
      </c>
      <c r="B197" s="186" t="s">
        <v>189</v>
      </c>
      <c r="C197" s="158" t="s">
        <v>24</v>
      </c>
      <c r="D197" s="147" t="s">
        <v>25</v>
      </c>
      <c r="E197" s="185">
        <v>2</v>
      </c>
      <c r="F197" s="158" t="s">
        <v>188</v>
      </c>
      <c r="G197" s="131">
        <v>28825</v>
      </c>
      <c r="H197" s="157">
        <f t="shared" si="6"/>
        <v>57650</v>
      </c>
      <c r="I197" s="34" t="s">
        <v>9</v>
      </c>
      <c r="J197" s="159" t="s">
        <v>23</v>
      </c>
      <c r="K197" s="160" t="s">
        <v>163</v>
      </c>
      <c r="L197" s="164" t="s">
        <v>195</v>
      </c>
      <c r="M197" s="128"/>
    </row>
    <row r="198" spans="1:13" s="127" customFormat="1" ht="27.75" customHeight="1" x14ac:dyDescent="0.25">
      <c r="A198" s="126">
        <v>38</v>
      </c>
      <c r="B198" s="186" t="s">
        <v>190</v>
      </c>
      <c r="C198" s="158" t="s">
        <v>24</v>
      </c>
      <c r="D198" s="147" t="s">
        <v>25</v>
      </c>
      <c r="E198" s="185">
        <v>1000</v>
      </c>
      <c r="F198" s="158" t="s">
        <v>191</v>
      </c>
      <c r="G198" s="131">
        <v>200</v>
      </c>
      <c r="H198" s="157">
        <f t="shared" si="6"/>
        <v>200000</v>
      </c>
      <c r="I198" s="34" t="s">
        <v>9</v>
      </c>
      <c r="J198" s="159" t="s">
        <v>23</v>
      </c>
      <c r="K198" s="160" t="s">
        <v>163</v>
      </c>
      <c r="L198" s="164" t="s">
        <v>195</v>
      </c>
      <c r="M198" s="128"/>
    </row>
    <row r="199" spans="1:13" s="127" customFormat="1" ht="27.75" customHeight="1" x14ac:dyDescent="0.25">
      <c r="A199" s="126">
        <v>39</v>
      </c>
      <c r="B199" s="186" t="s">
        <v>192</v>
      </c>
      <c r="C199" s="158" t="s">
        <v>24</v>
      </c>
      <c r="D199" s="147" t="s">
        <v>25</v>
      </c>
      <c r="E199" s="185">
        <v>500</v>
      </c>
      <c r="F199" s="158" t="s">
        <v>191</v>
      </c>
      <c r="G199" s="131">
        <v>2000</v>
      </c>
      <c r="H199" s="157">
        <f t="shared" si="6"/>
        <v>1000000</v>
      </c>
      <c r="I199" s="34" t="s">
        <v>9</v>
      </c>
      <c r="J199" s="159" t="s">
        <v>23</v>
      </c>
      <c r="K199" s="160" t="s">
        <v>163</v>
      </c>
      <c r="L199" s="164" t="s">
        <v>195</v>
      </c>
      <c r="M199" s="128"/>
    </row>
    <row r="200" spans="1:13" s="127" customFormat="1" ht="27.75" customHeight="1" x14ac:dyDescent="0.25">
      <c r="A200" s="126">
        <v>40</v>
      </c>
      <c r="B200" s="186" t="s">
        <v>193</v>
      </c>
      <c r="C200" s="158" t="s">
        <v>24</v>
      </c>
      <c r="D200" s="147" t="s">
        <v>25</v>
      </c>
      <c r="E200" s="185">
        <v>500</v>
      </c>
      <c r="F200" s="158" t="s">
        <v>191</v>
      </c>
      <c r="G200" s="131">
        <v>800</v>
      </c>
      <c r="H200" s="157">
        <f t="shared" si="6"/>
        <v>400000</v>
      </c>
      <c r="I200" s="34" t="s">
        <v>9</v>
      </c>
      <c r="J200" s="159" t="s">
        <v>23</v>
      </c>
      <c r="K200" s="160" t="s">
        <v>163</v>
      </c>
      <c r="L200" s="164" t="s">
        <v>195</v>
      </c>
      <c r="M200" s="128"/>
    </row>
    <row r="201" spans="1:13" s="127" customFormat="1" ht="27" customHeight="1" x14ac:dyDescent="0.25">
      <c r="A201" s="126">
        <v>41</v>
      </c>
      <c r="B201" s="186" t="s">
        <v>194</v>
      </c>
      <c r="C201" s="158" t="s">
        <v>24</v>
      </c>
      <c r="D201" s="147" t="s">
        <v>25</v>
      </c>
      <c r="E201" s="185">
        <v>100</v>
      </c>
      <c r="F201" s="158" t="s">
        <v>191</v>
      </c>
      <c r="G201" s="131">
        <v>1000</v>
      </c>
      <c r="H201" s="157">
        <f t="shared" si="6"/>
        <v>100000</v>
      </c>
      <c r="I201" s="34" t="s">
        <v>9</v>
      </c>
      <c r="J201" s="159" t="s">
        <v>23</v>
      </c>
      <c r="K201" s="160" t="s">
        <v>163</v>
      </c>
      <c r="L201" s="164" t="s">
        <v>195</v>
      </c>
      <c r="M201" s="128"/>
    </row>
    <row r="202" spans="1:13" s="127" customFormat="1" ht="25.5" x14ac:dyDescent="0.25">
      <c r="A202" s="126">
        <v>42</v>
      </c>
      <c r="B202" s="186" t="s">
        <v>199</v>
      </c>
      <c r="C202" s="137" t="s">
        <v>147</v>
      </c>
      <c r="D202" s="186" t="s">
        <v>38</v>
      </c>
      <c r="E202" s="185">
        <v>100</v>
      </c>
      <c r="F202" s="158" t="s">
        <v>44</v>
      </c>
      <c r="G202" s="131">
        <v>5808</v>
      </c>
      <c r="H202" s="157">
        <f t="shared" si="6"/>
        <v>580800</v>
      </c>
      <c r="I202" s="34" t="s">
        <v>9</v>
      </c>
      <c r="J202" s="159" t="s">
        <v>23</v>
      </c>
      <c r="K202" s="160" t="s">
        <v>163</v>
      </c>
      <c r="L202" s="164" t="s">
        <v>212</v>
      </c>
      <c r="M202" s="128"/>
    </row>
    <row r="203" spans="1:13" s="127" customFormat="1" ht="25.5" x14ac:dyDescent="0.25">
      <c r="A203" s="126">
        <v>43</v>
      </c>
      <c r="B203" s="186" t="s">
        <v>200</v>
      </c>
      <c r="C203" s="137" t="s">
        <v>147</v>
      </c>
      <c r="D203" s="186" t="s">
        <v>38</v>
      </c>
      <c r="E203" s="185">
        <v>200</v>
      </c>
      <c r="F203" s="158" t="s">
        <v>44</v>
      </c>
      <c r="G203" s="131">
        <v>5544</v>
      </c>
      <c r="H203" s="157">
        <f t="shared" si="6"/>
        <v>1108800</v>
      </c>
      <c r="I203" s="34" t="s">
        <v>9</v>
      </c>
      <c r="J203" s="159" t="s">
        <v>23</v>
      </c>
      <c r="K203" s="160" t="s">
        <v>163</v>
      </c>
      <c r="L203" s="164" t="s">
        <v>212</v>
      </c>
      <c r="M203" s="128"/>
    </row>
    <row r="204" spans="1:13" s="127" customFormat="1" ht="25.5" x14ac:dyDescent="0.25">
      <c r="A204" s="126">
        <v>44</v>
      </c>
      <c r="B204" s="186" t="s">
        <v>201</v>
      </c>
      <c r="C204" s="137" t="s">
        <v>147</v>
      </c>
      <c r="D204" s="186" t="s">
        <v>38</v>
      </c>
      <c r="E204" s="185">
        <v>100</v>
      </c>
      <c r="F204" s="158" t="s">
        <v>44</v>
      </c>
      <c r="G204" s="131">
        <v>1346</v>
      </c>
      <c r="H204" s="157">
        <f t="shared" si="6"/>
        <v>134600</v>
      </c>
      <c r="I204" s="34" t="s">
        <v>9</v>
      </c>
      <c r="J204" s="159" t="s">
        <v>23</v>
      </c>
      <c r="K204" s="160" t="s">
        <v>163</v>
      </c>
      <c r="L204" s="164" t="s">
        <v>212</v>
      </c>
      <c r="M204" s="128"/>
    </row>
    <row r="205" spans="1:13" s="127" customFormat="1" ht="25.5" x14ac:dyDescent="0.25">
      <c r="A205" s="126">
        <v>45</v>
      </c>
      <c r="B205" s="186" t="s">
        <v>202</v>
      </c>
      <c r="C205" s="137" t="s">
        <v>147</v>
      </c>
      <c r="D205" s="186" t="s">
        <v>38</v>
      </c>
      <c r="E205" s="185">
        <v>1000</v>
      </c>
      <c r="F205" s="158" t="s">
        <v>44</v>
      </c>
      <c r="G205" s="131">
        <v>1601</v>
      </c>
      <c r="H205" s="157">
        <f t="shared" si="6"/>
        <v>1601000</v>
      </c>
      <c r="I205" s="34" t="s">
        <v>9</v>
      </c>
      <c r="J205" s="159" t="s">
        <v>23</v>
      </c>
      <c r="K205" s="160" t="s">
        <v>163</v>
      </c>
      <c r="L205" s="164" t="s">
        <v>212</v>
      </c>
      <c r="M205" s="128"/>
    </row>
    <row r="206" spans="1:13" s="127" customFormat="1" ht="25.5" x14ac:dyDescent="0.25">
      <c r="A206" s="126">
        <v>46</v>
      </c>
      <c r="B206" s="186" t="s">
        <v>203</v>
      </c>
      <c r="C206" s="137" t="s">
        <v>147</v>
      </c>
      <c r="D206" s="186" t="s">
        <v>38</v>
      </c>
      <c r="E206" s="185">
        <v>65</v>
      </c>
      <c r="F206" s="158" t="s">
        <v>44</v>
      </c>
      <c r="G206" s="131">
        <v>3687</v>
      </c>
      <c r="H206" s="157">
        <f t="shared" si="6"/>
        <v>239655</v>
      </c>
      <c r="I206" s="34" t="s">
        <v>9</v>
      </c>
      <c r="J206" s="159" t="s">
        <v>23</v>
      </c>
      <c r="K206" s="160" t="s">
        <v>163</v>
      </c>
      <c r="L206" s="164" t="s">
        <v>212</v>
      </c>
      <c r="M206" s="128"/>
    </row>
    <row r="207" spans="1:13" s="127" customFormat="1" ht="25.5" x14ac:dyDescent="0.25">
      <c r="A207" s="126">
        <v>47</v>
      </c>
      <c r="B207" s="186" t="s">
        <v>204</v>
      </c>
      <c r="C207" s="137" t="s">
        <v>147</v>
      </c>
      <c r="D207" s="186" t="s">
        <v>38</v>
      </c>
      <c r="E207" s="185">
        <v>50</v>
      </c>
      <c r="F207" s="158" t="s">
        <v>44</v>
      </c>
      <c r="G207" s="131">
        <v>7379</v>
      </c>
      <c r="H207" s="157">
        <f t="shared" si="6"/>
        <v>368950</v>
      </c>
      <c r="I207" s="34" t="s">
        <v>9</v>
      </c>
      <c r="J207" s="159" t="s">
        <v>23</v>
      </c>
      <c r="K207" s="160" t="s">
        <v>163</v>
      </c>
      <c r="L207" s="164" t="s">
        <v>212</v>
      </c>
      <c r="M207" s="128"/>
    </row>
    <row r="208" spans="1:13" s="127" customFormat="1" ht="25.5" x14ac:dyDescent="0.25">
      <c r="A208" s="126">
        <v>48</v>
      </c>
      <c r="B208" s="186" t="s">
        <v>205</v>
      </c>
      <c r="C208" s="137" t="s">
        <v>147</v>
      </c>
      <c r="D208" s="186" t="s">
        <v>38</v>
      </c>
      <c r="E208" s="185">
        <v>20</v>
      </c>
      <c r="F208" s="158" t="s">
        <v>44</v>
      </c>
      <c r="G208" s="131">
        <v>2728</v>
      </c>
      <c r="H208" s="157">
        <f t="shared" si="6"/>
        <v>54560</v>
      </c>
      <c r="I208" s="34" t="s">
        <v>9</v>
      </c>
      <c r="J208" s="159" t="s">
        <v>23</v>
      </c>
      <c r="K208" s="160" t="s">
        <v>163</v>
      </c>
      <c r="L208" s="164" t="s">
        <v>212</v>
      </c>
      <c r="M208" s="128"/>
    </row>
    <row r="209" spans="1:13" s="127" customFormat="1" ht="25.5" x14ac:dyDescent="0.25">
      <c r="A209" s="126">
        <v>49</v>
      </c>
      <c r="B209" s="186" t="s">
        <v>206</v>
      </c>
      <c r="C209" s="137" t="s">
        <v>147</v>
      </c>
      <c r="D209" s="186" t="s">
        <v>38</v>
      </c>
      <c r="E209" s="185">
        <v>50</v>
      </c>
      <c r="F209" s="158" t="s">
        <v>44</v>
      </c>
      <c r="G209" s="131">
        <v>10824</v>
      </c>
      <c r="H209" s="157">
        <f t="shared" si="6"/>
        <v>541200</v>
      </c>
      <c r="I209" s="34" t="s">
        <v>9</v>
      </c>
      <c r="J209" s="159" t="s">
        <v>23</v>
      </c>
      <c r="K209" s="160" t="s">
        <v>163</v>
      </c>
      <c r="L209" s="164" t="s">
        <v>212</v>
      </c>
      <c r="M209" s="128"/>
    </row>
    <row r="210" spans="1:13" s="127" customFormat="1" ht="25.5" x14ac:dyDescent="0.25">
      <c r="A210" s="126">
        <v>50</v>
      </c>
      <c r="B210" s="186" t="s">
        <v>207</v>
      </c>
      <c r="C210" s="137" t="s">
        <v>147</v>
      </c>
      <c r="D210" s="186" t="s">
        <v>38</v>
      </c>
      <c r="E210" s="185">
        <v>200</v>
      </c>
      <c r="F210" s="158" t="s">
        <v>44</v>
      </c>
      <c r="G210" s="131">
        <v>308</v>
      </c>
      <c r="H210" s="157">
        <f t="shared" si="6"/>
        <v>61600</v>
      </c>
      <c r="I210" s="34" t="s">
        <v>9</v>
      </c>
      <c r="J210" s="159" t="s">
        <v>23</v>
      </c>
      <c r="K210" s="160" t="s">
        <v>163</v>
      </c>
      <c r="L210" s="164" t="s">
        <v>212</v>
      </c>
      <c r="M210" s="128"/>
    </row>
    <row r="211" spans="1:13" s="127" customFormat="1" ht="25.5" x14ac:dyDescent="0.25">
      <c r="A211" s="126">
        <v>51</v>
      </c>
      <c r="B211" s="186" t="s">
        <v>208</v>
      </c>
      <c r="C211" s="137" t="s">
        <v>147</v>
      </c>
      <c r="D211" s="186" t="s">
        <v>38</v>
      </c>
      <c r="E211" s="185">
        <v>1000</v>
      </c>
      <c r="F211" s="158" t="s">
        <v>44</v>
      </c>
      <c r="G211" s="131">
        <v>880</v>
      </c>
      <c r="H211" s="157">
        <f t="shared" si="6"/>
        <v>880000</v>
      </c>
      <c r="I211" s="34" t="s">
        <v>9</v>
      </c>
      <c r="J211" s="159" t="s">
        <v>23</v>
      </c>
      <c r="K211" s="160" t="s">
        <v>163</v>
      </c>
      <c r="L211" s="164" t="s">
        <v>212</v>
      </c>
      <c r="M211" s="128"/>
    </row>
    <row r="212" spans="1:13" s="127" customFormat="1" ht="25.5" x14ac:dyDescent="0.25">
      <c r="A212" s="126">
        <v>52</v>
      </c>
      <c r="B212" s="186" t="s">
        <v>209</v>
      </c>
      <c r="C212" s="137" t="s">
        <v>147</v>
      </c>
      <c r="D212" s="186" t="s">
        <v>38</v>
      </c>
      <c r="E212" s="185">
        <v>1000</v>
      </c>
      <c r="F212" s="158" t="s">
        <v>44</v>
      </c>
      <c r="G212" s="131">
        <v>836</v>
      </c>
      <c r="H212" s="157">
        <f t="shared" si="6"/>
        <v>836000</v>
      </c>
      <c r="I212" s="34" t="s">
        <v>9</v>
      </c>
      <c r="J212" s="159" t="s">
        <v>23</v>
      </c>
      <c r="K212" s="160" t="s">
        <v>163</v>
      </c>
      <c r="L212" s="164" t="s">
        <v>212</v>
      </c>
      <c r="M212" s="128"/>
    </row>
    <row r="213" spans="1:13" s="127" customFormat="1" ht="25.5" x14ac:dyDescent="0.25">
      <c r="A213" s="126">
        <v>53</v>
      </c>
      <c r="B213" s="186" t="s">
        <v>210</v>
      </c>
      <c r="C213" s="137" t="s">
        <v>147</v>
      </c>
      <c r="D213" s="186" t="s">
        <v>38</v>
      </c>
      <c r="E213" s="185">
        <v>200</v>
      </c>
      <c r="F213" s="158" t="s">
        <v>213</v>
      </c>
      <c r="G213" s="131">
        <v>1320</v>
      </c>
      <c r="H213" s="157">
        <f t="shared" si="6"/>
        <v>264000</v>
      </c>
      <c r="I213" s="34" t="s">
        <v>9</v>
      </c>
      <c r="J213" s="159" t="s">
        <v>23</v>
      </c>
      <c r="K213" s="160" t="s">
        <v>163</v>
      </c>
      <c r="L213" s="164" t="s">
        <v>212</v>
      </c>
      <c r="M213" s="128"/>
    </row>
    <row r="214" spans="1:13" s="127" customFormat="1" ht="25.5" x14ac:dyDescent="0.25">
      <c r="A214" s="126">
        <v>54</v>
      </c>
      <c r="B214" s="186" t="s">
        <v>211</v>
      </c>
      <c r="C214" s="137" t="s">
        <v>147</v>
      </c>
      <c r="D214" s="186" t="s">
        <v>38</v>
      </c>
      <c r="E214" s="185">
        <v>400</v>
      </c>
      <c r="F214" s="158" t="s">
        <v>213</v>
      </c>
      <c r="G214" s="131">
        <v>264</v>
      </c>
      <c r="H214" s="157">
        <f t="shared" si="6"/>
        <v>105600</v>
      </c>
      <c r="I214" s="34" t="s">
        <v>9</v>
      </c>
      <c r="J214" s="159" t="s">
        <v>23</v>
      </c>
      <c r="K214" s="160" t="s">
        <v>163</v>
      </c>
      <c r="L214" s="164" t="s">
        <v>212</v>
      </c>
      <c r="M214" s="128"/>
    </row>
    <row r="215" spans="1:13" s="127" customFormat="1" ht="27.75" customHeight="1" x14ac:dyDescent="0.25">
      <c r="A215" s="126">
        <v>55</v>
      </c>
      <c r="B215" s="186" t="s">
        <v>218</v>
      </c>
      <c r="C215" s="137" t="s">
        <v>147</v>
      </c>
      <c r="D215" s="186" t="s">
        <v>25</v>
      </c>
      <c r="E215" s="185">
        <v>200</v>
      </c>
      <c r="F215" s="158" t="s">
        <v>122</v>
      </c>
      <c r="G215" s="131">
        <v>12000</v>
      </c>
      <c r="H215" s="157">
        <f t="shared" si="6"/>
        <v>2400000</v>
      </c>
      <c r="I215" s="34" t="s">
        <v>9</v>
      </c>
      <c r="J215" s="159" t="s">
        <v>23</v>
      </c>
      <c r="K215" s="160" t="s">
        <v>163</v>
      </c>
      <c r="L215" s="164" t="s">
        <v>219</v>
      </c>
      <c r="M215" s="128"/>
    </row>
    <row r="216" spans="1:13" s="127" customFormat="1" ht="27.75" customHeight="1" x14ac:dyDescent="0.25">
      <c r="A216" s="126">
        <v>56</v>
      </c>
      <c r="B216" s="186" t="s">
        <v>221</v>
      </c>
      <c r="C216" s="137" t="s">
        <v>147</v>
      </c>
      <c r="D216" s="186" t="s">
        <v>38</v>
      </c>
      <c r="E216" s="185">
        <v>500</v>
      </c>
      <c r="F216" s="158" t="s">
        <v>44</v>
      </c>
      <c r="G216" s="131">
        <v>11440</v>
      </c>
      <c r="H216" s="157">
        <f t="shared" si="6"/>
        <v>5720000</v>
      </c>
      <c r="I216" s="34" t="s">
        <v>9</v>
      </c>
      <c r="J216" s="159" t="s">
        <v>23</v>
      </c>
      <c r="K216" s="160" t="s">
        <v>163</v>
      </c>
      <c r="L216" s="164" t="s">
        <v>245</v>
      </c>
      <c r="M216" s="128"/>
    </row>
    <row r="217" spans="1:13" s="127" customFormat="1" ht="27.75" customHeight="1" x14ac:dyDescent="0.25">
      <c r="A217" s="126">
        <v>57</v>
      </c>
      <c r="B217" s="186" t="s">
        <v>222</v>
      </c>
      <c r="C217" s="137" t="s">
        <v>147</v>
      </c>
      <c r="D217" s="186" t="s">
        <v>38</v>
      </c>
      <c r="E217" s="185">
        <v>200</v>
      </c>
      <c r="F217" s="158" t="s">
        <v>44</v>
      </c>
      <c r="G217" s="131">
        <v>0</v>
      </c>
      <c r="H217" s="157">
        <f t="shared" si="6"/>
        <v>0</v>
      </c>
      <c r="I217" s="34" t="s">
        <v>9</v>
      </c>
      <c r="J217" s="159" t="s">
        <v>23</v>
      </c>
      <c r="K217" s="160" t="s">
        <v>163</v>
      </c>
      <c r="L217" s="164" t="s">
        <v>377</v>
      </c>
      <c r="M217" s="128"/>
    </row>
    <row r="218" spans="1:13" s="127" customFormat="1" ht="27.75" customHeight="1" x14ac:dyDescent="0.25">
      <c r="A218" s="126">
        <v>58</v>
      </c>
      <c r="B218" s="186" t="s">
        <v>223</v>
      </c>
      <c r="C218" s="137" t="s">
        <v>147</v>
      </c>
      <c r="D218" s="186" t="s">
        <v>38</v>
      </c>
      <c r="E218" s="185">
        <v>50</v>
      </c>
      <c r="F218" s="158" t="s">
        <v>44</v>
      </c>
      <c r="G218" s="131">
        <v>2936</v>
      </c>
      <c r="H218" s="157">
        <v>0</v>
      </c>
      <c r="I218" s="34" t="s">
        <v>9</v>
      </c>
      <c r="J218" s="159" t="s">
        <v>23</v>
      </c>
      <c r="K218" s="160" t="s">
        <v>163</v>
      </c>
      <c r="L218" s="164" t="s">
        <v>377</v>
      </c>
      <c r="M218" s="128"/>
    </row>
    <row r="219" spans="1:13" s="127" customFormat="1" ht="27.75" customHeight="1" x14ac:dyDescent="0.25">
      <c r="A219" s="126">
        <v>59</v>
      </c>
      <c r="B219" s="186" t="s">
        <v>224</v>
      </c>
      <c r="C219" s="137" t="s">
        <v>147</v>
      </c>
      <c r="D219" s="186" t="s">
        <v>38</v>
      </c>
      <c r="E219" s="185">
        <v>40</v>
      </c>
      <c r="F219" s="158" t="s">
        <v>44</v>
      </c>
      <c r="G219" s="131">
        <v>4224</v>
      </c>
      <c r="H219" s="157">
        <v>0</v>
      </c>
      <c r="I219" s="34" t="s">
        <v>9</v>
      </c>
      <c r="J219" s="159" t="s">
        <v>23</v>
      </c>
      <c r="K219" s="160" t="s">
        <v>163</v>
      </c>
      <c r="L219" s="164" t="s">
        <v>377</v>
      </c>
      <c r="M219" s="128"/>
    </row>
    <row r="220" spans="1:13" s="127" customFormat="1" ht="27.75" customHeight="1" x14ac:dyDescent="0.25">
      <c r="A220" s="126">
        <v>60</v>
      </c>
      <c r="B220" s="186" t="s">
        <v>225</v>
      </c>
      <c r="C220" s="137" t="s">
        <v>147</v>
      </c>
      <c r="D220" s="186" t="s">
        <v>38</v>
      </c>
      <c r="E220" s="185">
        <v>220</v>
      </c>
      <c r="F220" s="158" t="s">
        <v>44</v>
      </c>
      <c r="G220" s="131">
        <v>3791</v>
      </c>
      <c r="H220" s="157">
        <v>0</v>
      </c>
      <c r="I220" s="34" t="s">
        <v>9</v>
      </c>
      <c r="J220" s="159" t="s">
        <v>23</v>
      </c>
      <c r="K220" s="160" t="s">
        <v>163</v>
      </c>
      <c r="L220" s="164" t="s">
        <v>377</v>
      </c>
      <c r="M220" s="128"/>
    </row>
    <row r="221" spans="1:13" s="127" customFormat="1" ht="27.75" customHeight="1" x14ac:dyDescent="0.25">
      <c r="A221" s="126">
        <v>61</v>
      </c>
      <c r="B221" s="186" t="s">
        <v>226</v>
      </c>
      <c r="C221" s="137" t="s">
        <v>147</v>
      </c>
      <c r="D221" s="186" t="s">
        <v>38</v>
      </c>
      <c r="E221" s="185">
        <v>1000</v>
      </c>
      <c r="F221" s="158" t="s">
        <v>44</v>
      </c>
      <c r="G221" s="131">
        <v>1778</v>
      </c>
      <c r="H221" s="157">
        <f t="shared" si="6"/>
        <v>1778000</v>
      </c>
      <c r="I221" s="34" t="s">
        <v>9</v>
      </c>
      <c r="J221" s="159" t="s">
        <v>23</v>
      </c>
      <c r="K221" s="160" t="s">
        <v>163</v>
      </c>
      <c r="L221" s="164" t="s">
        <v>245</v>
      </c>
      <c r="M221" s="128"/>
    </row>
    <row r="222" spans="1:13" s="127" customFormat="1" ht="27.75" customHeight="1" x14ac:dyDescent="0.25">
      <c r="A222" s="126">
        <v>62</v>
      </c>
      <c r="B222" s="186" t="s">
        <v>227</v>
      </c>
      <c r="C222" s="137" t="s">
        <v>147</v>
      </c>
      <c r="D222" s="186" t="s">
        <v>38</v>
      </c>
      <c r="E222" s="185">
        <v>400</v>
      </c>
      <c r="F222" s="158" t="s">
        <v>44</v>
      </c>
      <c r="G222" s="131">
        <v>1228</v>
      </c>
      <c r="H222" s="157">
        <v>0</v>
      </c>
      <c r="I222" s="34" t="s">
        <v>9</v>
      </c>
      <c r="J222" s="159" t="s">
        <v>23</v>
      </c>
      <c r="K222" s="160" t="s">
        <v>163</v>
      </c>
      <c r="L222" s="164" t="s">
        <v>377</v>
      </c>
      <c r="M222" s="128"/>
    </row>
    <row r="223" spans="1:13" s="127" customFormat="1" ht="27.75" customHeight="1" x14ac:dyDescent="0.25">
      <c r="A223" s="126">
        <v>63</v>
      </c>
      <c r="B223" s="186" t="s">
        <v>228</v>
      </c>
      <c r="C223" s="137" t="s">
        <v>147</v>
      </c>
      <c r="D223" s="186" t="s">
        <v>38</v>
      </c>
      <c r="E223" s="185">
        <v>1260</v>
      </c>
      <c r="F223" s="158" t="s">
        <v>44</v>
      </c>
      <c r="G223" s="131">
        <v>1716.67</v>
      </c>
      <c r="H223" s="157">
        <v>0</v>
      </c>
      <c r="I223" s="34" t="s">
        <v>9</v>
      </c>
      <c r="J223" s="159" t="s">
        <v>23</v>
      </c>
      <c r="K223" s="160" t="s">
        <v>163</v>
      </c>
      <c r="L223" s="164" t="s">
        <v>377</v>
      </c>
      <c r="M223" s="128"/>
    </row>
    <row r="224" spans="1:13" s="127" customFormat="1" ht="27.75" customHeight="1" x14ac:dyDescent="0.25">
      <c r="A224" s="126">
        <v>64</v>
      </c>
      <c r="B224" s="186" t="s">
        <v>229</v>
      </c>
      <c r="C224" s="137" t="s">
        <v>147</v>
      </c>
      <c r="D224" s="186" t="s">
        <v>38</v>
      </c>
      <c r="E224" s="185">
        <v>550</v>
      </c>
      <c r="F224" s="158" t="s">
        <v>44</v>
      </c>
      <c r="G224" s="131">
        <v>1584</v>
      </c>
      <c r="H224" s="157">
        <f t="shared" si="6"/>
        <v>871200</v>
      </c>
      <c r="I224" s="34" t="s">
        <v>9</v>
      </c>
      <c r="J224" s="159" t="s">
        <v>23</v>
      </c>
      <c r="K224" s="160" t="s">
        <v>163</v>
      </c>
      <c r="L224" s="164" t="s">
        <v>245</v>
      </c>
      <c r="M224" s="128"/>
    </row>
    <row r="225" spans="1:13" s="127" customFormat="1" ht="27.75" customHeight="1" x14ac:dyDescent="0.25">
      <c r="A225" s="126">
        <v>65</v>
      </c>
      <c r="B225" s="186" t="s">
        <v>230</v>
      </c>
      <c r="C225" s="137" t="s">
        <v>147</v>
      </c>
      <c r="D225" s="186" t="s">
        <v>38</v>
      </c>
      <c r="E225" s="185">
        <v>550</v>
      </c>
      <c r="F225" s="158" t="s">
        <v>44</v>
      </c>
      <c r="G225" s="131">
        <v>1478</v>
      </c>
      <c r="H225" s="157">
        <f t="shared" si="6"/>
        <v>812900</v>
      </c>
      <c r="I225" s="34" t="s">
        <v>9</v>
      </c>
      <c r="J225" s="159" t="s">
        <v>23</v>
      </c>
      <c r="K225" s="160" t="s">
        <v>163</v>
      </c>
      <c r="L225" s="164" t="s">
        <v>245</v>
      </c>
      <c r="M225" s="128"/>
    </row>
    <row r="226" spans="1:13" s="127" customFormat="1" ht="27.75" customHeight="1" x14ac:dyDescent="0.25">
      <c r="A226" s="126">
        <v>66</v>
      </c>
      <c r="B226" s="186" t="s">
        <v>231</v>
      </c>
      <c r="C226" s="137" t="s">
        <v>147</v>
      </c>
      <c r="D226" s="186" t="s">
        <v>38</v>
      </c>
      <c r="E226" s="185">
        <v>550</v>
      </c>
      <c r="F226" s="158" t="s">
        <v>44</v>
      </c>
      <c r="G226" s="131">
        <v>1320</v>
      </c>
      <c r="H226" s="157">
        <f t="shared" si="6"/>
        <v>726000</v>
      </c>
      <c r="I226" s="34" t="s">
        <v>9</v>
      </c>
      <c r="J226" s="159" t="s">
        <v>23</v>
      </c>
      <c r="K226" s="160" t="s">
        <v>163</v>
      </c>
      <c r="L226" s="164" t="s">
        <v>245</v>
      </c>
      <c r="M226" s="128"/>
    </row>
    <row r="227" spans="1:13" s="127" customFormat="1" ht="27.75" customHeight="1" x14ac:dyDescent="0.25">
      <c r="A227" s="126">
        <v>67</v>
      </c>
      <c r="B227" s="186" t="s">
        <v>232</v>
      </c>
      <c r="C227" s="137" t="s">
        <v>147</v>
      </c>
      <c r="D227" s="186" t="s">
        <v>38</v>
      </c>
      <c r="E227" s="185">
        <v>150</v>
      </c>
      <c r="F227" s="158" t="s">
        <v>44</v>
      </c>
      <c r="G227" s="131">
        <v>497</v>
      </c>
      <c r="H227" s="157">
        <v>0</v>
      </c>
      <c r="I227" s="34" t="s">
        <v>9</v>
      </c>
      <c r="J227" s="159" t="s">
        <v>23</v>
      </c>
      <c r="K227" s="160" t="s">
        <v>163</v>
      </c>
      <c r="L227" s="164" t="s">
        <v>377</v>
      </c>
      <c r="M227" s="128"/>
    </row>
    <row r="228" spans="1:13" s="127" customFormat="1" ht="27.75" customHeight="1" x14ac:dyDescent="0.25">
      <c r="A228" s="126">
        <v>68</v>
      </c>
      <c r="B228" s="186" t="s">
        <v>233</v>
      </c>
      <c r="C228" s="137" t="s">
        <v>147</v>
      </c>
      <c r="D228" s="186" t="s">
        <v>38</v>
      </c>
      <c r="E228" s="185">
        <v>100</v>
      </c>
      <c r="F228" s="158" t="s">
        <v>44</v>
      </c>
      <c r="G228" s="131">
        <v>16720</v>
      </c>
      <c r="H228" s="157">
        <f t="shared" si="6"/>
        <v>1672000</v>
      </c>
      <c r="I228" s="34" t="s">
        <v>9</v>
      </c>
      <c r="J228" s="159" t="s">
        <v>23</v>
      </c>
      <c r="K228" s="160" t="s">
        <v>163</v>
      </c>
      <c r="L228" s="164" t="s">
        <v>245</v>
      </c>
      <c r="M228" s="128"/>
    </row>
    <row r="229" spans="1:13" s="127" customFormat="1" ht="27.75" customHeight="1" x14ac:dyDescent="0.25">
      <c r="A229" s="126">
        <v>69</v>
      </c>
      <c r="B229" s="186" t="s">
        <v>234</v>
      </c>
      <c r="C229" s="137" t="s">
        <v>147</v>
      </c>
      <c r="D229" s="186" t="s">
        <v>38</v>
      </c>
      <c r="E229" s="185">
        <v>100</v>
      </c>
      <c r="F229" s="158" t="s">
        <v>44</v>
      </c>
      <c r="G229" s="131">
        <v>16368</v>
      </c>
      <c r="H229" s="157">
        <f t="shared" si="6"/>
        <v>1636800</v>
      </c>
      <c r="I229" s="34" t="s">
        <v>9</v>
      </c>
      <c r="J229" s="159" t="s">
        <v>23</v>
      </c>
      <c r="K229" s="160" t="s">
        <v>163</v>
      </c>
      <c r="L229" s="164" t="s">
        <v>245</v>
      </c>
      <c r="M229" s="128"/>
    </row>
    <row r="230" spans="1:13" s="127" customFormat="1" ht="41.25" customHeight="1" x14ac:dyDescent="0.25">
      <c r="A230" s="126">
        <v>70</v>
      </c>
      <c r="B230" s="186" t="s">
        <v>235</v>
      </c>
      <c r="C230" s="137" t="s">
        <v>147</v>
      </c>
      <c r="D230" s="186" t="s">
        <v>38</v>
      </c>
      <c r="E230" s="185">
        <v>100</v>
      </c>
      <c r="F230" s="158" t="s">
        <v>44</v>
      </c>
      <c r="G230" s="131">
        <v>4548</v>
      </c>
      <c r="H230" s="157">
        <f t="shared" si="6"/>
        <v>454800</v>
      </c>
      <c r="I230" s="34" t="s">
        <v>9</v>
      </c>
      <c r="J230" s="159" t="s">
        <v>23</v>
      </c>
      <c r="K230" s="160" t="s">
        <v>163</v>
      </c>
      <c r="L230" s="164" t="s">
        <v>245</v>
      </c>
      <c r="M230" s="128"/>
    </row>
    <row r="231" spans="1:13" s="127" customFormat="1" ht="36" customHeight="1" x14ac:dyDescent="0.25">
      <c r="A231" s="126">
        <v>71</v>
      </c>
      <c r="B231" s="186" t="s">
        <v>236</v>
      </c>
      <c r="C231" s="137" t="s">
        <v>147</v>
      </c>
      <c r="D231" s="186" t="s">
        <v>38</v>
      </c>
      <c r="E231" s="185">
        <v>50</v>
      </c>
      <c r="F231" s="158" t="s">
        <v>44</v>
      </c>
      <c r="G231" s="131">
        <v>75266</v>
      </c>
      <c r="H231" s="157">
        <f t="shared" si="6"/>
        <v>3763300</v>
      </c>
      <c r="I231" s="34" t="s">
        <v>9</v>
      </c>
      <c r="J231" s="159" t="s">
        <v>23</v>
      </c>
      <c r="K231" s="160" t="s">
        <v>163</v>
      </c>
      <c r="L231" s="164" t="s">
        <v>245</v>
      </c>
      <c r="M231" s="128"/>
    </row>
    <row r="232" spans="1:13" s="127" customFormat="1" ht="27.75" customHeight="1" x14ac:dyDescent="0.25">
      <c r="A232" s="126">
        <v>72</v>
      </c>
      <c r="B232" s="186" t="s">
        <v>237</v>
      </c>
      <c r="C232" s="137" t="s">
        <v>147</v>
      </c>
      <c r="D232" s="186" t="s">
        <v>38</v>
      </c>
      <c r="E232" s="185">
        <v>10</v>
      </c>
      <c r="F232" s="158" t="s">
        <v>44</v>
      </c>
      <c r="G232" s="131">
        <v>13353</v>
      </c>
      <c r="H232" s="157">
        <v>0</v>
      </c>
      <c r="I232" s="34" t="s">
        <v>9</v>
      </c>
      <c r="J232" s="159" t="s">
        <v>23</v>
      </c>
      <c r="K232" s="160" t="s">
        <v>163</v>
      </c>
      <c r="L232" s="164" t="s">
        <v>377</v>
      </c>
      <c r="M232" s="128"/>
    </row>
    <row r="233" spans="1:13" s="127" customFormat="1" ht="27.75" customHeight="1" x14ac:dyDescent="0.25">
      <c r="A233" s="126">
        <v>73</v>
      </c>
      <c r="B233" s="186" t="s">
        <v>238</v>
      </c>
      <c r="C233" s="137" t="s">
        <v>147</v>
      </c>
      <c r="D233" s="186" t="s">
        <v>38</v>
      </c>
      <c r="E233" s="185">
        <v>40</v>
      </c>
      <c r="F233" s="158" t="s">
        <v>44</v>
      </c>
      <c r="G233" s="131">
        <v>25080</v>
      </c>
      <c r="H233" s="157">
        <f t="shared" si="6"/>
        <v>1003200</v>
      </c>
      <c r="I233" s="34" t="s">
        <v>9</v>
      </c>
      <c r="J233" s="159" t="s">
        <v>23</v>
      </c>
      <c r="K233" s="160" t="s">
        <v>163</v>
      </c>
      <c r="L233" s="164" t="s">
        <v>245</v>
      </c>
      <c r="M233" s="128"/>
    </row>
    <row r="234" spans="1:13" s="127" customFormat="1" ht="27.75" customHeight="1" x14ac:dyDescent="0.25">
      <c r="A234" s="126">
        <v>74</v>
      </c>
      <c r="B234" s="186" t="s">
        <v>239</v>
      </c>
      <c r="C234" s="137" t="s">
        <v>147</v>
      </c>
      <c r="D234" s="186" t="s">
        <v>38</v>
      </c>
      <c r="E234" s="185">
        <v>30</v>
      </c>
      <c r="F234" s="158" t="s">
        <v>44</v>
      </c>
      <c r="G234" s="131">
        <v>8624</v>
      </c>
      <c r="H234" s="157">
        <v>0</v>
      </c>
      <c r="I234" s="34" t="s">
        <v>9</v>
      </c>
      <c r="J234" s="159" t="s">
        <v>23</v>
      </c>
      <c r="K234" s="160" t="s">
        <v>163</v>
      </c>
      <c r="L234" s="164" t="s">
        <v>377</v>
      </c>
      <c r="M234" s="128"/>
    </row>
    <row r="235" spans="1:13" s="127" customFormat="1" ht="27.75" customHeight="1" x14ac:dyDescent="0.25">
      <c r="A235" s="126">
        <v>75</v>
      </c>
      <c r="B235" s="186" t="s">
        <v>240</v>
      </c>
      <c r="C235" s="137" t="s">
        <v>147</v>
      </c>
      <c r="D235" s="186" t="s">
        <v>38</v>
      </c>
      <c r="E235" s="185">
        <v>30</v>
      </c>
      <c r="F235" s="158" t="s">
        <v>44</v>
      </c>
      <c r="G235" s="131">
        <v>5609</v>
      </c>
      <c r="H235" s="157">
        <f t="shared" si="6"/>
        <v>168270</v>
      </c>
      <c r="I235" s="34" t="s">
        <v>9</v>
      </c>
      <c r="J235" s="159" t="s">
        <v>23</v>
      </c>
      <c r="K235" s="160" t="s">
        <v>163</v>
      </c>
      <c r="L235" s="164" t="s">
        <v>245</v>
      </c>
      <c r="M235" s="128"/>
    </row>
    <row r="236" spans="1:13" s="127" customFormat="1" ht="27.75" customHeight="1" x14ac:dyDescent="0.25">
      <c r="A236" s="126">
        <v>76</v>
      </c>
      <c r="B236" s="186" t="s">
        <v>241</v>
      </c>
      <c r="C236" s="137" t="s">
        <v>147</v>
      </c>
      <c r="D236" s="186" t="s">
        <v>38</v>
      </c>
      <c r="E236" s="185">
        <v>65</v>
      </c>
      <c r="F236" s="158" t="s">
        <v>44</v>
      </c>
      <c r="G236" s="131">
        <v>7528</v>
      </c>
      <c r="H236" s="157">
        <f t="shared" si="6"/>
        <v>489320</v>
      </c>
      <c r="I236" s="34" t="s">
        <v>9</v>
      </c>
      <c r="J236" s="159" t="s">
        <v>23</v>
      </c>
      <c r="K236" s="160" t="s">
        <v>163</v>
      </c>
      <c r="L236" s="164" t="s">
        <v>245</v>
      </c>
      <c r="M236" s="128"/>
    </row>
    <row r="237" spans="1:13" s="127" customFormat="1" ht="27.75" customHeight="1" x14ac:dyDescent="0.25">
      <c r="A237" s="126">
        <v>77</v>
      </c>
      <c r="B237" s="186" t="s">
        <v>242</v>
      </c>
      <c r="C237" s="137" t="s">
        <v>147</v>
      </c>
      <c r="D237" s="186" t="s">
        <v>38</v>
      </c>
      <c r="E237" s="185">
        <v>30</v>
      </c>
      <c r="F237" s="158" t="s">
        <v>44</v>
      </c>
      <c r="G237" s="131">
        <v>12164</v>
      </c>
      <c r="H237" s="157">
        <f t="shared" si="6"/>
        <v>364920</v>
      </c>
      <c r="I237" s="34" t="s">
        <v>9</v>
      </c>
      <c r="J237" s="159" t="s">
        <v>23</v>
      </c>
      <c r="K237" s="160" t="s">
        <v>163</v>
      </c>
      <c r="L237" s="164" t="s">
        <v>245</v>
      </c>
      <c r="M237" s="128"/>
    </row>
    <row r="238" spans="1:13" s="127" customFormat="1" ht="27.75" customHeight="1" x14ac:dyDescent="0.25">
      <c r="A238" s="126">
        <v>78</v>
      </c>
      <c r="B238" s="186" t="s">
        <v>243</v>
      </c>
      <c r="C238" s="137" t="s">
        <v>147</v>
      </c>
      <c r="D238" s="186" t="s">
        <v>38</v>
      </c>
      <c r="E238" s="185">
        <v>30</v>
      </c>
      <c r="F238" s="158" t="s">
        <v>44</v>
      </c>
      <c r="G238" s="131">
        <v>24139</v>
      </c>
      <c r="H238" s="157">
        <f t="shared" si="6"/>
        <v>724170</v>
      </c>
      <c r="I238" s="34" t="s">
        <v>9</v>
      </c>
      <c r="J238" s="159" t="s">
        <v>23</v>
      </c>
      <c r="K238" s="160" t="s">
        <v>163</v>
      </c>
      <c r="L238" s="164" t="s">
        <v>245</v>
      </c>
      <c r="M238" s="128"/>
    </row>
    <row r="239" spans="1:13" s="127" customFormat="1" ht="27.75" customHeight="1" x14ac:dyDescent="0.25">
      <c r="A239" s="126">
        <v>79</v>
      </c>
      <c r="B239" s="186" t="s">
        <v>244</v>
      </c>
      <c r="C239" s="137" t="s">
        <v>147</v>
      </c>
      <c r="D239" s="186" t="s">
        <v>38</v>
      </c>
      <c r="E239" s="185">
        <v>60</v>
      </c>
      <c r="F239" s="158" t="s">
        <v>44</v>
      </c>
      <c r="G239" s="131">
        <v>54912</v>
      </c>
      <c r="H239" s="157">
        <f t="shared" si="6"/>
        <v>3294720</v>
      </c>
      <c r="I239" s="34" t="s">
        <v>9</v>
      </c>
      <c r="J239" s="159" t="s">
        <v>23</v>
      </c>
      <c r="K239" s="160" t="s">
        <v>163</v>
      </c>
      <c r="L239" s="164" t="s">
        <v>245</v>
      </c>
      <c r="M239" s="128"/>
    </row>
    <row r="240" spans="1:13" s="127" customFormat="1" ht="27.75" customHeight="1" x14ac:dyDescent="0.25">
      <c r="A240" s="126">
        <v>80</v>
      </c>
      <c r="B240" s="186" t="s">
        <v>246</v>
      </c>
      <c r="C240" s="137" t="s">
        <v>24</v>
      </c>
      <c r="D240" s="186" t="s">
        <v>38</v>
      </c>
      <c r="E240" s="185">
        <v>49600</v>
      </c>
      <c r="F240" s="158" t="s">
        <v>247</v>
      </c>
      <c r="G240" s="131">
        <v>250</v>
      </c>
      <c r="H240" s="157">
        <f t="shared" si="6"/>
        <v>12400000</v>
      </c>
      <c r="I240" s="34" t="s">
        <v>9</v>
      </c>
      <c r="J240" s="159" t="s">
        <v>23</v>
      </c>
      <c r="K240" s="160" t="s">
        <v>163</v>
      </c>
      <c r="L240" s="164" t="s">
        <v>248</v>
      </c>
      <c r="M240" s="128"/>
    </row>
    <row r="241" spans="1:13" s="127" customFormat="1" ht="27.75" customHeight="1" x14ac:dyDescent="0.25">
      <c r="A241" s="126">
        <v>81</v>
      </c>
      <c r="B241" s="186" t="s">
        <v>252</v>
      </c>
      <c r="C241" s="137" t="s">
        <v>24</v>
      </c>
      <c r="D241" s="186" t="s">
        <v>25</v>
      </c>
      <c r="E241" s="185">
        <v>1</v>
      </c>
      <c r="F241" s="158" t="s">
        <v>44</v>
      </c>
      <c r="G241" s="131">
        <v>713275</v>
      </c>
      <c r="H241" s="157">
        <f t="shared" si="6"/>
        <v>713275</v>
      </c>
      <c r="I241" s="34" t="s">
        <v>9</v>
      </c>
      <c r="J241" s="159" t="s">
        <v>23</v>
      </c>
      <c r="K241" s="160" t="s">
        <v>163</v>
      </c>
      <c r="L241" s="164" t="s">
        <v>753</v>
      </c>
      <c r="M241" s="128"/>
    </row>
    <row r="242" spans="1:13" s="127" customFormat="1" ht="27.75" customHeight="1" x14ac:dyDescent="0.25">
      <c r="A242" s="126">
        <v>82</v>
      </c>
      <c r="B242" s="186" t="s">
        <v>253</v>
      </c>
      <c r="C242" s="137" t="s">
        <v>24</v>
      </c>
      <c r="D242" s="186" t="s">
        <v>25</v>
      </c>
      <c r="E242" s="185">
        <v>10</v>
      </c>
      <c r="F242" s="158" t="s">
        <v>44</v>
      </c>
      <c r="G242" s="131">
        <v>202760</v>
      </c>
      <c r="H242" s="157">
        <f t="shared" ref="H242:H305" si="7">E242*G242</f>
        <v>2027600</v>
      </c>
      <c r="I242" s="34" t="s">
        <v>9</v>
      </c>
      <c r="J242" s="159" t="s">
        <v>23</v>
      </c>
      <c r="K242" s="160" t="s">
        <v>163</v>
      </c>
      <c r="L242" s="164" t="s">
        <v>753</v>
      </c>
      <c r="M242" s="128"/>
    </row>
    <row r="243" spans="1:13" s="127" customFormat="1" ht="27.75" customHeight="1" x14ac:dyDescent="0.25">
      <c r="A243" s="126">
        <v>83</v>
      </c>
      <c r="B243" s="186" t="s">
        <v>254</v>
      </c>
      <c r="C243" s="137" t="s">
        <v>24</v>
      </c>
      <c r="D243" s="186" t="s">
        <v>25</v>
      </c>
      <c r="E243" s="185">
        <v>2</v>
      </c>
      <c r="F243" s="158" t="s">
        <v>44</v>
      </c>
      <c r="G243" s="131">
        <v>16440</v>
      </c>
      <c r="H243" s="157">
        <f t="shared" si="7"/>
        <v>32880</v>
      </c>
      <c r="I243" s="34" t="s">
        <v>9</v>
      </c>
      <c r="J243" s="159" t="s">
        <v>23</v>
      </c>
      <c r="K243" s="160" t="s">
        <v>163</v>
      </c>
      <c r="L243" s="164" t="s">
        <v>753</v>
      </c>
      <c r="M243" s="128"/>
    </row>
    <row r="244" spans="1:13" s="127" customFormat="1" ht="27.75" customHeight="1" x14ac:dyDescent="0.25">
      <c r="A244" s="126">
        <v>84</v>
      </c>
      <c r="B244" s="186" t="s">
        <v>287</v>
      </c>
      <c r="C244" s="137" t="s">
        <v>24</v>
      </c>
      <c r="D244" s="186" t="s">
        <v>43</v>
      </c>
      <c r="E244" s="185">
        <v>1</v>
      </c>
      <c r="F244" s="158" t="s">
        <v>122</v>
      </c>
      <c r="G244" s="131">
        <v>2931254.66</v>
      </c>
      <c r="H244" s="157">
        <f t="shared" si="7"/>
        <v>2931254.66</v>
      </c>
      <c r="I244" s="34" t="s">
        <v>9</v>
      </c>
      <c r="J244" s="159" t="s">
        <v>23</v>
      </c>
      <c r="K244" s="160" t="s">
        <v>163</v>
      </c>
      <c r="L244" s="164" t="s">
        <v>288</v>
      </c>
      <c r="M244" s="128"/>
    </row>
    <row r="245" spans="1:13" s="127" customFormat="1" ht="27.75" customHeight="1" x14ac:dyDescent="0.25">
      <c r="A245" s="126">
        <v>85</v>
      </c>
      <c r="B245" s="186" t="s">
        <v>291</v>
      </c>
      <c r="C245" s="137" t="s">
        <v>24</v>
      </c>
      <c r="D245" s="186" t="s">
        <v>38</v>
      </c>
      <c r="E245" s="185">
        <v>55</v>
      </c>
      <c r="F245" s="158" t="s">
        <v>292</v>
      </c>
      <c r="G245" s="131">
        <v>13549</v>
      </c>
      <c r="H245" s="157">
        <f t="shared" si="7"/>
        <v>745195</v>
      </c>
      <c r="I245" s="34" t="s">
        <v>9</v>
      </c>
      <c r="J245" s="159" t="s">
        <v>23</v>
      </c>
      <c r="K245" s="160" t="s">
        <v>163</v>
      </c>
      <c r="L245" s="164" t="s">
        <v>293</v>
      </c>
      <c r="M245" s="128"/>
    </row>
    <row r="246" spans="1:13" s="127" customFormat="1" ht="27.75" customHeight="1" x14ac:dyDescent="0.25">
      <c r="A246" s="126">
        <v>86</v>
      </c>
      <c r="B246" s="186" t="s">
        <v>305</v>
      </c>
      <c r="C246" s="137" t="s">
        <v>33</v>
      </c>
      <c r="D246" s="186" t="s">
        <v>38</v>
      </c>
      <c r="E246" s="185">
        <v>3</v>
      </c>
      <c r="F246" s="158" t="s">
        <v>44</v>
      </c>
      <c r="G246" s="131">
        <v>450000</v>
      </c>
      <c r="H246" s="157">
        <f t="shared" si="7"/>
        <v>1350000</v>
      </c>
      <c r="I246" s="34" t="s">
        <v>9</v>
      </c>
      <c r="J246" s="159" t="s">
        <v>23</v>
      </c>
      <c r="K246" s="160" t="s">
        <v>303</v>
      </c>
      <c r="L246" s="164" t="s">
        <v>321</v>
      </c>
      <c r="M246" s="128"/>
    </row>
    <row r="247" spans="1:13" s="127" customFormat="1" ht="27.75" customHeight="1" x14ac:dyDescent="0.25">
      <c r="A247" s="126">
        <v>87</v>
      </c>
      <c r="B247" s="186" t="s">
        <v>306</v>
      </c>
      <c r="C247" s="137" t="s">
        <v>33</v>
      </c>
      <c r="D247" s="186" t="s">
        <v>38</v>
      </c>
      <c r="E247" s="185">
        <v>5</v>
      </c>
      <c r="F247" s="158" t="s">
        <v>44</v>
      </c>
      <c r="G247" s="131">
        <v>870000</v>
      </c>
      <c r="H247" s="157">
        <f t="shared" si="7"/>
        <v>4350000</v>
      </c>
      <c r="I247" s="34" t="s">
        <v>9</v>
      </c>
      <c r="J247" s="159" t="s">
        <v>23</v>
      </c>
      <c r="K247" s="160" t="s">
        <v>303</v>
      </c>
      <c r="L247" s="164" t="s">
        <v>321</v>
      </c>
      <c r="M247" s="128"/>
    </row>
    <row r="248" spans="1:13" s="127" customFormat="1" ht="27.75" customHeight="1" x14ac:dyDescent="0.25">
      <c r="A248" s="126">
        <v>88</v>
      </c>
      <c r="B248" s="186" t="s">
        <v>307</v>
      </c>
      <c r="C248" s="137" t="s">
        <v>33</v>
      </c>
      <c r="D248" s="186" t="s">
        <v>38</v>
      </c>
      <c r="E248" s="185">
        <v>1</v>
      </c>
      <c r="F248" s="158" t="s">
        <v>44</v>
      </c>
      <c r="G248" s="131">
        <v>0</v>
      </c>
      <c r="H248" s="157">
        <f t="shared" si="7"/>
        <v>0</v>
      </c>
      <c r="I248" s="34" t="s">
        <v>9</v>
      </c>
      <c r="J248" s="159" t="s">
        <v>23</v>
      </c>
      <c r="K248" s="160" t="s">
        <v>303</v>
      </c>
      <c r="L248" s="164" t="s">
        <v>456</v>
      </c>
      <c r="M248" s="128"/>
    </row>
    <row r="249" spans="1:13" s="127" customFormat="1" ht="27.75" customHeight="1" x14ac:dyDescent="0.25">
      <c r="A249" s="126">
        <v>89</v>
      </c>
      <c r="B249" s="186" t="s">
        <v>308</v>
      </c>
      <c r="C249" s="137" t="s">
        <v>33</v>
      </c>
      <c r="D249" s="186" t="s">
        <v>38</v>
      </c>
      <c r="E249" s="185">
        <v>1</v>
      </c>
      <c r="F249" s="158" t="s">
        <v>44</v>
      </c>
      <c r="G249" s="131">
        <v>0</v>
      </c>
      <c r="H249" s="157">
        <f t="shared" si="7"/>
        <v>0</v>
      </c>
      <c r="I249" s="34" t="s">
        <v>9</v>
      </c>
      <c r="J249" s="159" t="s">
        <v>23</v>
      </c>
      <c r="K249" s="160" t="s">
        <v>303</v>
      </c>
      <c r="L249" s="164" t="s">
        <v>456</v>
      </c>
      <c r="M249" s="128"/>
    </row>
    <row r="250" spans="1:13" s="127" customFormat="1" ht="27.75" customHeight="1" x14ac:dyDescent="0.25">
      <c r="A250" s="126">
        <v>90</v>
      </c>
      <c r="B250" s="186" t="s">
        <v>309</v>
      </c>
      <c r="C250" s="137" t="s">
        <v>33</v>
      </c>
      <c r="D250" s="186" t="s">
        <v>38</v>
      </c>
      <c r="E250" s="185">
        <v>1</v>
      </c>
      <c r="F250" s="158" t="s">
        <v>44</v>
      </c>
      <c r="G250" s="131">
        <v>0</v>
      </c>
      <c r="H250" s="157">
        <f t="shared" si="7"/>
        <v>0</v>
      </c>
      <c r="I250" s="34" t="s">
        <v>9</v>
      </c>
      <c r="J250" s="159" t="s">
        <v>23</v>
      </c>
      <c r="K250" s="160" t="s">
        <v>303</v>
      </c>
      <c r="L250" s="164" t="s">
        <v>456</v>
      </c>
      <c r="M250" s="128"/>
    </row>
    <row r="251" spans="1:13" s="127" customFormat="1" ht="39" customHeight="1" x14ac:dyDescent="0.25">
      <c r="A251" s="126">
        <v>91</v>
      </c>
      <c r="B251" s="186" t="s">
        <v>310</v>
      </c>
      <c r="C251" s="137" t="s">
        <v>33</v>
      </c>
      <c r="D251" s="186" t="s">
        <v>38</v>
      </c>
      <c r="E251" s="185">
        <v>3</v>
      </c>
      <c r="F251" s="158" t="s">
        <v>44</v>
      </c>
      <c r="G251" s="131">
        <v>325000</v>
      </c>
      <c r="H251" s="157">
        <f t="shared" si="7"/>
        <v>975000</v>
      </c>
      <c r="I251" s="34" t="s">
        <v>9</v>
      </c>
      <c r="J251" s="159" t="s">
        <v>23</v>
      </c>
      <c r="K251" s="160" t="s">
        <v>303</v>
      </c>
      <c r="L251" s="164" t="s">
        <v>321</v>
      </c>
      <c r="M251" s="128"/>
    </row>
    <row r="252" spans="1:13" s="127" customFormat="1" ht="27.75" customHeight="1" x14ac:dyDescent="0.25">
      <c r="A252" s="126">
        <v>92</v>
      </c>
      <c r="B252" s="186" t="s">
        <v>311</v>
      </c>
      <c r="C252" s="137" t="s">
        <v>33</v>
      </c>
      <c r="D252" s="186" t="s">
        <v>38</v>
      </c>
      <c r="E252" s="185">
        <v>10</v>
      </c>
      <c r="F252" s="158" t="s">
        <v>44</v>
      </c>
      <c r="G252" s="131">
        <v>325000</v>
      </c>
      <c r="H252" s="157">
        <f t="shared" si="7"/>
        <v>3250000</v>
      </c>
      <c r="I252" s="34" t="s">
        <v>9</v>
      </c>
      <c r="J252" s="159" t="s">
        <v>23</v>
      </c>
      <c r="K252" s="160" t="s">
        <v>303</v>
      </c>
      <c r="L252" s="164" t="s">
        <v>321</v>
      </c>
      <c r="M252" s="128"/>
    </row>
    <row r="253" spans="1:13" s="127" customFormat="1" ht="27.75" customHeight="1" x14ac:dyDescent="0.25">
      <c r="A253" s="126">
        <v>93</v>
      </c>
      <c r="B253" s="186" t="s">
        <v>312</v>
      </c>
      <c r="C253" s="137" t="s">
        <v>33</v>
      </c>
      <c r="D253" s="186" t="s">
        <v>38</v>
      </c>
      <c r="E253" s="185">
        <v>5</v>
      </c>
      <c r="F253" s="158" t="s">
        <v>44</v>
      </c>
      <c r="G253" s="131">
        <v>325000</v>
      </c>
      <c r="H253" s="157">
        <f t="shared" si="7"/>
        <v>1625000</v>
      </c>
      <c r="I253" s="34" t="s">
        <v>9</v>
      </c>
      <c r="J253" s="159" t="s">
        <v>23</v>
      </c>
      <c r="K253" s="160" t="s">
        <v>303</v>
      </c>
      <c r="L253" s="164" t="s">
        <v>321</v>
      </c>
      <c r="M253" s="128"/>
    </row>
    <row r="254" spans="1:13" s="127" customFormat="1" ht="27.75" customHeight="1" x14ac:dyDescent="0.25">
      <c r="A254" s="126">
        <v>94</v>
      </c>
      <c r="B254" s="186" t="s">
        <v>313</v>
      </c>
      <c r="C254" s="137" t="s">
        <v>33</v>
      </c>
      <c r="D254" s="186" t="s">
        <v>38</v>
      </c>
      <c r="E254" s="185">
        <v>5</v>
      </c>
      <c r="F254" s="158" t="s">
        <v>44</v>
      </c>
      <c r="G254" s="131">
        <v>485000</v>
      </c>
      <c r="H254" s="157">
        <f t="shared" si="7"/>
        <v>2425000</v>
      </c>
      <c r="I254" s="34" t="s">
        <v>9</v>
      </c>
      <c r="J254" s="159" t="s">
        <v>23</v>
      </c>
      <c r="K254" s="160" t="s">
        <v>303</v>
      </c>
      <c r="L254" s="164" t="s">
        <v>321</v>
      </c>
      <c r="M254" s="128"/>
    </row>
    <row r="255" spans="1:13" s="127" customFormat="1" ht="27.75" customHeight="1" x14ac:dyDescent="0.25">
      <c r="A255" s="126">
        <v>95</v>
      </c>
      <c r="B255" s="186" t="s">
        <v>314</v>
      </c>
      <c r="C255" s="137" t="s">
        <v>33</v>
      </c>
      <c r="D255" s="186" t="s">
        <v>38</v>
      </c>
      <c r="E255" s="185">
        <v>20</v>
      </c>
      <c r="F255" s="158" t="s">
        <v>44</v>
      </c>
      <c r="G255" s="131">
        <v>485000</v>
      </c>
      <c r="H255" s="157">
        <f t="shared" si="7"/>
        <v>9700000</v>
      </c>
      <c r="I255" s="34" t="s">
        <v>9</v>
      </c>
      <c r="J255" s="159" t="s">
        <v>23</v>
      </c>
      <c r="K255" s="160" t="s">
        <v>303</v>
      </c>
      <c r="L255" s="164" t="s">
        <v>321</v>
      </c>
      <c r="M255" s="128"/>
    </row>
    <row r="256" spans="1:13" s="127" customFormat="1" ht="27.75" customHeight="1" x14ac:dyDescent="0.25">
      <c r="A256" s="126">
        <v>96</v>
      </c>
      <c r="B256" s="186" t="s">
        <v>315</v>
      </c>
      <c r="C256" s="137" t="s">
        <v>33</v>
      </c>
      <c r="D256" s="186" t="s">
        <v>38</v>
      </c>
      <c r="E256" s="185">
        <v>15</v>
      </c>
      <c r="F256" s="158" t="s">
        <v>44</v>
      </c>
      <c r="G256" s="131">
        <v>485000</v>
      </c>
      <c r="H256" s="157">
        <f t="shared" si="7"/>
        <v>7275000</v>
      </c>
      <c r="I256" s="34" t="s">
        <v>9</v>
      </c>
      <c r="J256" s="159" t="s">
        <v>23</v>
      </c>
      <c r="K256" s="160" t="s">
        <v>303</v>
      </c>
      <c r="L256" s="164" t="s">
        <v>321</v>
      </c>
      <c r="M256" s="128"/>
    </row>
    <row r="257" spans="1:13" s="127" customFormat="1" ht="27.75" customHeight="1" x14ac:dyDescent="0.25">
      <c r="A257" s="126">
        <v>97</v>
      </c>
      <c r="B257" s="186" t="s">
        <v>316</v>
      </c>
      <c r="C257" s="137" t="s">
        <v>33</v>
      </c>
      <c r="D257" s="186" t="s">
        <v>38</v>
      </c>
      <c r="E257" s="185">
        <v>5</v>
      </c>
      <c r="F257" s="158" t="s">
        <v>44</v>
      </c>
      <c r="G257" s="131">
        <v>560000</v>
      </c>
      <c r="H257" s="157">
        <f t="shared" si="7"/>
        <v>2800000</v>
      </c>
      <c r="I257" s="34" t="s">
        <v>9</v>
      </c>
      <c r="J257" s="159" t="s">
        <v>23</v>
      </c>
      <c r="K257" s="160" t="s">
        <v>303</v>
      </c>
      <c r="L257" s="164" t="s">
        <v>321</v>
      </c>
      <c r="M257" s="128"/>
    </row>
    <row r="258" spans="1:13" s="127" customFormat="1" ht="27.75" customHeight="1" x14ac:dyDescent="0.25">
      <c r="A258" s="126">
        <v>98</v>
      </c>
      <c r="B258" s="186" t="s">
        <v>317</v>
      </c>
      <c r="C258" s="137" t="s">
        <v>33</v>
      </c>
      <c r="D258" s="186" t="s">
        <v>38</v>
      </c>
      <c r="E258" s="185">
        <v>25</v>
      </c>
      <c r="F258" s="158" t="s">
        <v>44</v>
      </c>
      <c r="G258" s="131">
        <v>575000</v>
      </c>
      <c r="H258" s="157">
        <f t="shared" si="7"/>
        <v>14375000</v>
      </c>
      <c r="I258" s="34" t="s">
        <v>9</v>
      </c>
      <c r="J258" s="159" t="s">
        <v>23</v>
      </c>
      <c r="K258" s="160" t="s">
        <v>303</v>
      </c>
      <c r="L258" s="164" t="s">
        <v>321</v>
      </c>
      <c r="M258" s="128"/>
    </row>
    <row r="259" spans="1:13" s="127" customFormat="1" ht="27.75" customHeight="1" x14ac:dyDescent="0.25">
      <c r="A259" s="126">
        <v>99</v>
      </c>
      <c r="B259" s="186" t="s">
        <v>318</v>
      </c>
      <c r="C259" s="137" t="s">
        <v>33</v>
      </c>
      <c r="D259" s="186" t="s">
        <v>38</v>
      </c>
      <c r="E259" s="185">
        <v>20</v>
      </c>
      <c r="F259" s="158" t="s">
        <v>44</v>
      </c>
      <c r="G259" s="131">
        <v>610000</v>
      </c>
      <c r="H259" s="157">
        <f t="shared" si="7"/>
        <v>12200000</v>
      </c>
      <c r="I259" s="34" t="s">
        <v>9</v>
      </c>
      <c r="J259" s="159" t="s">
        <v>23</v>
      </c>
      <c r="K259" s="160" t="s">
        <v>303</v>
      </c>
      <c r="L259" s="164" t="s">
        <v>321</v>
      </c>
      <c r="M259" s="128"/>
    </row>
    <row r="260" spans="1:13" s="127" customFormat="1" ht="27.75" customHeight="1" x14ac:dyDescent="0.25">
      <c r="A260" s="126">
        <v>100</v>
      </c>
      <c r="B260" s="186" t="s">
        <v>320</v>
      </c>
      <c r="C260" s="137" t="s">
        <v>33</v>
      </c>
      <c r="D260" s="186" t="s">
        <v>38</v>
      </c>
      <c r="E260" s="185">
        <v>3</v>
      </c>
      <c r="F260" s="158" t="s">
        <v>44</v>
      </c>
      <c r="G260" s="131">
        <v>850000</v>
      </c>
      <c r="H260" s="157">
        <f t="shared" si="7"/>
        <v>2550000</v>
      </c>
      <c r="I260" s="34" t="s">
        <v>9</v>
      </c>
      <c r="J260" s="159" t="s">
        <v>23</v>
      </c>
      <c r="K260" s="160" t="s">
        <v>303</v>
      </c>
      <c r="L260" s="164" t="s">
        <v>321</v>
      </c>
      <c r="M260" s="128"/>
    </row>
    <row r="261" spans="1:13" s="127" customFormat="1" ht="27.75" customHeight="1" x14ac:dyDescent="0.25">
      <c r="A261" s="126">
        <v>101</v>
      </c>
      <c r="B261" s="186" t="s">
        <v>319</v>
      </c>
      <c r="C261" s="137" t="s">
        <v>33</v>
      </c>
      <c r="D261" s="186" t="s">
        <v>38</v>
      </c>
      <c r="E261" s="185">
        <v>3</v>
      </c>
      <c r="F261" s="158" t="s">
        <v>44</v>
      </c>
      <c r="G261" s="131">
        <v>1200000</v>
      </c>
      <c r="H261" s="157">
        <f t="shared" si="7"/>
        <v>3600000</v>
      </c>
      <c r="I261" s="34" t="s">
        <v>9</v>
      </c>
      <c r="J261" s="159" t="s">
        <v>23</v>
      </c>
      <c r="K261" s="160" t="s">
        <v>303</v>
      </c>
      <c r="L261" s="164" t="s">
        <v>321</v>
      </c>
      <c r="M261" s="128"/>
    </row>
    <row r="262" spans="1:13" s="127" customFormat="1" ht="27.75" customHeight="1" x14ac:dyDescent="0.25">
      <c r="A262" s="126">
        <v>102</v>
      </c>
      <c r="B262" s="186" t="s">
        <v>322</v>
      </c>
      <c r="C262" s="137" t="s">
        <v>24</v>
      </c>
      <c r="D262" s="186" t="s">
        <v>25</v>
      </c>
      <c r="E262" s="185">
        <v>250</v>
      </c>
      <c r="F262" s="158" t="s">
        <v>44</v>
      </c>
      <c r="G262" s="131">
        <v>61000</v>
      </c>
      <c r="H262" s="157">
        <f t="shared" si="7"/>
        <v>15250000</v>
      </c>
      <c r="I262" s="34" t="s">
        <v>9</v>
      </c>
      <c r="J262" s="159" t="s">
        <v>23</v>
      </c>
      <c r="K262" s="160" t="s">
        <v>303</v>
      </c>
      <c r="L262" s="164" t="s">
        <v>325</v>
      </c>
      <c r="M262" s="128"/>
    </row>
    <row r="263" spans="1:13" s="127" customFormat="1" ht="27.75" customHeight="1" x14ac:dyDescent="0.25">
      <c r="A263" s="126">
        <v>103</v>
      </c>
      <c r="B263" s="186" t="s">
        <v>323</v>
      </c>
      <c r="C263" s="137" t="s">
        <v>24</v>
      </c>
      <c r="D263" s="186" t="s">
        <v>25</v>
      </c>
      <c r="E263" s="185">
        <v>90</v>
      </c>
      <c r="F263" s="158" t="s">
        <v>122</v>
      </c>
      <c r="G263" s="131">
        <v>18470</v>
      </c>
      <c r="H263" s="157">
        <f t="shared" si="7"/>
        <v>1662300</v>
      </c>
      <c r="I263" s="34" t="s">
        <v>9</v>
      </c>
      <c r="J263" s="159" t="s">
        <v>23</v>
      </c>
      <c r="K263" s="160" t="s">
        <v>303</v>
      </c>
      <c r="L263" s="164" t="s">
        <v>325</v>
      </c>
      <c r="M263" s="128"/>
    </row>
    <row r="264" spans="1:13" s="127" customFormat="1" ht="27.75" customHeight="1" x14ac:dyDescent="0.25">
      <c r="A264" s="126">
        <v>104</v>
      </c>
      <c r="B264" s="186" t="s">
        <v>324</v>
      </c>
      <c r="C264" s="137" t="s">
        <v>24</v>
      </c>
      <c r="D264" s="186" t="s">
        <v>25</v>
      </c>
      <c r="E264" s="185">
        <v>70</v>
      </c>
      <c r="F264" s="158" t="s">
        <v>122</v>
      </c>
      <c r="G264" s="131">
        <v>11000</v>
      </c>
      <c r="H264" s="157">
        <f t="shared" si="7"/>
        <v>770000</v>
      </c>
      <c r="I264" s="34" t="s">
        <v>9</v>
      </c>
      <c r="J264" s="159" t="s">
        <v>23</v>
      </c>
      <c r="K264" s="160" t="s">
        <v>303</v>
      </c>
      <c r="L264" s="164" t="s">
        <v>325</v>
      </c>
      <c r="M264" s="128"/>
    </row>
    <row r="265" spans="1:13" s="127" customFormat="1" ht="27.75" customHeight="1" x14ac:dyDescent="0.25">
      <c r="A265" s="126">
        <v>105</v>
      </c>
      <c r="B265" s="186" t="s">
        <v>334</v>
      </c>
      <c r="C265" s="137" t="s">
        <v>24</v>
      </c>
      <c r="D265" s="186" t="s">
        <v>25</v>
      </c>
      <c r="E265" s="185">
        <v>1</v>
      </c>
      <c r="F265" s="158" t="s">
        <v>122</v>
      </c>
      <c r="G265" s="131">
        <v>7765000</v>
      </c>
      <c r="H265" s="157">
        <v>7765000</v>
      </c>
      <c r="I265" s="34" t="s">
        <v>9</v>
      </c>
      <c r="J265" s="159" t="s">
        <v>23</v>
      </c>
      <c r="K265" s="160" t="s">
        <v>303</v>
      </c>
      <c r="L265" s="164" t="s">
        <v>335</v>
      </c>
      <c r="M265" s="128"/>
    </row>
    <row r="266" spans="1:13" s="127" customFormat="1" ht="27.75" customHeight="1" x14ac:dyDescent="0.25">
      <c r="A266" s="126">
        <v>106</v>
      </c>
      <c r="B266" s="186" t="s">
        <v>336</v>
      </c>
      <c r="C266" s="137" t="s">
        <v>24</v>
      </c>
      <c r="D266" s="186" t="s">
        <v>38</v>
      </c>
      <c r="E266" s="185">
        <v>600</v>
      </c>
      <c r="F266" s="158" t="s">
        <v>44</v>
      </c>
      <c r="G266" s="131">
        <v>2533.04</v>
      </c>
      <c r="H266" s="157">
        <f t="shared" si="7"/>
        <v>1519824</v>
      </c>
      <c r="I266" s="34" t="s">
        <v>9</v>
      </c>
      <c r="J266" s="159" t="s">
        <v>23</v>
      </c>
      <c r="K266" s="160" t="s">
        <v>303</v>
      </c>
      <c r="L266" s="164" t="s">
        <v>697</v>
      </c>
      <c r="M266" s="128"/>
    </row>
    <row r="267" spans="1:13" s="127" customFormat="1" ht="27.75" customHeight="1" x14ac:dyDescent="0.25">
      <c r="A267" s="126">
        <v>107</v>
      </c>
      <c r="B267" s="186" t="s">
        <v>337</v>
      </c>
      <c r="C267" s="137" t="s">
        <v>24</v>
      </c>
      <c r="D267" s="186" t="s">
        <v>38</v>
      </c>
      <c r="E267" s="185">
        <v>100</v>
      </c>
      <c r="F267" s="158" t="s">
        <v>44</v>
      </c>
      <c r="G267" s="131">
        <v>2413.54</v>
      </c>
      <c r="H267" s="157">
        <f t="shared" si="7"/>
        <v>241354</v>
      </c>
      <c r="I267" s="34" t="s">
        <v>9</v>
      </c>
      <c r="J267" s="159" t="s">
        <v>23</v>
      </c>
      <c r="K267" s="160" t="s">
        <v>303</v>
      </c>
      <c r="L267" s="164" t="s">
        <v>697</v>
      </c>
      <c r="M267" s="128"/>
    </row>
    <row r="268" spans="1:13" s="127" customFormat="1" ht="27.75" customHeight="1" x14ac:dyDescent="0.25">
      <c r="A268" s="126">
        <v>108</v>
      </c>
      <c r="B268" s="186" t="s">
        <v>338</v>
      </c>
      <c r="C268" s="137" t="s">
        <v>24</v>
      </c>
      <c r="D268" s="186" t="s">
        <v>38</v>
      </c>
      <c r="E268" s="185">
        <v>220</v>
      </c>
      <c r="F268" s="158" t="s">
        <v>44</v>
      </c>
      <c r="G268" s="131">
        <v>0</v>
      </c>
      <c r="H268" s="157">
        <f t="shared" si="7"/>
        <v>0</v>
      </c>
      <c r="I268" s="34" t="s">
        <v>9</v>
      </c>
      <c r="J268" s="159" t="s">
        <v>23</v>
      </c>
      <c r="K268" s="160" t="s">
        <v>303</v>
      </c>
      <c r="L268" s="164" t="s">
        <v>447</v>
      </c>
      <c r="M268" s="128"/>
    </row>
    <row r="269" spans="1:13" s="127" customFormat="1" ht="27.75" customHeight="1" x14ac:dyDescent="0.25">
      <c r="A269" s="126">
        <v>109</v>
      </c>
      <c r="B269" s="186" t="s">
        <v>339</v>
      </c>
      <c r="C269" s="137" t="s">
        <v>24</v>
      </c>
      <c r="D269" s="186" t="s">
        <v>38</v>
      </c>
      <c r="E269" s="185">
        <v>50</v>
      </c>
      <c r="F269" s="158" t="s">
        <v>44</v>
      </c>
      <c r="G269" s="131">
        <v>2319.54</v>
      </c>
      <c r="H269" s="157">
        <f t="shared" si="7"/>
        <v>115977</v>
      </c>
      <c r="I269" s="34" t="s">
        <v>9</v>
      </c>
      <c r="J269" s="159" t="s">
        <v>23</v>
      </c>
      <c r="K269" s="160" t="s">
        <v>303</v>
      </c>
      <c r="L269" s="164" t="s">
        <v>698</v>
      </c>
      <c r="M269" s="128"/>
    </row>
    <row r="270" spans="1:13" s="127" customFormat="1" ht="27.75" customHeight="1" x14ac:dyDescent="0.25">
      <c r="A270" s="126">
        <v>110</v>
      </c>
      <c r="B270" s="186" t="s">
        <v>340</v>
      </c>
      <c r="C270" s="137" t="s">
        <v>24</v>
      </c>
      <c r="D270" s="186" t="s">
        <v>38</v>
      </c>
      <c r="E270" s="185">
        <v>12</v>
      </c>
      <c r="F270" s="158" t="s">
        <v>44</v>
      </c>
      <c r="G270" s="131">
        <v>0</v>
      </c>
      <c r="H270" s="157">
        <f t="shared" si="7"/>
        <v>0</v>
      </c>
      <c r="I270" s="34" t="s">
        <v>9</v>
      </c>
      <c r="J270" s="159" t="s">
        <v>23</v>
      </c>
      <c r="K270" s="160" t="s">
        <v>303</v>
      </c>
      <c r="L270" s="164" t="s">
        <v>447</v>
      </c>
      <c r="M270" s="128"/>
    </row>
    <row r="271" spans="1:13" s="127" customFormat="1" ht="27.75" customHeight="1" x14ac:dyDescent="0.25">
      <c r="A271" s="126">
        <v>111</v>
      </c>
      <c r="B271" s="186" t="s">
        <v>341</v>
      </c>
      <c r="C271" s="137" t="s">
        <v>24</v>
      </c>
      <c r="D271" s="186" t="s">
        <v>38</v>
      </c>
      <c r="E271" s="185">
        <v>400</v>
      </c>
      <c r="F271" s="158" t="s">
        <v>44</v>
      </c>
      <c r="G271" s="131">
        <v>0</v>
      </c>
      <c r="H271" s="157">
        <f t="shared" si="7"/>
        <v>0</v>
      </c>
      <c r="I271" s="34" t="s">
        <v>9</v>
      </c>
      <c r="J271" s="159" t="s">
        <v>23</v>
      </c>
      <c r="K271" s="160" t="s">
        <v>303</v>
      </c>
      <c r="L271" s="164" t="s">
        <v>447</v>
      </c>
      <c r="M271" s="128"/>
    </row>
    <row r="272" spans="1:13" s="127" customFormat="1" ht="27.75" customHeight="1" x14ac:dyDescent="0.25">
      <c r="A272" s="126">
        <v>112</v>
      </c>
      <c r="B272" s="186" t="s">
        <v>342</v>
      </c>
      <c r="C272" s="137" t="s">
        <v>24</v>
      </c>
      <c r="D272" s="186" t="s">
        <v>38</v>
      </c>
      <c r="E272" s="185">
        <v>200</v>
      </c>
      <c r="F272" s="158" t="s">
        <v>44</v>
      </c>
      <c r="G272" s="131">
        <v>2800</v>
      </c>
      <c r="H272" s="157">
        <f t="shared" si="7"/>
        <v>560000</v>
      </c>
      <c r="I272" s="34" t="s">
        <v>9</v>
      </c>
      <c r="J272" s="159" t="s">
        <v>23</v>
      </c>
      <c r="K272" s="160" t="s">
        <v>303</v>
      </c>
      <c r="L272" s="164" t="s">
        <v>697</v>
      </c>
      <c r="M272" s="128"/>
    </row>
    <row r="273" spans="1:13" s="127" customFormat="1" ht="27.75" customHeight="1" x14ac:dyDescent="0.25">
      <c r="A273" s="126">
        <v>113</v>
      </c>
      <c r="B273" s="186" t="s">
        <v>343</v>
      </c>
      <c r="C273" s="137" t="s">
        <v>24</v>
      </c>
      <c r="D273" s="186" t="s">
        <v>38</v>
      </c>
      <c r="E273" s="185">
        <v>60</v>
      </c>
      <c r="F273" s="158" t="s">
        <v>44</v>
      </c>
      <c r="G273" s="131">
        <v>0</v>
      </c>
      <c r="H273" s="157">
        <f t="shared" si="7"/>
        <v>0</v>
      </c>
      <c r="I273" s="34" t="s">
        <v>9</v>
      </c>
      <c r="J273" s="159" t="s">
        <v>23</v>
      </c>
      <c r="K273" s="160" t="s">
        <v>303</v>
      </c>
      <c r="L273" s="164" t="s">
        <v>447</v>
      </c>
      <c r="M273" s="128"/>
    </row>
    <row r="274" spans="1:13" s="127" customFormat="1" ht="27.75" customHeight="1" x14ac:dyDescent="0.25">
      <c r="A274" s="126">
        <v>114</v>
      </c>
      <c r="B274" s="186" t="s">
        <v>344</v>
      </c>
      <c r="C274" s="137" t="s">
        <v>24</v>
      </c>
      <c r="D274" s="186" t="s">
        <v>38</v>
      </c>
      <c r="E274" s="185">
        <v>264</v>
      </c>
      <c r="F274" s="158" t="s">
        <v>44</v>
      </c>
      <c r="G274" s="131">
        <v>0</v>
      </c>
      <c r="H274" s="157">
        <f t="shared" si="7"/>
        <v>0</v>
      </c>
      <c r="I274" s="34" t="s">
        <v>9</v>
      </c>
      <c r="J274" s="159" t="s">
        <v>23</v>
      </c>
      <c r="K274" s="160" t="s">
        <v>303</v>
      </c>
      <c r="L274" s="164" t="s">
        <v>447</v>
      </c>
      <c r="M274" s="128"/>
    </row>
    <row r="275" spans="1:13" s="127" customFormat="1" ht="27.75" customHeight="1" x14ac:dyDescent="0.25">
      <c r="A275" s="126">
        <v>115</v>
      </c>
      <c r="B275" s="186" t="s">
        <v>345</v>
      </c>
      <c r="C275" s="137" t="s">
        <v>24</v>
      </c>
      <c r="D275" s="186" t="s">
        <v>38</v>
      </c>
      <c r="E275" s="185">
        <v>154</v>
      </c>
      <c r="F275" s="158" t="s">
        <v>117</v>
      </c>
      <c r="G275" s="131">
        <v>1249.5</v>
      </c>
      <c r="H275" s="157">
        <f t="shared" si="7"/>
        <v>192423</v>
      </c>
      <c r="I275" s="34" t="s">
        <v>9</v>
      </c>
      <c r="J275" s="159" t="s">
        <v>23</v>
      </c>
      <c r="K275" s="160" t="s">
        <v>303</v>
      </c>
      <c r="L275" s="164" t="s">
        <v>346</v>
      </c>
      <c r="M275" s="128"/>
    </row>
    <row r="276" spans="1:13" s="127" customFormat="1" ht="27.75" customHeight="1" x14ac:dyDescent="0.25">
      <c r="A276" s="126">
        <v>116</v>
      </c>
      <c r="B276" s="186" t="s">
        <v>347</v>
      </c>
      <c r="C276" s="137" t="s">
        <v>24</v>
      </c>
      <c r="D276" s="186" t="s">
        <v>25</v>
      </c>
      <c r="E276" s="185">
        <v>2</v>
      </c>
      <c r="F276" s="158" t="s">
        <v>44</v>
      </c>
      <c r="G276" s="131">
        <v>235000</v>
      </c>
      <c r="H276" s="157">
        <f t="shared" si="7"/>
        <v>470000</v>
      </c>
      <c r="I276" s="34" t="s">
        <v>9</v>
      </c>
      <c r="J276" s="159" t="s">
        <v>23</v>
      </c>
      <c r="K276" s="160" t="s">
        <v>303</v>
      </c>
      <c r="L276" s="164" t="s">
        <v>350</v>
      </c>
      <c r="M276" s="128"/>
    </row>
    <row r="277" spans="1:13" s="127" customFormat="1" ht="27.75" customHeight="1" x14ac:dyDescent="0.25">
      <c r="A277" s="126">
        <v>117</v>
      </c>
      <c r="B277" s="186" t="s">
        <v>348</v>
      </c>
      <c r="C277" s="137" t="s">
        <v>24</v>
      </c>
      <c r="D277" s="186" t="s">
        <v>25</v>
      </c>
      <c r="E277" s="185">
        <v>11</v>
      </c>
      <c r="F277" s="158" t="s">
        <v>44</v>
      </c>
      <c r="G277" s="131">
        <v>50000</v>
      </c>
      <c r="H277" s="157">
        <f t="shared" si="7"/>
        <v>550000</v>
      </c>
      <c r="I277" s="34" t="s">
        <v>9</v>
      </c>
      <c r="J277" s="159" t="s">
        <v>23</v>
      </c>
      <c r="K277" s="160" t="s">
        <v>303</v>
      </c>
      <c r="L277" s="164" t="s">
        <v>350</v>
      </c>
      <c r="M277" s="128"/>
    </row>
    <row r="278" spans="1:13" s="127" customFormat="1" ht="27.75" customHeight="1" x14ac:dyDescent="0.25">
      <c r="A278" s="126">
        <v>118</v>
      </c>
      <c r="B278" s="186" t="s">
        <v>349</v>
      </c>
      <c r="C278" s="137" t="s">
        <v>24</v>
      </c>
      <c r="D278" s="186" t="s">
        <v>25</v>
      </c>
      <c r="E278" s="185">
        <v>1</v>
      </c>
      <c r="F278" s="158" t="s">
        <v>44</v>
      </c>
      <c r="G278" s="131">
        <v>50000</v>
      </c>
      <c r="H278" s="157">
        <f t="shared" si="7"/>
        <v>50000</v>
      </c>
      <c r="I278" s="34" t="s">
        <v>9</v>
      </c>
      <c r="J278" s="159" t="s">
        <v>23</v>
      </c>
      <c r="K278" s="160" t="s">
        <v>303</v>
      </c>
      <c r="L278" s="164" t="s">
        <v>350</v>
      </c>
      <c r="M278" s="128"/>
    </row>
    <row r="279" spans="1:13" s="127" customFormat="1" ht="27.75" customHeight="1" x14ac:dyDescent="0.25">
      <c r="A279" s="126">
        <v>119</v>
      </c>
      <c r="B279" s="186" t="s">
        <v>353</v>
      </c>
      <c r="C279" s="137" t="s">
        <v>24</v>
      </c>
      <c r="D279" s="186" t="s">
        <v>38</v>
      </c>
      <c r="E279" s="185">
        <v>20</v>
      </c>
      <c r="F279" s="158" t="s">
        <v>51</v>
      </c>
      <c r="G279" s="131">
        <v>0</v>
      </c>
      <c r="H279" s="157">
        <f t="shared" si="7"/>
        <v>0</v>
      </c>
      <c r="I279" s="34" t="s">
        <v>9</v>
      </c>
      <c r="J279" s="159" t="s">
        <v>23</v>
      </c>
      <c r="K279" s="160" t="s">
        <v>303</v>
      </c>
      <c r="L279" s="164" t="s">
        <v>452</v>
      </c>
      <c r="M279" s="128"/>
    </row>
    <row r="280" spans="1:13" s="127" customFormat="1" ht="27.75" customHeight="1" x14ac:dyDescent="0.25">
      <c r="A280" s="126">
        <v>120</v>
      </c>
      <c r="B280" s="186" t="s">
        <v>354</v>
      </c>
      <c r="C280" s="137" t="s">
        <v>24</v>
      </c>
      <c r="D280" s="186" t="s">
        <v>38</v>
      </c>
      <c r="E280" s="185">
        <v>100</v>
      </c>
      <c r="F280" s="158" t="s">
        <v>152</v>
      </c>
      <c r="G280" s="131">
        <v>0</v>
      </c>
      <c r="H280" s="157">
        <f t="shared" si="7"/>
        <v>0</v>
      </c>
      <c r="I280" s="34" t="s">
        <v>9</v>
      </c>
      <c r="J280" s="159" t="s">
        <v>23</v>
      </c>
      <c r="K280" s="160" t="s">
        <v>303</v>
      </c>
      <c r="L280" s="164" t="s">
        <v>452</v>
      </c>
      <c r="M280" s="128"/>
    </row>
    <row r="281" spans="1:13" s="127" customFormat="1" ht="27.75" customHeight="1" x14ac:dyDescent="0.25">
      <c r="A281" s="126">
        <v>121</v>
      </c>
      <c r="B281" s="186" t="s">
        <v>355</v>
      </c>
      <c r="C281" s="137" t="s">
        <v>24</v>
      </c>
      <c r="D281" s="186" t="s">
        <v>38</v>
      </c>
      <c r="E281" s="185">
        <v>20</v>
      </c>
      <c r="F281" s="158" t="s">
        <v>117</v>
      </c>
      <c r="G281" s="131">
        <v>0</v>
      </c>
      <c r="H281" s="157">
        <f t="shared" si="7"/>
        <v>0</v>
      </c>
      <c r="I281" s="34" t="s">
        <v>9</v>
      </c>
      <c r="J281" s="159" t="s">
        <v>23</v>
      </c>
      <c r="K281" s="160" t="s">
        <v>303</v>
      </c>
      <c r="L281" s="164" t="s">
        <v>452</v>
      </c>
      <c r="M281" s="128"/>
    </row>
    <row r="282" spans="1:13" s="127" customFormat="1" ht="27.75" customHeight="1" x14ac:dyDescent="0.25">
      <c r="A282" s="126">
        <v>122</v>
      </c>
      <c r="B282" s="186" t="s">
        <v>356</v>
      </c>
      <c r="C282" s="137" t="s">
        <v>24</v>
      </c>
      <c r="D282" s="186" t="s">
        <v>38</v>
      </c>
      <c r="E282" s="185">
        <v>10</v>
      </c>
      <c r="F282" s="158" t="s">
        <v>152</v>
      </c>
      <c r="G282" s="131">
        <v>0</v>
      </c>
      <c r="H282" s="157">
        <f t="shared" si="7"/>
        <v>0</v>
      </c>
      <c r="I282" s="34" t="s">
        <v>9</v>
      </c>
      <c r="J282" s="159" t="s">
        <v>23</v>
      </c>
      <c r="K282" s="160" t="s">
        <v>303</v>
      </c>
      <c r="L282" s="164" t="s">
        <v>452</v>
      </c>
      <c r="M282" s="128"/>
    </row>
    <row r="283" spans="1:13" s="127" customFormat="1" ht="27.75" customHeight="1" x14ac:dyDescent="0.25">
      <c r="A283" s="126">
        <v>123</v>
      </c>
      <c r="B283" s="186" t="s">
        <v>357</v>
      </c>
      <c r="C283" s="137" t="s">
        <v>24</v>
      </c>
      <c r="D283" s="186" t="s">
        <v>38</v>
      </c>
      <c r="E283" s="185">
        <v>100</v>
      </c>
      <c r="F283" s="158" t="s">
        <v>152</v>
      </c>
      <c r="G283" s="131">
        <v>0</v>
      </c>
      <c r="H283" s="157">
        <f t="shared" si="7"/>
        <v>0</v>
      </c>
      <c r="I283" s="34" t="s">
        <v>9</v>
      </c>
      <c r="J283" s="159" t="s">
        <v>23</v>
      </c>
      <c r="K283" s="160" t="s">
        <v>303</v>
      </c>
      <c r="L283" s="164" t="s">
        <v>452</v>
      </c>
      <c r="M283" s="128"/>
    </row>
    <row r="284" spans="1:13" s="127" customFormat="1" ht="27.75" customHeight="1" x14ac:dyDescent="0.25">
      <c r="A284" s="126">
        <v>124</v>
      </c>
      <c r="B284" s="186" t="s">
        <v>358</v>
      </c>
      <c r="C284" s="137" t="s">
        <v>24</v>
      </c>
      <c r="D284" s="186" t="s">
        <v>38</v>
      </c>
      <c r="E284" s="185">
        <v>100</v>
      </c>
      <c r="F284" s="158" t="s">
        <v>152</v>
      </c>
      <c r="G284" s="131">
        <v>0</v>
      </c>
      <c r="H284" s="157">
        <f t="shared" si="7"/>
        <v>0</v>
      </c>
      <c r="I284" s="34" t="s">
        <v>9</v>
      </c>
      <c r="J284" s="159" t="s">
        <v>23</v>
      </c>
      <c r="K284" s="160" t="s">
        <v>303</v>
      </c>
      <c r="L284" s="164" t="s">
        <v>452</v>
      </c>
      <c r="M284" s="128"/>
    </row>
    <row r="285" spans="1:13" s="127" customFormat="1" ht="27.75" customHeight="1" x14ac:dyDescent="0.25">
      <c r="A285" s="126">
        <v>125</v>
      </c>
      <c r="B285" s="186" t="s">
        <v>359</v>
      </c>
      <c r="C285" s="137" t="s">
        <v>24</v>
      </c>
      <c r="D285" s="186" t="s">
        <v>38</v>
      </c>
      <c r="E285" s="185">
        <v>500</v>
      </c>
      <c r="F285" s="158" t="s">
        <v>152</v>
      </c>
      <c r="G285" s="131">
        <v>0</v>
      </c>
      <c r="H285" s="157">
        <f t="shared" si="7"/>
        <v>0</v>
      </c>
      <c r="I285" s="34" t="s">
        <v>9</v>
      </c>
      <c r="J285" s="159" t="s">
        <v>23</v>
      </c>
      <c r="K285" s="160" t="s">
        <v>303</v>
      </c>
      <c r="L285" s="164" t="s">
        <v>452</v>
      </c>
      <c r="M285" s="128"/>
    </row>
    <row r="286" spans="1:13" s="127" customFormat="1" ht="27.75" customHeight="1" x14ac:dyDescent="0.25">
      <c r="A286" s="126">
        <v>126</v>
      </c>
      <c r="B286" s="186" t="s">
        <v>360</v>
      </c>
      <c r="C286" s="137" t="s">
        <v>24</v>
      </c>
      <c r="D286" s="186" t="s">
        <v>38</v>
      </c>
      <c r="E286" s="185">
        <v>500</v>
      </c>
      <c r="F286" s="158" t="s">
        <v>152</v>
      </c>
      <c r="G286" s="131">
        <v>0</v>
      </c>
      <c r="H286" s="157">
        <f t="shared" si="7"/>
        <v>0</v>
      </c>
      <c r="I286" s="34" t="s">
        <v>9</v>
      </c>
      <c r="J286" s="159" t="s">
        <v>23</v>
      </c>
      <c r="K286" s="160" t="s">
        <v>303</v>
      </c>
      <c r="L286" s="164" t="s">
        <v>452</v>
      </c>
      <c r="M286" s="128"/>
    </row>
    <row r="287" spans="1:13" s="127" customFormat="1" ht="27.75" customHeight="1" x14ac:dyDescent="0.25">
      <c r="A287" s="126">
        <v>127</v>
      </c>
      <c r="B287" s="186" t="s">
        <v>361</v>
      </c>
      <c r="C287" s="137" t="s">
        <v>24</v>
      </c>
      <c r="D287" s="186" t="s">
        <v>38</v>
      </c>
      <c r="E287" s="185">
        <v>1</v>
      </c>
      <c r="F287" s="158" t="s">
        <v>44</v>
      </c>
      <c r="G287" s="131">
        <v>0</v>
      </c>
      <c r="H287" s="157">
        <f t="shared" si="7"/>
        <v>0</v>
      </c>
      <c r="I287" s="34" t="s">
        <v>9</v>
      </c>
      <c r="J287" s="159" t="s">
        <v>23</v>
      </c>
      <c r="K287" s="160" t="s">
        <v>303</v>
      </c>
      <c r="L287" s="164" t="s">
        <v>533</v>
      </c>
      <c r="M287" s="128"/>
    </row>
    <row r="288" spans="1:13" s="127" customFormat="1" ht="27.75" customHeight="1" x14ac:dyDescent="0.25">
      <c r="A288" s="126">
        <v>128</v>
      </c>
      <c r="B288" s="186" t="s">
        <v>362</v>
      </c>
      <c r="C288" s="137" t="s">
        <v>24</v>
      </c>
      <c r="D288" s="186" t="s">
        <v>38</v>
      </c>
      <c r="E288" s="185">
        <v>4</v>
      </c>
      <c r="F288" s="158" t="s">
        <v>152</v>
      </c>
      <c r="G288" s="131">
        <v>20500</v>
      </c>
      <c r="H288" s="157">
        <f t="shared" si="7"/>
        <v>82000</v>
      </c>
      <c r="I288" s="34" t="s">
        <v>9</v>
      </c>
      <c r="J288" s="159" t="s">
        <v>23</v>
      </c>
      <c r="K288" s="160" t="s">
        <v>303</v>
      </c>
      <c r="L288" s="164" t="s">
        <v>374</v>
      </c>
      <c r="M288" s="128"/>
    </row>
    <row r="289" spans="1:13" s="127" customFormat="1" ht="27.75" customHeight="1" x14ac:dyDescent="0.25">
      <c r="A289" s="126">
        <v>129</v>
      </c>
      <c r="B289" s="186" t="s">
        <v>363</v>
      </c>
      <c r="C289" s="137" t="s">
        <v>24</v>
      </c>
      <c r="D289" s="186" t="s">
        <v>38</v>
      </c>
      <c r="E289" s="185">
        <v>4</v>
      </c>
      <c r="F289" s="158" t="s">
        <v>152</v>
      </c>
      <c r="G289" s="131">
        <v>20400</v>
      </c>
      <c r="H289" s="157">
        <f t="shared" si="7"/>
        <v>81600</v>
      </c>
      <c r="I289" s="34" t="s">
        <v>9</v>
      </c>
      <c r="J289" s="159" t="s">
        <v>23</v>
      </c>
      <c r="K289" s="160" t="s">
        <v>303</v>
      </c>
      <c r="L289" s="164" t="s">
        <v>374</v>
      </c>
      <c r="M289" s="128"/>
    </row>
    <row r="290" spans="1:13" s="127" customFormat="1" ht="39.75" customHeight="1" x14ac:dyDescent="0.25">
      <c r="A290" s="126">
        <v>130</v>
      </c>
      <c r="B290" s="186" t="s">
        <v>364</v>
      </c>
      <c r="C290" s="137" t="s">
        <v>24</v>
      </c>
      <c r="D290" s="186" t="s">
        <v>38</v>
      </c>
      <c r="E290" s="185">
        <v>1</v>
      </c>
      <c r="F290" s="158" t="s">
        <v>152</v>
      </c>
      <c r="G290" s="131">
        <v>0</v>
      </c>
      <c r="H290" s="157">
        <f t="shared" si="7"/>
        <v>0</v>
      </c>
      <c r="I290" s="34" t="s">
        <v>9</v>
      </c>
      <c r="J290" s="159" t="s">
        <v>23</v>
      </c>
      <c r="K290" s="160" t="s">
        <v>303</v>
      </c>
      <c r="L290" s="164" t="s">
        <v>533</v>
      </c>
      <c r="M290" s="128"/>
    </row>
    <row r="291" spans="1:13" s="127" customFormat="1" ht="39.75" customHeight="1" x14ac:dyDescent="0.25">
      <c r="A291" s="126">
        <v>131</v>
      </c>
      <c r="B291" s="186" t="s">
        <v>365</v>
      </c>
      <c r="C291" s="137" t="s">
        <v>24</v>
      </c>
      <c r="D291" s="186" t="s">
        <v>38</v>
      </c>
      <c r="E291" s="185">
        <v>1</v>
      </c>
      <c r="F291" s="158" t="s">
        <v>152</v>
      </c>
      <c r="G291" s="131">
        <v>0</v>
      </c>
      <c r="H291" s="157">
        <f t="shared" si="7"/>
        <v>0</v>
      </c>
      <c r="I291" s="34" t="s">
        <v>9</v>
      </c>
      <c r="J291" s="159" t="s">
        <v>23</v>
      </c>
      <c r="K291" s="160" t="s">
        <v>303</v>
      </c>
      <c r="L291" s="164" t="s">
        <v>533</v>
      </c>
      <c r="M291" s="128"/>
    </row>
    <row r="292" spans="1:13" s="127" customFormat="1" ht="37.5" customHeight="1" x14ac:dyDescent="0.25">
      <c r="A292" s="126">
        <v>132</v>
      </c>
      <c r="B292" s="186" t="s">
        <v>366</v>
      </c>
      <c r="C292" s="137" t="s">
        <v>24</v>
      </c>
      <c r="D292" s="186" t="s">
        <v>38</v>
      </c>
      <c r="E292" s="185">
        <v>1</v>
      </c>
      <c r="F292" s="158" t="s">
        <v>152</v>
      </c>
      <c r="G292" s="131">
        <v>0</v>
      </c>
      <c r="H292" s="157">
        <f t="shared" si="7"/>
        <v>0</v>
      </c>
      <c r="I292" s="34" t="s">
        <v>9</v>
      </c>
      <c r="J292" s="159" t="s">
        <v>23</v>
      </c>
      <c r="K292" s="160" t="s">
        <v>303</v>
      </c>
      <c r="L292" s="164" t="s">
        <v>533</v>
      </c>
      <c r="M292" s="128"/>
    </row>
    <row r="293" spans="1:13" s="127" customFormat="1" ht="30.75" customHeight="1" x14ac:dyDescent="0.25">
      <c r="A293" s="126">
        <v>133</v>
      </c>
      <c r="B293" s="186" t="s">
        <v>367</v>
      </c>
      <c r="C293" s="137" t="s">
        <v>24</v>
      </c>
      <c r="D293" s="186" t="s">
        <v>38</v>
      </c>
      <c r="E293" s="185">
        <v>1450</v>
      </c>
      <c r="F293" s="158" t="s">
        <v>117</v>
      </c>
      <c r="G293" s="131">
        <v>3510</v>
      </c>
      <c r="H293" s="157">
        <f t="shared" si="7"/>
        <v>5089500</v>
      </c>
      <c r="I293" s="34" t="s">
        <v>9</v>
      </c>
      <c r="J293" s="159" t="s">
        <v>23</v>
      </c>
      <c r="K293" s="160" t="s">
        <v>303</v>
      </c>
      <c r="L293" s="164" t="s">
        <v>374</v>
      </c>
      <c r="M293" s="128"/>
    </row>
    <row r="294" spans="1:13" s="127" customFormat="1" ht="32.25" customHeight="1" x14ac:dyDescent="0.25">
      <c r="A294" s="126">
        <v>134</v>
      </c>
      <c r="B294" s="186" t="s">
        <v>368</v>
      </c>
      <c r="C294" s="137" t="s">
        <v>24</v>
      </c>
      <c r="D294" s="186" t="s">
        <v>38</v>
      </c>
      <c r="E294" s="185">
        <v>2250</v>
      </c>
      <c r="F294" s="158" t="s">
        <v>117</v>
      </c>
      <c r="G294" s="131">
        <v>4710</v>
      </c>
      <c r="H294" s="157">
        <f t="shared" si="7"/>
        <v>10597500</v>
      </c>
      <c r="I294" s="34" t="s">
        <v>9</v>
      </c>
      <c r="J294" s="159" t="s">
        <v>23</v>
      </c>
      <c r="K294" s="160" t="s">
        <v>303</v>
      </c>
      <c r="L294" s="164" t="s">
        <v>374</v>
      </c>
      <c r="M294" s="128"/>
    </row>
    <row r="295" spans="1:13" s="127" customFormat="1" ht="30.75" customHeight="1" x14ac:dyDescent="0.25">
      <c r="A295" s="126">
        <v>135</v>
      </c>
      <c r="B295" s="186" t="s">
        <v>369</v>
      </c>
      <c r="C295" s="137" t="s">
        <v>24</v>
      </c>
      <c r="D295" s="186" t="s">
        <v>38</v>
      </c>
      <c r="E295" s="185">
        <v>150</v>
      </c>
      <c r="F295" s="158" t="s">
        <v>117</v>
      </c>
      <c r="G295" s="131">
        <v>5000</v>
      </c>
      <c r="H295" s="157">
        <f t="shared" si="7"/>
        <v>750000</v>
      </c>
      <c r="I295" s="34" t="s">
        <v>9</v>
      </c>
      <c r="J295" s="159" t="s">
        <v>23</v>
      </c>
      <c r="K295" s="160" t="s">
        <v>303</v>
      </c>
      <c r="L295" s="164" t="s">
        <v>374</v>
      </c>
      <c r="M295" s="128"/>
    </row>
    <row r="296" spans="1:13" s="127" customFormat="1" ht="30" customHeight="1" x14ac:dyDescent="0.25">
      <c r="A296" s="126">
        <v>136</v>
      </c>
      <c r="B296" s="186" t="s">
        <v>370</v>
      </c>
      <c r="C296" s="137" t="s">
        <v>24</v>
      </c>
      <c r="D296" s="186" t="s">
        <v>38</v>
      </c>
      <c r="E296" s="185">
        <v>60</v>
      </c>
      <c r="F296" s="158" t="s">
        <v>117</v>
      </c>
      <c r="G296" s="131">
        <v>4487</v>
      </c>
      <c r="H296" s="157">
        <f t="shared" si="7"/>
        <v>269220</v>
      </c>
      <c r="I296" s="34" t="s">
        <v>9</v>
      </c>
      <c r="J296" s="159" t="s">
        <v>23</v>
      </c>
      <c r="K296" s="160" t="s">
        <v>303</v>
      </c>
      <c r="L296" s="164" t="s">
        <v>374</v>
      </c>
      <c r="M296" s="128"/>
    </row>
    <row r="297" spans="1:13" s="127" customFormat="1" ht="30.75" customHeight="1" x14ac:dyDescent="0.25">
      <c r="A297" s="126">
        <v>137</v>
      </c>
      <c r="B297" s="186" t="s">
        <v>371</v>
      </c>
      <c r="C297" s="137" t="s">
        <v>24</v>
      </c>
      <c r="D297" s="186" t="s">
        <v>38</v>
      </c>
      <c r="E297" s="185">
        <v>480</v>
      </c>
      <c r="F297" s="158" t="s">
        <v>51</v>
      </c>
      <c r="G297" s="131">
        <v>4757</v>
      </c>
      <c r="H297" s="157">
        <f t="shared" si="7"/>
        <v>2283360</v>
      </c>
      <c r="I297" s="34" t="s">
        <v>9</v>
      </c>
      <c r="J297" s="159" t="s">
        <v>23</v>
      </c>
      <c r="K297" s="160" t="s">
        <v>303</v>
      </c>
      <c r="L297" s="164" t="s">
        <v>374</v>
      </c>
      <c r="M297" s="128"/>
    </row>
    <row r="298" spans="1:13" s="127" customFormat="1" ht="30.75" customHeight="1" x14ac:dyDescent="0.25">
      <c r="A298" s="126">
        <v>138</v>
      </c>
      <c r="B298" s="186" t="s">
        <v>372</v>
      </c>
      <c r="C298" s="137" t="s">
        <v>24</v>
      </c>
      <c r="D298" s="186" t="s">
        <v>38</v>
      </c>
      <c r="E298" s="185">
        <v>90</v>
      </c>
      <c r="F298" s="158" t="s">
        <v>51</v>
      </c>
      <c r="G298" s="131">
        <v>4875</v>
      </c>
      <c r="H298" s="157">
        <f t="shared" si="7"/>
        <v>438750</v>
      </c>
      <c r="I298" s="34" t="s">
        <v>9</v>
      </c>
      <c r="J298" s="159" t="s">
        <v>23</v>
      </c>
      <c r="K298" s="160" t="s">
        <v>303</v>
      </c>
      <c r="L298" s="164" t="s">
        <v>374</v>
      </c>
      <c r="M298" s="128"/>
    </row>
    <row r="299" spans="1:13" s="127" customFormat="1" ht="30.75" customHeight="1" x14ac:dyDescent="0.25">
      <c r="A299" s="126">
        <v>139</v>
      </c>
      <c r="B299" s="186" t="s">
        <v>373</v>
      </c>
      <c r="C299" s="137" t="s">
        <v>24</v>
      </c>
      <c r="D299" s="186" t="s">
        <v>38</v>
      </c>
      <c r="E299" s="185">
        <v>30</v>
      </c>
      <c r="F299" s="158" t="s">
        <v>117</v>
      </c>
      <c r="G299" s="131">
        <v>9964</v>
      </c>
      <c r="H299" s="157">
        <f t="shared" si="7"/>
        <v>298920</v>
      </c>
      <c r="I299" s="34" t="s">
        <v>9</v>
      </c>
      <c r="J299" s="159" t="s">
        <v>23</v>
      </c>
      <c r="K299" s="160" t="s">
        <v>303</v>
      </c>
      <c r="L299" s="164" t="s">
        <v>374</v>
      </c>
      <c r="M299" s="128"/>
    </row>
    <row r="300" spans="1:13" s="127" customFormat="1" ht="30.75" customHeight="1" x14ac:dyDescent="0.25">
      <c r="A300" s="126">
        <v>140</v>
      </c>
      <c r="B300" s="186" t="s">
        <v>383</v>
      </c>
      <c r="C300" s="137" t="s">
        <v>33</v>
      </c>
      <c r="D300" s="186" t="s">
        <v>43</v>
      </c>
      <c r="E300" s="185">
        <v>50000</v>
      </c>
      <c r="F300" s="158" t="s">
        <v>384</v>
      </c>
      <c r="G300" s="131">
        <v>714.29</v>
      </c>
      <c r="H300" s="157">
        <v>35714500</v>
      </c>
      <c r="I300" s="34" t="s">
        <v>9</v>
      </c>
      <c r="J300" s="159" t="s">
        <v>23</v>
      </c>
      <c r="K300" s="160" t="s">
        <v>303</v>
      </c>
      <c r="L300" s="164" t="s">
        <v>385</v>
      </c>
      <c r="M300" s="128"/>
    </row>
    <row r="301" spans="1:13" s="127" customFormat="1" ht="30.75" customHeight="1" x14ac:dyDescent="0.25">
      <c r="A301" s="126">
        <v>141</v>
      </c>
      <c r="B301" s="186" t="s">
        <v>388</v>
      </c>
      <c r="C301" s="137" t="s">
        <v>24</v>
      </c>
      <c r="D301" s="186" t="s">
        <v>43</v>
      </c>
      <c r="E301" s="185">
        <v>160</v>
      </c>
      <c r="F301" s="158" t="s">
        <v>188</v>
      </c>
      <c r="G301" s="131">
        <v>10553.5</v>
      </c>
      <c r="H301" s="157">
        <f t="shared" si="7"/>
        <v>1688560</v>
      </c>
      <c r="I301" s="34" t="s">
        <v>9</v>
      </c>
      <c r="J301" s="159" t="s">
        <v>23</v>
      </c>
      <c r="K301" s="160" t="s">
        <v>303</v>
      </c>
      <c r="L301" s="164" t="s">
        <v>391</v>
      </c>
      <c r="M301" s="128"/>
    </row>
    <row r="302" spans="1:13" s="127" customFormat="1" ht="30.75" customHeight="1" x14ac:dyDescent="0.25">
      <c r="A302" s="126">
        <v>142</v>
      </c>
      <c r="B302" s="186" t="s">
        <v>389</v>
      </c>
      <c r="C302" s="137" t="s">
        <v>24</v>
      </c>
      <c r="D302" s="186" t="s">
        <v>43</v>
      </c>
      <c r="E302" s="185">
        <v>185</v>
      </c>
      <c r="F302" s="158" t="s">
        <v>188</v>
      </c>
      <c r="G302" s="131">
        <v>8297.6200000000008</v>
      </c>
      <c r="H302" s="157">
        <f t="shared" si="7"/>
        <v>1535059.7000000002</v>
      </c>
      <c r="I302" s="34" t="s">
        <v>9</v>
      </c>
      <c r="J302" s="159" t="s">
        <v>23</v>
      </c>
      <c r="K302" s="160" t="s">
        <v>303</v>
      </c>
      <c r="L302" s="164" t="s">
        <v>391</v>
      </c>
      <c r="M302" s="128"/>
    </row>
    <row r="303" spans="1:13" s="127" customFormat="1" ht="30.75" customHeight="1" x14ac:dyDescent="0.25">
      <c r="A303" s="126">
        <v>143</v>
      </c>
      <c r="B303" s="186" t="s">
        <v>390</v>
      </c>
      <c r="C303" s="137" t="s">
        <v>24</v>
      </c>
      <c r="D303" s="186" t="s">
        <v>43</v>
      </c>
      <c r="E303" s="185">
        <v>7500</v>
      </c>
      <c r="F303" s="158" t="s">
        <v>188</v>
      </c>
      <c r="G303" s="131">
        <v>1000</v>
      </c>
      <c r="H303" s="157">
        <f t="shared" si="7"/>
        <v>7500000</v>
      </c>
      <c r="I303" s="34" t="s">
        <v>9</v>
      </c>
      <c r="J303" s="159" t="s">
        <v>23</v>
      </c>
      <c r="K303" s="160" t="s">
        <v>303</v>
      </c>
      <c r="L303" s="164" t="s">
        <v>391</v>
      </c>
      <c r="M303" s="128"/>
    </row>
    <row r="304" spans="1:13" s="127" customFormat="1" ht="41.25" customHeight="1" x14ac:dyDescent="0.25">
      <c r="A304" s="126">
        <v>144</v>
      </c>
      <c r="B304" s="186" t="s">
        <v>399</v>
      </c>
      <c r="C304" s="137" t="s">
        <v>24</v>
      </c>
      <c r="D304" s="186" t="s">
        <v>25</v>
      </c>
      <c r="E304" s="185">
        <v>20</v>
      </c>
      <c r="F304" s="158" t="s">
        <v>44</v>
      </c>
      <c r="G304" s="131">
        <v>0</v>
      </c>
      <c r="H304" s="157">
        <f t="shared" si="7"/>
        <v>0</v>
      </c>
      <c r="I304" s="34" t="s">
        <v>9</v>
      </c>
      <c r="J304" s="159" t="s">
        <v>23</v>
      </c>
      <c r="K304" s="160" t="s">
        <v>420</v>
      </c>
      <c r="L304" s="164" t="s">
        <v>536</v>
      </c>
      <c r="M304" s="128"/>
    </row>
    <row r="305" spans="1:13" s="127" customFormat="1" ht="30.75" customHeight="1" x14ac:dyDescent="0.25">
      <c r="A305" s="126">
        <v>145</v>
      </c>
      <c r="B305" s="186" t="s">
        <v>400</v>
      </c>
      <c r="C305" s="137" t="s">
        <v>24</v>
      </c>
      <c r="D305" s="186" t="s">
        <v>25</v>
      </c>
      <c r="E305" s="185">
        <v>3</v>
      </c>
      <c r="F305" s="158" t="s">
        <v>44</v>
      </c>
      <c r="G305" s="131">
        <v>123480</v>
      </c>
      <c r="H305" s="157">
        <f t="shared" si="7"/>
        <v>370440</v>
      </c>
      <c r="I305" s="34" t="s">
        <v>9</v>
      </c>
      <c r="J305" s="159" t="s">
        <v>23</v>
      </c>
      <c r="K305" s="160" t="s">
        <v>420</v>
      </c>
      <c r="L305" s="164" t="s">
        <v>421</v>
      </c>
      <c r="M305" s="128"/>
    </row>
    <row r="306" spans="1:13" s="127" customFormat="1" ht="30.75" customHeight="1" x14ac:dyDescent="0.25">
      <c r="A306" s="126">
        <v>146</v>
      </c>
      <c r="B306" s="186" t="s">
        <v>401</v>
      </c>
      <c r="C306" s="137" t="s">
        <v>24</v>
      </c>
      <c r="D306" s="186" t="s">
        <v>25</v>
      </c>
      <c r="E306" s="185">
        <v>5</v>
      </c>
      <c r="F306" s="158" t="s">
        <v>44</v>
      </c>
      <c r="G306" s="131">
        <v>69300</v>
      </c>
      <c r="H306" s="157">
        <f t="shared" ref="H306:H346" si="8">E306*G306</f>
        <v>346500</v>
      </c>
      <c r="I306" s="34" t="s">
        <v>9</v>
      </c>
      <c r="J306" s="159" t="s">
        <v>23</v>
      </c>
      <c r="K306" s="160" t="s">
        <v>420</v>
      </c>
      <c r="L306" s="164" t="s">
        <v>421</v>
      </c>
      <c r="M306" s="128"/>
    </row>
    <row r="307" spans="1:13" s="127" customFormat="1" ht="30.75" customHeight="1" x14ac:dyDescent="0.25">
      <c r="A307" s="126">
        <v>147</v>
      </c>
      <c r="B307" s="186" t="s">
        <v>402</v>
      </c>
      <c r="C307" s="137" t="s">
        <v>24</v>
      </c>
      <c r="D307" s="186" t="s">
        <v>25</v>
      </c>
      <c r="E307" s="185">
        <v>12</v>
      </c>
      <c r="F307" s="158" t="s">
        <v>44</v>
      </c>
      <c r="G307" s="131">
        <v>201600</v>
      </c>
      <c r="H307" s="157">
        <f t="shared" si="8"/>
        <v>2419200</v>
      </c>
      <c r="I307" s="34" t="s">
        <v>9</v>
      </c>
      <c r="J307" s="159" t="s">
        <v>23</v>
      </c>
      <c r="K307" s="160" t="s">
        <v>420</v>
      </c>
      <c r="L307" s="164" t="s">
        <v>421</v>
      </c>
      <c r="M307" s="128"/>
    </row>
    <row r="308" spans="1:13" s="127" customFormat="1" ht="30.75" customHeight="1" x14ac:dyDescent="0.25">
      <c r="A308" s="126">
        <v>148</v>
      </c>
      <c r="B308" s="186" t="s">
        <v>403</v>
      </c>
      <c r="C308" s="137" t="s">
        <v>24</v>
      </c>
      <c r="D308" s="186" t="s">
        <v>25</v>
      </c>
      <c r="E308" s="185">
        <v>20</v>
      </c>
      <c r="F308" s="158" t="s">
        <v>44</v>
      </c>
      <c r="G308" s="131">
        <v>44100</v>
      </c>
      <c r="H308" s="157">
        <f t="shared" si="8"/>
        <v>882000</v>
      </c>
      <c r="I308" s="34" t="s">
        <v>9</v>
      </c>
      <c r="J308" s="159" t="s">
        <v>23</v>
      </c>
      <c r="K308" s="160" t="s">
        <v>420</v>
      </c>
      <c r="L308" s="164" t="s">
        <v>421</v>
      </c>
      <c r="M308" s="128"/>
    </row>
    <row r="309" spans="1:13" s="127" customFormat="1" ht="30.75" customHeight="1" x14ac:dyDescent="0.25">
      <c r="A309" s="126">
        <v>149</v>
      </c>
      <c r="B309" s="186" t="s">
        <v>404</v>
      </c>
      <c r="C309" s="137" t="s">
        <v>24</v>
      </c>
      <c r="D309" s="186" t="s">
        <v>25</v>
      </c>
      <c r="E309" s="185">
        <v>5</v>
      </c>
      <c r="F309" s="158" t="s">
        <v>44</v>
      </c>
      <c r="G309" s="131">
        <v>32760</v>
      </c>
      <c r="H309" s="157">
        <f t="shared" si="8"/>
        <v>163800</v>
      </c>
      <c r="I309" s="34" t="s">
        <v>9</v>
      </c>
      <c r="J309" s="159" t="s">
        <v>23</v>
      </c>
      <c r="K309" s="160" t="s">
        <v>420</v>
      </c>
      <c r="L309" s="164" t="s">
        <v>421</v>
      </c>
      <c r="M309" s="128"/>
    </row>
    <row r="310" spans="1:13" s="127" customFormat="1" ht="30.75" customHeight="1" x14ac:dyDescent="0.25">
      <c r="A310" s="126">
        <v>150</v>
      </c>
      <c r="B310" s="186" t="s">
        <v>405</v>
      </c>
      <c r="C310" s="137" t="s">
        <v>24</v>
      </c>
      <c r="D310" s="186" t="s">
        <v>25</v>
      </c>
      <c r="E310" s="185">
        <v>10</v>
      </c>
      <c r="F310" s="158" t="s">
        <v>44</v>
      </c>
      <c r="G310" s="131">
        <v>0</v>
      </c>
      <c r="H310" s="157">
        <f t="shared" si="8"/>
        <v>0</v>
      </c>
      <c r="I310" s="34" t="s">
        <v>9</v>
      </c>
      <c r="J310" s="159" t="s">
        <v>23</v>
      </c>
      <c r="K310" s="160" t="s">
        <v>420</v>
      </c>
      <c r="L310" s="164" t="s">
        <v>536</v>
      </c>
      <c r="M310" s="128"/>
    </row>
    <row r="311" spans="1:13" s="127" customFormat="1" ht="30.75" customHeight="1" x14ac:dyDescent="0.25">
      <c r="A311" s="126">
        <v>151</v>
      </c>
      <c r="B311" s="186" t="s">
        <v>406</v>
      </c>
      <c r="C311" s="137" t="s">
        <v>24</v>
      </c>
      <c r="D311" s="186" t="s">
        <v>25</v>
      </c>
      <c r="E311" s="185">
        <v>5</v>
      </c>
      <c r="F311" s="158" t="s">
        <v>44</v>
      </c>
      <c r="G311" s="131">
        <v>123480</v>
      </c>
      <c r="H311" s="157">
        <f t="shared" si="8"/>
        <v>617400</v>
      </c>
      <c r="I311" s="34" t="s">
        <v>9</v>
      </c>
      <c r="J311" s="159" t="s">
        <v>23</v>
      </c>
      <c r="K311" s="160" t="s">
        <v>420</v>
      </c>
      <c r="L311" s="164" t="s">
        <v>421</v>
      </c>
      <c r="M311" s="128"/>
    </row>
    <row r="312" spans="1:13" s="127" customFormat="1" ht="30.75" customHeight="1" x14ac:dyDescent="0.25">
      <c r="A312" s="126">
        <v>152</v>
      </c>
      <c r="B312" s="186" t="s">
        <v>407</v>
      </c>
      <c r="C312" s="137" t="s">
        <v>24</v>
      </c>
      <c r="D312" s="186" t="s">
        <v>25</v>
      </c>
      <c r="E312" s="185">
        <v>5</v>
      </c>
      <c r="F312" s="158" t="s">
        <v>44</v>
      </c>
      <c r="G312" s="131">
        <v>0</v>
      </c>
      <c r="H312" s="157">
        <f t="shared" si="8"/>
        <v>0</v>
      </c>
      <c r="I312" s="34" t="s">
        <v>9</v>
      </c>
      <c r="J312" s="159" t="s">
        <v>23</v>
      </c>
      <c r="K312" s="160" t="s">
        <v>420</v>
      </c>
      <c r="L312" s="164" t="s">
        <v>536</v>
      </c>
      <c r="M312" s="128"/>
    </row>
    <row r="313" spans="1:13" s="127" customFormat="1" ht="30.75" customHeight="1" x14ac:dyDescent="0.25">
      <c r="A313" s="126">
        <v>153</v>
      </c>
      <c r="B313" s="186" t="s">
        <v>408</v>
      </c>
      <c r="C313" s="137" t="s">
        <v>24</v>
      </c>
      <c r="D313" s="186" t="s">
        <v>25</v>
      </c>
      <c r="E313" s="185">
        <v>10</v>
      </c>
      <c r="F313" s="158" t="s">
        <v>44</v>
      </c>
      <c r="G313" s="131">
        <v>35280</v>
      </c>
      <c r="H313" s="157">
        <f t="shared" si="8"/>
        <v>352800</v>
      </c>
      <c r="I313" s="34" t="s">
        <v>9</v>
      </c>
      <c r="J313" s="159" t="s">
        <v>23</v>
      </c>
      <c r="K313" s="160" t="s">
        <v>420</v>
      </c>
      <c r="L313" s="164" t="s">
        <v>421</v>
      </c>
      <c r="M313" s="128"/>
    </row>
    <row r="314" spans="1:13" s="127" customFormat="1" ht="30.75" customHeight="1" x14ac:dyDescent="0.25">
      <c r="A314" s="126">
        <v>154</v>
      </c>
      <c r="B314" s="186" t="s">
        <v>409</v>
      </c>
      <c r="C314" s="137" t="s">
        <v>24</v>
      </c>
      <c r="D314" s="186" t="s">
        <v>25</v>
      </c>
      <c r="E314" s="185">
        <v>15</v>
      </c>
      <c r="F314" s="158" t="s">
        <v>44</v>
      </c>
      <c r="G314" s="131">
        <v>32760</v>
      </c>
      <c r="H314" s="157">
        <f t="shared" si="8"/>
        <v>491400</v>
      </c>
      <c r="I314" s="34" t="s">
        <v>9</v>
      </c>
      <c r="J314" s="159" t="s">
        <v>23</v>
      </c>
      <c r="K314" s="160" t="s">
        <v>420</v>
      </c>
      <c r="L314" s="164" t="s">
        <v>421</v>
      </c>
      <c r="M314" s="128"/>
    </row>
    <row r="315" spans="1:13" s="127" customFormat="1" ht="30.75" customHeight="1" x14ac:dyDescent="0.25">
      <c r="A315" s="126">
        <v>155</v>
      </c>
      <c r="B315" s="186" t="s">
        <v>410</v>
      </c>
      <c r="C315" s="137" t="s">
        <v>24</v>
      </c>
      <c r="D315" s="186" t="s">
        <v>25</v>
      </c>
      <c r="E315" s="185">
        <v>5</v>
      </c>
      <c r="F315" s="158" t="s">
        <v>44</v>
      </c>
      <c r="G315" s="131">
        <v>0</v>
      </c>
      <c r="H315" s="157">
        <f t="shared" si="8"/>
        <v>0</v>
      </c>
      <c r="I315" s="34" t="s">
        <v>9</v>
      </c>
      <c r="J315" s="159" t="s">
        <v>23</v>
      </c>
      <c r="K315" s="160" t="s">
        <v>420</v>
      </c>
      <c r="L315" s="164" t="s">
        <v>536</v>
      </c>
      <c r="M315" s="128"/>
    </row>
    <row r="316" spans="1:13" s="127" customFormat="1" ht="30.75" customHeight="1" x14ac:dyDescent="0.25">
      <c r="A316" s="126">
        <v>156</v>
      </c>
      <c r="B316" s="186" t="s">
        <v>411</v>
      </c>
      <c r="C316" s="137" t="s">
        <v>24</v>
      </c>
      <c r="D316" s="186" t="s">
        <v>25</v>
      </c>
      <c r="E316" s="185">
        <v>20</v>
      </c>
      <c r="F316" s="158" t="s">
        <v>44</v>
      </c>
      <c r="G316" s="131">
        <v>25200</v>
      </c>
      <c r="H316" s="157">
        <f t="shared" si="8"/>
        <v>504000</v>
      </c>
      <c r="I316" s="34" t="s">
        <v>9</v>
      </c>
      <c r="J316" s="159" t="s">
        <v>23</v>
      </c>
      <c r="K316" s="160" t="s">
        <v>420</v>
      </c>
      <c r="L316" s="164" t="s">
        <v>421</v>
      </c>
      <c r="M316" s="128"/>
    </row>
    <row r="317" spans="1:13" s="127" customFormat="1" ht="30.75" customHeight="1" x14ac:dyDescent="0.25">
      <c r="A317" s="126">
        <v>157</v>
      </c>
      <c r="B317" s="186" t="s">
        <v>412</v>
      </c>
      <c r="C317" s="137" t="s">
        <v>24</v>
      </c>
      <c r="D317" s="186" t="s">
        <v>25</v>
      </c>
      <c r="E317" s="185">
        <v>10</v>
      </c>
      <c r="F317" s="158" t="s">
        <v>44</v>
      </c>
      <c r="G317" s="131">
        <v>0</v>
      </c>
      <c r="H317" s="157">
        <f t="shared" si="8"/>
        <v>0</v>
      </c>
      <c r="I317" s="34" t="s">
        <v>9</v>
      </c>
      <c r="J317" s="159" t="s">
        <v>23</v>
      </c>
      <c r="K317" s="160" t="s">
        <v>420</v>
      </c>
      <c r="L317" s="164" t="s">
        <v>536</v>
      </c>
      <c r="M317" s="128"/>
    </row>
    <row r="318" spans="1:13" s="127" customFormat="1" ht="30.75" customHeight="1" x14ac:dyDescent="0.25">
      <c r="A318" s="126">
        <v>158</v>
      </c>
      <c r="B318" s="186" t="s">
        <v>413</v>
      </c>
      <c r="C318" s="137" t="s">
        <v>24</v>
      </c>
      <c r="D318" s="186" t="s">
        <v>25</v>
      </c>
      <c r="E318" s="185">
        <v>5</v>
      </c>
      <c r="F318" s="158" t="s">
        <v>44</v>
      </c>
      <c r="G318" s="131">
        <v>189000</v>
      </c>
      <c r="H318" s="157">
        <f t="shared" si="8"/>
        <v>945000</v>
      </c>
      <c r="I318" s="34" t="s">
        <v>9</v>
      </c>
      <c r="J318" s="159" t="s">
        <v>23</v>
      </c>
      <c r="K318" s="160" t="s">
        <v>420</v>
      </c>
      <c r="L318" s="164" t="s">
        <v>421</v>
      </c>
      <c r="M318" s="128"/>
    </row>
    <row r="319" spans="1:13" s="127" customFormat="1" ht="30.75" customHeight="1" x14ac:dyDescent="0.25">
      <c r="A319" s="126">
        <v>159</v>
      </c>
      <c r="B319" s="186" t="s">
        <v>414</v>
      </c>
      <c r="C319" s="137" t="s">
        <v>24</v>
      </c>
      <c r="D319" s="186" t="s">
        <v>25</v>
      </c>
      <c r="E319" s="185">
        <v>5</v>
      </c>
      <c r="F319" s="158" t="s">
        <v>44</v>
      </c>
      <c r="G319" s="131">
        <v>252000</v>
      </c>
      <c r="H319" s="157">
        <f t="shared" si="8"/>
        <v>1260000</v>
      </c>
      <c r="I319" s="34" t="s">
        <v>9</v>
      </c>
      <c r="J319" s="159" t="s">
        <v>23</v>
      </c>
      <c r="K319" s="160" t="s">
        <v>420</v>
      </c>
      <c r="L319" s="164" t="s">
        <v>421</v>
      </c>
      <c r="M319" s="128"/>
    </row>
    <row r="320" spans="1:13" s="127" customFormat="1" ht="30.75" customHeight="1" x14ac:dyDescent="0.25">
      <c r="A320" s="126">
        <v>160</v>
      </c>
      <c r="B320" s="186" t="s">
        <v>415</v>
      </c>
      <c r="C320" s="137" t="s">
        <v>24</v>
      </c>
      <c r="D320" s="186" t="s">
        <v>25</v>
      </c>
      <c r="E320" s="185">
        <v>5</v>
      </c>
      <c r="F320" s="158" t="s">
        <v>44</v>
      </c>
      <c r="G320" s="131">
        <v>0</v>
      </c>
      <c r="H320" s="157">
        <f t="shared" si="8"/>
        <v>0</v>
      </c>
      <c r="I320" s="34" t="s">
        <v>9</v>
      </c>
      <c r="J320" s="159" t="s">
        <v>23</v>
      </c>
      <c r="K320" s="160" t="s">
        <v>420</v>
      </c>
      <c r="L320" s="164" t="s">
        <v>536</v>
      </c>
      <c r="M320" s="128"/>
    </row>
    <row r="321" spans="1:13" s="127" customFormat="1" ht="30.75" customHeight="1" x14ac:dyDescent="0.25">
      <c r="A321" s="126">
        <v>161</v>
      </c>
      <c r="B321" s="186" t="s">
        <v>416</v>
      </c>
      <c r="C321" s="137" t="s">
        <v>24</v>
      </c>
      <c r="D321" s="186" t="s">
        <v>25</v>
      </c>
      <c r="E321" s="185">
        <v>5</v>
      </c>
      <c r="F321" s="158" t="s">
        <v>44</v>
      </c>
      <c r="G321" s="131">
        <v>0</v>
      </c>
      <c r="H321" s="157">
        <f t="shared" si="8"/>
        <v>0</v>
      </c>
      <c r="I321" s="34" t="s">
        <v>9</v>
      </c>
      <c r="J321" s="159" t="s">
        <v>23</v>
      </c>
      <c r="K321" s="160" t="s">
        <v>420</v>
      </c>
      <c r="L321" s="164" t="s">
        <v>536</v>
      </c>
      <c r="M321" s="128"/>
    </row>
    <row r="322" spans="1:13" s="127" customFormat="1" ht="30.75" customHeight="1" x14ac:dyDescent="0.25">
      <c r="A322" s="126">
        <v>162</v>
      </c>
      <c r="B322" s="186" t="s">
        <v>417</v>
      </c>
      <c r="C322" s="137" t="s">
        <v>24</v>
      </c>
      <c r="D322" s="186" t="s">
        <v>25</v>
      </c>
      <c r="E322" s="185">
        <v>5</v>
      </c>
      <c r="F322" s="158" t="s">
        <v>44</v>
      </c>
      <c r="G322" s="131">
        <v>163800</v>
      </c>
      <c r="H322" s="157">
        <f t="shared" si="8"/>
        <v>819000</v>
      </c>
      <c r="I322" s="34" t="s">
        <v>9</v>
      </c>
      <c r="J322" s="159" t="s">
        <v>23</v>
      </c>
      <c r="K322" s="160" t="s">
        <v>420</v>
      </c>
      <c r="L322" s="164" t="s">
        <v>421</v>
      </c>
      <c r="M322" s="128"/>
    </row>
    <row r="323" spans="1:13" s="127" customFormat="1" ht="30.75" customHeight="1" x14ac:dyDescent="0.25">
      <c r="A323" s="126">
        <v>163</v>
      </c>
      <c r="B323" s="186" t="s">
        <v>418</v>
      </c>
      <c r="C323" s="137" t="s">
        <v>24</v>
      </c>
      <c r="D323" s="186" t="s">
        <v>25</v>
      </c>
      <c r="E323" s="185">
        <v>5</v>
      </c>
      <c r="F323" s="158" t="s">
        <v>44</v>
      </c>
      <c r="G323" s="131">
        <v>126000</v>
      </c>
      <c r="H323" s="157">
        <f t="shared" si="8"/>
        <v>630000</v>
      </c>
      <c r="I323" s="34" t="s">
        <v>9</v>
      </c>
      <c r="J323" s="159" t="s">
        <v>23</v>
      </c>
      <c r="K323" s="160" t="s">
        <v>420</v>
      </c>
      <c r="L323" s="164" t="s">
        <v>421</v>
      </c>
      <c r="M323" s="128"/>
    </row>
    <row r="324" spans="1:13" s="127" customFormat="1" ht="30.75" customHeight="1" x14ac:dyDescent="0.25">
      <c r="A324" s="126">
        <v>164</v>
      </c>
      <c r="B324" s="186" t="s">
        <v>419</v>
      </c>
      <c r="C324" s="137" t="s">
        <v>24</v>
      </c>
      <c r="D324" s="186" t="s">
        <v>25</v>
      </c>
      <c r="E324" s="185">
        <v>5</v>
      </c>
      <c r="F324" s="158" t="s">
        <v>44</v>
      </c>
      <c r="G324" s="131">
        <v>0</v>
      </c>
      <c r="H324" s="157">
        <f t="shared" si="8"/>
        <v>0</v>
      </c>
      <c r="I324" s="34" t="s">
        <v>9</v>
      </c>
      <c r="J324" s="159" t="s">
        <v>23</v>
      </c>
      <c r="K324" s="160" t="s">
        <v>420</v>
      </c>
      <c r="L324" s="164" t="s">
        <v>536</v>
      </c>
      <c r="M324" s="128"/>
    </row>
    <row r="325" spans="1:13" s="127" customFormat="1" ht="30.75" customHeight="1" x14ac:dyDescent="0.25">
      <c r="A325" s="126">
        <v>165</v>
      </c>
      <c r="B325" s="186" t="s">
        <v>453</v>
      </c>
      <c r="C325" s="137" t="s">
        <v>33</v>
      </c>
      <c r="D325" s="186" t="s">
        <v>38</v>
      </c>
      <c r="E325" s="185">
        <v>10</v>
      </c>
      <c r="F325" s="158" t="s">
        <v>44</v>
      </c>
      <c r="G325" s="131">
        <v>780000</v>
      </c>
      <c r="H325" s="157">
        <f t="shared" si="8"/>
        <v>7800000</v>
      </c>
      <c r="I325" s="34" t="s">
        <v>9</v>
      </c>
      <c r="J325" s="159" t="s">
        <v>23</v>
      </c>
      <c r="K325" s="160" t="s">
        <v>420</v>
      </c>
      <c r="L325" s="164" t="s">
        <v>455</v>
      </c>
      <c r="M325" s="128"/>
    </row>
    <row r="326" spans="1:13" s="127" customFormat="1" ht="30.75" customHeight="1" x14ac:dyDescent="0.25">
      <c r="A326" s="126">
        <v>166</v>
      </c>
      <c r="B326" s="186" t="s">
        <v>454</v>
      </c>
      <c r="C326" s="137" t="s">
        <v>33</v>
      </c>
      <c r="D326" s="186" t="s">
        <v>38</v>
      </c>
      <c r="E326" s="185">
        <v>10</v>
      </c>
      <c r="F326" s="158" t="s">
        <v>44</v>
      </c>
      <c r="G326" s="131">
        <v>1320000</v>
      </c>
      <c r="H326" s="157">
        <f t="shared" si="8"/>
        <v>13200000</v>
      </c>
      <c r="I326" s="34" t="s">
        <v>9</v>
      </c>
      <c r="J326" s="159" t="s">
        <v>23</v>
      </c>
      <c r="K326" s="160" t="s">
        <v>420</v>
      </c>
      <c r="L326" s="164" t="s">
        <v>455</v>
      </c>
      <c r="M326" s="128"/>
    </row>
    <row r="327" spans="1:13" s="127" customFormat="1" ht="30.75" customHeight="1" x14ac:dyDescent="0.25">
      <c r="A327" s="126">
        <v>167</v>
      </c>
      <c r="B327" s="186" t="s">
        <v>463</v>
      </c>
      <c r="C327" s="137" t="s">
        <v>147</v>
      </c>
      <c r="D327" s="186" t="s">
        <v>38</v>
      </c>
      <c r="E327" s="185">
        <v>50</v>
      </c>
      <c r="F327" s="158" t="s">
        <v>44</v>
      </c>
      <c r="G327" s="131">
        <v>46339</v>
      </c>
      <c r="H327" s="157">
        <f t="shared" si="8"/>
        <v>2316950</v>
      </c>
      <c r="I327" s="34" t="s">
        <v>9</v>
      </c>
      <c r="J327" s="159" t="s">
        <v>23</v>
      </c>
      <c r="K327" s="160" t="s">
        <v>420</v>
      </c>
      <c r="L327" s="164" t="s">
        <v>467</v>
      </c>
      <c r="M327" s="128"/>
    </row>
    <row r="328" spans="1:13" s="127" customFormat="1" ht="30.75" customHeight="1" x14ac:dyDescent="0.25">
      <c r="A328" s="126">
        <v>168</v>
      </c>
      <c r="B328" s="186" t="s">
        <v>464</v>
      </c>
      <c r="C328" s="137" t="s">
        <v>147</v>
      </c>
      <c r="D328" s="186" t="s">
        <v>38</v>
      </c>
      <c r="E328" s="185">
        <v>50</v>
      </c>
      <c r="F328" s="158" t="s">
        <v>44</v>
      </c>
      <c r="G328" s="131">
        <v>27767</v>
      </c>
      <c r="H328" s="157">
        <f t="shared" si="8"/>
        <v>1388350</v>
      </c>
      <c r="I328" s="34" t="s">
        <v>9</v>
      </c>
      <c r="J328" s="159" t="s">
        <v>23</v>
      </c>
      <c r="K328" s="160" t="s">
        <v>420</v>
      </c>
      <c r="L328" s="164" t="s">
        <v>467</v>
      </c>
      <c r="M328" s="128"/>
    </row>
    <row r="329" spans="1:13" s="127" customFormat="1" ht="30.75" customHeight="1" x14ac:dyDescent="0.25">
      <c r="A329" s="126">
        <v>169</v>
      </c>
      <c r="B329" s="186" t="s">
        <v>465</v>
      </c>
      <c r="C329" s="137" t="s">
        <v>147</v>
      </c>
      <c r="D329" s="186" t="s">
        <v>38</v>
      </c>
      <c r="E329" s="185">
        <v>50</v>
      </c>
      <c r="F329" s="158" t="s">
        <v>44</v>
      </c>
      <c r="G329" s="131">
        <v>38392</v>
      </c>
      <c r="H329" s="157">
        <f t="shared" si="8"/>
        <v>1919600</v>
      </c>
      <c r="I329" s="34" t="s">
        <v>9</v>
      </c>
      <c r="J329" s="159" t="s">
        <v>23</v>
      </c>
      <c r="K329" s="160" t="s">
        <v>420</v>
      </c>
      <c r="L329" s="164" t="s">
        <v>467</v>
      </c>
      <c r="M329" s="128"/>
    </row>
    <row r="330" spans="1:13" s="127" customFormat="1" ht="30.75" customHeight="1" x14ac:dyDescent="0.25">
      <c r="A330" s="126">
        <v>170</v>
      </c>
      <c r="B330" s="186" t="s">
        <v>466</v>
      </c>
      <c r="C330" s="137" t="s">
        <v>147</v>
      </c>
      <c r="D330" s="186" t="s">
        <v>38</v>
      </c>
      <c r="E330" s="185">
        <v>20</v>
      </c>
      <c r="F330" s="158" t="s">
        <v>44</v>
      </c>
      <c r="G330" s="131">
        <v>60762</v>
      </c>
      <c r="H330" s="157">
        <f>E330*G330</f>
        <v>1215240</v>
      </c>
      <c r="I330" s="34" t="s">
        <v>9</v>
      </c>
      <c r="J330" s="159" t="s">
        <v>23</v>
      </c>
      <c r="K330" s="160" t="s">
        <v>420</v>
      </c>
      <c r="L330" s="164" t="s">
        <v>467</v>
      </c>
      <c r="M330" s="128"/>
    </row>
    <row r="331" spans="1:13" s="127" customFormat="1" ht="30.75" customHeight="1" x14ac:dyDescent="0.25">
      <c r="A331" s="126">
        <v>171</v>
      </c>
      <c r="B331" s="186" t="s">
        <v>468</v>
      </c>
      <c r="C331" s="137" t="s">
        <v>33</v>
      </c>
      <c r="D331" s="186" t="s">
        <v>25</v>
      </c>
      <c r="E331" s="185">
        <v>1</v>
      </c>
      <c r="F331" s="158" t="s">
        <v>122</v>
      </c>
      <c r="G331" s="131">
        <v>21501710</v>
      </c>
      <c r="H331" s="157">
        <f t="shared" si="8"/>
        <v>21501710</v>
      </c>
      <c r="I331" s="34" t="s">
        <v>9</v>
      </c>
      <c r="J331" s="159" t="s">
        <v>23</v>
      </c>
      <c r="K331" s="160" t="s">
        <v>420</v>
      </c>
      <c r="L331" s="164" t="s">
        <v>469</v>
      </c>
      <c r="M331" s="128"/>
    </row>
    <row r="332" spans="1:13" s="127" customFormat="1" ht="30.75" customHeight="1" x14ac:dyDescent="0.25">
      <c r="A332" s="126">
        <v>172</v>
      </c>
      <c r="B332" s="186" t="s">
        <v>470</v>
      </c>
      <c r="C332" s="137" t="s">
        <v>147</v>
      </c>
      <c r="D332" s="186" t="s">
        <v>38</v>
      </c>
      <c r="E332" s="185">
        <v>4</v>
      </c>
      <c r="F332" s="158" t="s">
        <v>471</v>
      </c>
      <c r="G332" s="131">
        <v>0</v>
      </c>
      <c r="H332" s="146">
        <f t="shared" si="8"/>
        <v>0</v>
      </c>
      <c r="I332" s="34" t="s">
        <v>9</v>
      </c>
      <c r="J332" s="159" t="s">
        <v>23</v>
      </c>
      <c r="K332" s="160" t="s">
        <v>420</v>
      </c>
      <c r="L332" s="164" t="s">
        <v>612</v>
      </c>
      <c r="M332" s="128"/>
    </row>
    <row r="333" spans="1:13" s="127" customFormat="1" ht="30.75" customHeight="1" x14ac:dyDescent="0.25">
      <c r="A333" s="126">
        <v>173</v>
      </c>
      <c r="B333" s="186" t="s">
        <v>488</v>
      </c>
      <c r="C333" s="137" t="s">
        <v>24</v>
      </c>
      <c r="D333" s="186" t="s">
        <v>25</v>
      </c>
      <c r="E333" s="185">
        <v>4</v>
      </c>
      <c r="F333" s="158" t="s">
        <v>44</v>
      </c>
      <c r="G333" s="131">
        <v>0</v>
      </c>
      <c r="H333" s="146">
        <f t="shared" si="8"/>
        <v>0</v>
      </c>
      <c r="I333" s="34" t="s">
        <v>9</v>
      </c>
      <c r="J333" s="159" t="s">
        <v>23</v>
      </c>
      <c r="K333" s="160" t="s">
        <v>420</v>
      </c>
      <c r="L333" s="164" t="s">
        <v>597</v>
      </c>
      <c r="M333" s="128"/>
    </row>
    <row r="334" spans="1:13" s="127" customFormat="1" ht="30.75" customHeight="1" x14ac:dyDescent="0.25">
      <c r="A334" s="126">
        <v>174</v>
      </c>
      <c r="B334" s="186" t="s">
        <v>489</v>
      </c>
      <c r="C334" s="137" t="s">
        <v>24</v>
      </c>
      <c r="D334" s="186" t="s">
        <v>25</v>
      </c>
      <c r="E334" s="185">
        <v>4</v>
      </c>
      <c r="F334" s="158" t="s">
        <v>44</v>
      </c>
      <c r="G334" s="131">
        <v>0</v>
      </c>
      <c r="H334" s="146">
        <f>E334*G334</f>
        <v>0</v>
      </c>
      <c r="I334" s="34" t="s">
        <v>9</v>
      </c>
      <c r="J334" s="159" t="s">
        <v>23</v>
      </c>
      <c r="K334" s="160" t="s">
        <v>420</v>
      </c>
      <c r="L334" s="164" t="s">
        <v>597</v>
      </c>
      <c r="M334" s="128"/>
    </row>
    <row r="335" spans="1:13" s="127" customFormat="1" ht="30.75" customHeight="1" x14ac:dyDescent="0.25">
      <c r="A335" s="126">
        <v>175</v>
      </c>
      <c r="B335" s="186" t="s">
        <v>490</v>
      </c>
      <c r="C335" s="137" t="s">
        <v>24</v>
      </c>
      <c r="D335" s="186" t="s">
        <v>25</v>
      </c>
      <c r="E335" s="185">
        <v>8</v>
      </c>
      <c r="F335" s="158" t="s">
        <v>44</v>
      </c>
      <c r="G335" s="131">
        <v>0</v>
      </c>
      <c r="H335" s="146">
        <f t="shared" si="8"/>
        <v>0</v>
      </c>
      <c r="I335" s="34" t="s">
        <v>9</v>
      </c>
      <c r="J335" s="159" t="s">
        <v>23</v>
      </c>
      <c r="K335" s="160" t="s">
        <v>420</v>
      </c>
      <c r="L335" s="164" t="s">
        <v>597</v>
      </c>
      <c r="M335" s="128"/>
    </row>
    <row r="336" spans="1:13" s="127" customFormat="1" ht="30.75" customHeight="1" x14ac:dyDescent="0.25">
      <c r="A336" s="126">
        <v>176</v>
      </c>
      <c r="B336" s="186" t="s">
        <v>491</v>
      </c>
      <c r="C336" s="137" t="s">
        <v>24</v>
      </c>
      <c r="D336" s="186" t="s">
        <v>25</v>
      </c>
      <c r="E336" s="185">
        <v>8</v>
      </c>
      <c r="F336" s="158" t="s">
        <v>44</v>
      </c>
      <c r="G336" s="131">
        <v>0</v>
      </c>
      <c r="H336" s="146">
        <f t="shared" si="8"/>
        <v>0</v>
      </c>
      <c r="I336" s="34" t="s">
        <v>9</v>
      </c>
      <c r="J336" s="159" t="s">
        <v>23</v>
      </c>
      <c r="K336" s="160" t="s">
        <v>420</v>
      </c>
      <c r="L336" s="164" t="s">
        <v>597</v>
      </c>
      <c r="M336" s="128"/>
    </row>
    <row r="337" spans="1:13" s="127" customFormat="1" ht="30.75" customHeight="1" x14ac:dyDescent="0.25">
      <c r="A337" s="126">
        <v>177</v>
      </c>
      <c r="B337" s="186" t="s">
        <v>492</v>
      </c>
      <c r="C337" s="137" t="s">
        <v>24</v>
      </c>
      <c r="D337" s="186" t="s">
        <v>25</v>
      </c>
      <c r="E337" s="185">
        <v>4</v>
      </c>
      <c r="F337" s="158" t="s">
        <v>44</v>
      </c>
      <c r="G337" s="131">
        <v>0</v>
      </c>
      <c r="H337" s="146">
        <f t="shared" si="8"/>
        <v>0</v>
      </c>
      <c r="I337" s="34" t="s">
        <v>9</v>
      </c>
      <c r="J337" s="159" t="s">
        <v>23</v>
      </c>
      <c r="K337" s="160" t="s">
        <v>420</v>
      </c>
      <c r="L337" s="164" t="s">
        <v>597</v>
      </c>
      <c r="M337" s="128"/>
    </row>
    <row r="338" spans="1:13" s="127" customFormat="1" ht="30.75" customHeight="1" x14ac:dyDescent="0.25">
      <c r="A338" s="126">
        <v>178</v>
      </c>
      <c r="B338" s="186" t="s">
        <v>493</v>
      </c>
      <c r="C338" s="137" t="s">
        <v>24</v>
      </c>
      <c r="D338" s="186" t="s">
        <v>25</v>
      </c>
      <c r="E338" s="185">
        <v>4</v>
      </c>
      <c r="F338" s="158" t="s">
        <v>44</v>
      </c>
      <c r="G338" s="131">
        <v>0</v>
      </c>
      <c r="H338" s="146">
        <f t="shared" si="8"/>
        <v>0</v>
      </c>
      <c r="I338" s="34" t="s">
        <v>9</v>
      </c>
      <c r="J338" s="159" t="s">
        <v>23</v>
      </c>
      <c r="K338" s="160" t="s">
        <v>420</v>
      </c>
      <c r="L338" s="164" t="s">
        <v>597</v>
      </c>
      <c r="M338" s="128"/>
    </row>
    <row r="339" spans="1:13" s="127" customFormat="1" ht="30.75" customHeight="1" x14ac:dyDescent="0.25">
      <c r="A339" s="126">
        <v>179</v>
      </c>
      <c r="B339" s="186" t="s">
        <v>478</v>
      </c>
      <c r="C339" s="137" t="s">
        <v>24</v>
      </c>
      <c r="D339" s="186" t="s">
        <v>25</v>
      </c>
      <c r="E339" s="185">
        <v>4</v>
      </c>
      <c r="F339" s="158" t="s">
        <v>44</v>
      </c>
      <c r="G339" s="131">
        <v>0</v>
      </c>
      <c r="H339" s="146">
        <f t="shared" si="8"/>
        <v>0</v>
      </c>
      <c r="I339" s="34" t="s">
        <v>9</v>
      </c>
      <c r="J339" s="159" t="s">
        <v>23</v>
      </c>
      <c r="K339" s="160" t="s">
        <v>420</v>
      </c>
      <c r="L339" s="164" t="s">
        <v>597</v>
      </c>
      <c r="M339" s="128"/>
    </row>
    <row r="340" spans="1:13" s="127" customFormat="1" ht="30.75" customHeight="1" x14ac:dyDescent="0.25">
      <c r="A340" s="126">
        <v>180</v>
      </c>
      <c r="B340" s="186" t="s">
        <v>479</v>
      </c>
      <c r="C340" s="137" t="s">
        <v>24</v>
      </c>
      <c r="D340" s="186" t="s">
        <v>25</v>
      </c>
      <c r="E340" s="185">
        <v>12</v>
      </c>
      <c r="F340" s="158" t="s">
        <v>44</v>
      </c>
      <c r="G340" s="131">
        <v>0</v>
      </c>
      <c r="H340" s="146">
        <f t="shared" si="8"/>
        <v>0</v>
      </c>
      <c r="I340" s="34" t="s">
        <v>9</v>
      </c>
      <c r="J340" s="159" t="s">
        <v>23</v>
      </c>
      <c r="K340" s="160" t="s">
        <v>420</v>
      </c>
      <c r="L340" s="164" t="s">
        <v>597</v>
      </c>
      <c r="M340" s="128"/>
    </row>
    <row r="341" spans="1:13" s="127" customFormat="1" ht="30.75" customHeight="1" x14ac:dyDescent="0.25">
      <c r="A341" s="126">
        <v>181</v>
      </c>
      <c r="B341" s="186" t="s">
        <v>480</v>
      </c>
      <c r="C341" s="137" t="s">
        <v>24</v>
      </c>
      <c r="D341" s="186" t="s">
        <v>25</v>
      </c>
      <c r="E341" s="185">
        <v>4</v>
      </c>
      <c r="F341" s="158" t="s">
        <v>44</v>
      </c>
      <c r="G341" s="131">
        <v>0</v>
      </c>
      <c r="H341" s="146">
        <f t="shared" si="8"/>
        <v>0</v>
      </c>
      <c r="I341" s="34" t="s">
        <v>9</v>
      </c>
      <c r="J341" s="159" t="s">
        <v>23</v>
      </c>
      <c r="K341" s="160" t="s">
        <v>420</v>
      </c>
      <c r="L341" s="164" t="s">
        <v>597</v>
      </c>
      <c r="M341" s="128"/>
    </row>
    <row r="342" spans="1:13" s="127" customFormat="1" ht="30.75" customHeight="1" x14ac:dyDescent="0.25">
      <c r="A342" s="126">
        <v>182</v>
      </c>
      <c r="B342" s="186" t="s">
        <v>481</v>
      </c>
      <c r="C342" s="137" t="s">
        <v>24</v>
      </c>
      <c r="D342" s="186" t="s">
        <v>25</v>
      </c>
      <c r="E342" s="185">
        <v>6</v>
      </c>
      <c r="F342" s="158" t="s">
        <v>44</v>
      </c>
      <c r="G342" s="131">
        <v>0</v>
      </c>
      <c r="H342" s="146">
        <f t="shared" si="8"/>
        <v>0</v>
      </c>
      <c r="I342" s="34" t="s">
        <v>9</v>
      </c>
      <c r="J342" s="159" t="s">
        <v>23</v>
      </c>
      <c r="K342" s="160" t="s">
        <v>420</v>
      </c>
      <c r="L342" s="164" t="s">
        <v>597</v>
      </c>
      <c r="M342" s="128"/>
    </row>
    <row r="343" spans="1:13" s="127" customFormat="1" ht="30.75" customHeight="1" x14ac:dyDescent="0.25">
      <c r="A343" s="126">
        <v>183</v>
      </c>
      <c r="B343" s="186" t="s">
        <v>482</v>
      </c>
      <c r="C343" s="137" t="s">
        <v>24</v>
      </c>
      <c r="D343" s="186" t="s">
        <v>25</v>
      </c>
      <c r="E343" s="185">
        <v>4</v>
      </c>
      <c r="F343" s="158" t="s">
        <v>44</v>
      </c>
      <c r="G343" s="131">
        <v>0</v>
      </c>
      <c r="H343" s="146">
        <f t="shared" si="8"/>
        <v>0</v>
      </c>
      <c r="I343" s="34" t="s">
        <v>9</v>
      </c>
      <c r="J343" s="159" t="s">
        <v>23</v>
      </c>
      <c r="K343" s="160" t="s">
        <v>420</v>
      </c>
      <c r="L343" s="164" t="s">
        <v>597</v>
      </c>
      <c r="M343" s="128"/>
    </row>
    <row r="344" spans="1:13" s="127" customFormat="1" ht="30.75" customHeight="1" x14ac:dyDescent="0.25">
      <c r="A344" s="126">
        <v>184</v>
      </c>
      <c r="B344" s="186" t="s">
        <v>483</v>
      </c>
      <c r="C344" s="137" t="s">
        <v>24</v>
      </c>
      <c r="D344" s="186" t="s">
        <v>25</v>
      </c>
      <c r="E344" s="185">
        <v>6</v>
      </c>
      <c r="F344" s="158" t="s">
        <v>44</v>
      </c>
      <c r="G344" s="131">
        <v>0</v>
      </c>
      <c r="H344" s="146">
        <f t="shared" si="8"/>
        <v>0</v>
      </c>
      <c r="I344" s="34" t="s">
        <v>9</v>
      </c>
      <c r="J344" s="159" t="s">
        <v>23</v>
      </c>
      <c r="K344" s="160" t="s">
        <v>420</v>
      </c>
      <c r="L344" s="164" t="s">
        <v>597</v>
      </c>
      <c r="M344" s="128"/>
    </row>
    <row r="345" spans="1:13" s="127" customFormat="1" ht="30.75" customHeight="1" x14ac:dyDescent="0.25">
      <c r="A345" s="126">
        <v>185</v>
      </c>
      <c r="B345" s="186" t="s">
        <v>484</v>
      </c>
      <c r="C345" s="137" t="s">
        <v>24</v>
      </c>
      <c r="D345" s="186" t="s">
        <v>25</v>
      </c>
      <c r="E345" s="185">
        <v>3</v>
      </c>
      <c r="F345" s="158" t="s">
        <v>44</v>
      </c>
      <c r="G345" s="131">
        <v>0</v>
      </c>
      <c r="H345" s="146">
        <f t="shared" si="8"/>
        <v>0</v>
      </c>
      <c r="I345" s="34" t="s">
        <v>9</v>
      </c>
      <c r="J345" s="159" t="s">
        <v>23</v>
      </c>
      <c r="K345" s="160" t="s">
        <v>420</v>
      </c>
      <c r="L345" s="164" t="s">
        <v>597</v>
      </c>
      <c r="M345" s="128"/>
    </row>
    <row r="346" spans="1:13" s="127" customFormat="1" ht="30.75" customHeight="1" x14ac:dyDescent="0.25">
      <c r="A346" s="126">
        <v>186</v>
      </c>
      <c r="B346" s="186" t="s">
        <v>485</v>
      </c>
      <c r="C346" s="137" t="s">
        <v>24</v>
      </c>
      <c r="D346" s="186" t="s">
        <v>25</v>
      </c>
      <c r="E346" s="185">
        <v>2</v>
      </c>
      <c r="F346" s="158" t="s">
        <v>44</v>
      </c>
      <c r="G346" s="131">
        <v>0</v>
      </c>
      <c r="H346" s="146">
        <f t="shared" si="8"/>
        <v>0</v>
      </c>
      <c r="I346" s="34" t="s">
        <v>9</v>
      </c>
      <c r="J346" s="159" t="s">
        <v>23</v>
      </c>
      <c r="K346" s="160" t="s">
        <v>420</v>
      </c>
      <c r="L346" s="164" t="s">
        <v>597</v>
      </c>
      <c r="M346" s="128"/>
    </row>
    <row r="347" spans="1:13" s="127" customFormat="1" ht="30.75" customHeight="1" x14ac:dyDescent="0.25">
      <c r="A347" s="126">
        <v>187</v>
      </c>
      <c r="B347" s="186" t="s">
        <v>486</v>
      </c>
      <c r="C347" s="137" t="s">
        <v>24</v>
      </c>
      <c r="D347" s="186" t="s">
        <v>25</v>
      </c>
      <c r="E347" s="185">
        <v>12</v>
      </c>
      <c r="F347" s="158" t="s">
        <v>44</v>
      </c>
      <c r="G347" s="131">
        <v>0</v>
      </c>
      <c r="H347" s="146">
        <f>E347*G347</f>
        <v>0</v>
      </c>
      <c r="I347" s="34" t="s">
        <v>9</v>
      </c>
      <c r="J347" s="159" t="s">
        <v>23</v>
      </c>
      <c r="K347" s="160" t="s">
        <v>420</v>
      </c>
      <c r="L347" s="164" t="s">
        <v>597</v>
      </c>
      <c r="M347" s="128"/>
    </row>
    <row r="348" spans="1:13" s="127" customFormat="1" ht="30.75" customHeight="1" x14ac:dyDescent="0.25">
      <c r="A348" s="126">
        <v>188</v>
      </c>
      <c r="B348" s="186" t="s">
        <v>487</v>
      </c>
      <c r="C348" s="137" t="s">
        <v>24</v>
      </c>
      <c r="D348" s="186" t="s">
        <v>25</v>
      </c>
      <c r="E348" s="185">
        <v>1620</v>
      </c>
      <c r="F348" s="158" t="s">
        <v>44</v>
      </c>
      <c r="G348" s="131">
        <v>0</v>
      </c>
      <c r="H348" s="146">
        <f>E348*G348</f>
        <v>0</v>
      </c>
      <c r="I348" s="34" t="s">
        <v>9</v>
      </c>
      <c r="J348" s="159" t="s">
        <v>23</v>
      </c>
      <c r="K348" s="160" t="s">
        <v>420</v>
      </c>
      <c r="L348" s="164" t="s">
        <v>597</v>
      </c>
      <c r="M348" s="128"/>
    </row>
    <row r="349" spans="1:13" s="127" customFormat="1" ht="30.75" customHeight="1" x14ac:dyDescent="0.25">
      <c r="A349" s="126">
        <v>189</v>
      </c>
      <c r="B349" s="186" t="s">
        <v>496</v>
      </c>
      <c r="C349" s="137" t="s">
        <v>24</v>
      </c>
      <c r="D349" s="186" t="s">
        <v>25</v>
      </c>
      <c r="E349" s="185">
        <v>1</v>
      </c>
      <c r="F349" s="158" t="s">
        <v>44</v>
      </c>
      <c r="G349" s="131">
        <v>50227.5</v>
      </c>
      <c r="H349" s="146">
        <f t="shared" ref="H349:H412" si="9">E349*G349</f>
        <v>50227.5</v>
      </c>
      <c r="I349" s="34" t="s">
        <v>9</v>
      </c>
      <c r="J349" s="159" t="s">
        <v>23</v>
      </c>
      <c r="K349" s="160" t="s">
        <v>510</v>
      </c>
      <c r="L349" s="164" t="s">
        <v>509</v>
      </c>
      <c r="M349" s="128"/>
    </row>
    <row r="350" spans="1:13" s="127" customFormat="1" ht="30.75" customHeight="1" x14ac:dyDescent="0.25">
      <c r="A350" s="126">
        <v>190</v>
      </c>
      <c r="B350" s="186" t="s">
        <v>497</v>
      </c>
      <c r="C350" s="137" t="s">
        <v>24</v>
      </c>
      <c r="D350" s="186" t="s">
        <v>25</v>
      </c>
      <c r="E350" s="185">
        <v>2</v>
      </c>
      <c r="F350" s="158" t="s">
        <v>44</v>
      </c>
      <c r="G350" s="131">
        <v>22980</v>
      </c>
      <c r="H350" s="146">
        <f t="shared" si="9"/>
        <v>45960</v>
      </c>
      <c r="I350" s="34" t="s">
        <v>9</v>
      </c>
      <c r="J350" s="159" t="s">
        <v>23</v>
      </c>
      <c r="K350" s="160" t="s">
        <v>510</v>
      </c>
      <c r="L350" s="164" t="s">
        <v>509</v>
      </c>
      <c r="M350" s="128"/>
    </row>
    <row r="351" spans="1:13" s="127" customFormat="1" ht="30.75" customHeight="1" x14ac:dyDescent="0.25">
      <c r="A351" s="126">
        <v>191</v>
      </c>
      <c r="B351" s="186" t="s">
        <v>498</v>
      </c>
      <c r="C351" s="137" t="s">
        <v>24</v>
      </c>
      <c r="D351" s="186" t="s">
        <v>25</v>
      </c>
      <c r="E351" s="185">
        <v>2</v>
      </c>
      <c r="F351" s="158" t="s">
        <v>44</v>
      </c>
      <c r="G351" s="131">
        <v>45000</v>
      </c>
      <c r="H351" s="157">
        <f t="shared" si="9"/>
        <v>90000</v>
      </c>
      <c r="I351" s="34" t="s">
        <v>9</v>
      </c>
      <c r="J351" s="159" t="s">
        <v>23</v>
      </c>
      <c r="K351" s="160" t="s">
        <v>510</v>
      </c>
      <c r="L351" s="164" t="s">
        <v>509</v>
      </c>
      <c r="M351" s="128"/>
    </row>
    <row r="352" spans="1:13" s="127" customFormat="1" ht="30.75" customHeight="1" x14ac:dyDescent="0.25">
      <c r="A352" s="126">
        <v>192</v>
      </c>
      <c r="B352" s="186" t="s">
        <v>499</v>
      </c>
      <c r="C352" s="137" t="s">
        <v>24</v>
      </c>
      <c r="D352" s="186" t="s">
        <v>25</v>
      </c>
      <c r="E352" s="185">
        <v>90</v>
      </c>
      <c r="F352" s="158" t="s">
        <v>44</v>
      </c>
      <c r="G352" s="131">
        <v>1439</v>
      </c>
      <c r="H352" s="157">
        <f t="shared" si="9"/>
        <v>129510</v>
      </c>
      <c r="I352" s="34" t="s">
        <v>9</v>
      </c>
      <c r="J352" s="159" t="s">
        <v>23</v>
      </c>
      <c r="K352" s="160" t="s">
        <v>510</v>
      </c>
      <c r="L352" s="164" t="s">
        <v>509</v>
      </c>
      <c r="M352" s="128"/>
    </row>
    <row r="353" spans="1:13" s="127" customFormat="1" ht="30.75" customHeight="1" x14ac:dyDescent="0.25">
      <c r="A353" s="126">
        <v>193</v>
      </c>
      <c r="B353" s="186" t="s">
        <v>500</v>
      </c>
      <c r="C353" s="137" t="s">
        <v>24</v>
      </c>
      <c r="D353" s="186" t="s">
        <v>25</v>
      </c>
      <c r="E353" s="185">
        <v>20</v>
      </c>
      <c r="F353" s="158" t="s">
        <v>44</v>
      </c>
      <c r="G353" s="131">
        <v>7540</v>
      </c>
      <c r="H353" s="157">
        <f t="shared" si="9"/>
        <v>150800</v>
      </c>
      <c r="I353" s="34" t="s">
        <v>9</v>
      </c>
      <c r="J353" s="159" t="s">
        <v>23</v>
      </c>
      <c r="K353" s="160" t="s">
        <v>510</v>
      </c>
      <c r="L353" s="164" t="s">
        <v>509</v>
      </c>
      <c r="M353" s="128"/>
    </row>
    <row r="354" spans="1:13" s="127" customFormat="1" ht="30.75" customHeight="1" x14ac:dyDescent="0.25">
      <c r="A354" s="126">
        <v>194</v>
      </c>
      <c r="B354" s="186" t="s">
        <v>501</v>
      </c>
      <c r="C354" s="137" t="s">
        <v>24</v>
      </c>
      <c r="D354" s="186" t="s">
        <v>25</v>
      </c>
      <c r="E354" s="185">
        <v>1</v>
      </c>
      <c r="F354" s="158" t="s">
        <v>44</v>
      </c>
      <c r="G354" s="131">
        <v>20500</v>
      </c>
      <c r="H354" s="157">
        <f t="shared" si="9"/>
        <v>20500</v>
      </c>
      <c r="I354" s="34" t="s">
        <v>9</v>
      </c>
      <c r="J354" s="159" t="s">
        <v>23</v>
      </c>
      <c r="K354" s="160" t="s">
        <v>510</v>
      </c>
      <c r="L354" s="164" t="s">
        <v>509</v>
      </c>
      <c r="M354" s="128"/>
    </row>
    <row r="355" spans="1:13" s="127" customFormat="1" ht="30.75" customHeight="1" x14ac:dyDescent="0.25">
      <c r="A355" s="126">
        <v>195</v>
      </c>
      <c r="B355" s="186" t="s">
        <v>502</v>
      </c>
      <c r="C355" s="137" t="s">
        <v>24</v>
      </c>
      <c r="D355" s="186" t="s">
        <v>25</v>
      </c>
      <c r="E355" s="185">
        <v>15</v>
      </c>
      <c r="F355" s="158" t="s">
        <v>44</v>
      </c>
      <c r="G355" s="131">
        <v>74000</v>
      </c>
      <c r="H355" s="157">
        <f t="shared" si="9"/>
        <v>1110000</v>
      </c>
      <c r="I355" s="34" t="s">
        <v>9</v>
      </c>
      <c r="J355" s="159" t="s">
        <v>23</v>
      </c>
      <c r="K355" s="160" t="s">
        <v>510</v>
      </c>
      <c r="L355" s="164" t="s">
        <v>509</v>
      </c>
      <c r="M355" s="128"/>
    </row>
    <row r="356" spans="1:13" s="127" customFormat="1" ht="30.75" customHeight="1" x14ac:dyDescent="0.25">
      <c r="A356" s="126">
        <v>196</v>
      </c>
      <c r="B356" s="186" t="s">
        <v>503</v>
      </c>
      <c r="C356" s="137" t="s">
        <v>24</v>
      </c>
      <c r="D356" s="186" t="s">
        <v>25</v>
      </c>
      <c r="E356" s="185">
        <v>3</v>
      </c>
      <c r="F356" s="158" t="s">
        <v>44</v>
      </c>
      <c r="G356" s="131">
        <v>231394</v>
      </c>
      <c r="H356" s="157">
        <f t="shared" si="9"/>
        <v>694182</v>
      </c>
      <c r="I356" s="34" t="s">
        <v>9</v>
      </c>
      <c r="J356" s="159" t="s">
        <v>23</v>
      </c>
      <c r="K356" s="160" t="s">
        <v>510</v>
      </c>
      <c r="L356" s="164" t="s">
        <v>509</v>
      </c>
      <c r="M356" s="128"/>
    </row>
    <row r="357" spans="1:13" s="127" customFormat="1" ht="30.75" customHeight="1" x14ac:dyDescent="0.25">
      <c r="A357" s="126">
        <v>197</v>
      </c>
      <c r="B357" s="186" t="s">
        <v>504</v>
      </c>
      <c r="C357" s="137" t="s">
        <v>24</v>
      </c>
      <c r="D357" s="186" t="s">
        <v>25</v>
      </c>
      <c r="E357" s="185">
        <v>2</v>
      </c>
      <c r="F357" s="158" t="s">
        <v>44</v>
      </c>
      <c r="G357" s="131">
        <v>184500</v>
      </c>
      <c r="H357" s="157">
        <f t="shared" si="9"/>
        <v>369000</v>
      </c>
      <c r="I357" s="34" t="s">
        <v>9</v>
      </c>
      <c r="J357" s="159" t="s">
        <v>23</v>
      </c>
      <c r="K357" s="160" t="s">
        <v>510</v>
      </c>
      <c r="L357" s="164" t="s">
        <v>509</v>
      </c>
      <c r="M357" s="128"/>
    </row>
    <row r="358" spans="1:13" s="127" customFormat="1" ht="30.75" customHeight="1" x14ac:dyDescent="0.25">
      <c r="A358" s="126">
        <v>198</v>
      </c>
      <c r="B358" s="186" t="s">
        <v>505</v>
      </c>
      <c r="C358" s="137" t="s">
        <v>24</v>
      </c>
      <c r="D358" s="186" t="s">
        <v>25</v>
      </c>
      <c r="E358" s="185">
        <v>1</v>
      </c>
      <c r="F358" s="158" t="s">
        <v>44</v>
      </c>
      <c r="G358" s="131">
        <v>133250</v>
      </c>
      <c r="H358" s="157">
        <f t="shared" si="9"/>
        <v>133250</v>
      </c>
      <c r="I358" s="34" t="s">
        <v>9</v>
      </c>
      <c r="J358" s="159" t="s">
        <v>23</v>
      </c>
      <c r="K358" s="160" t="s">
        <v>510</v>
      </c>
      <c r="L358" s="164" t="s">
        <v>509</v>
      </c>
      <c r="M358" s="128"/>
    </row>
    <row r="359" spans="1:13" s="127" customFormat="1" ht="30.75" customHeight="1" x14ac:dyDescent="0.25">
      <c r="A359" s="126">
        <v>199</v>
      </c>
      <c r="B359" s="186" t="s">
        <v>506</v>
      </c>
      <c r="C359" s="137" t="s">
        <v>24</v>
      </c>
      <c r="D359" s="186" t="s">
        <v>25</v>
      </c>
      <c r="E359" s="185">
        <v>1</v>
      </c>
      <c r="F359" s="158" t="s">
        <v>44</v>
      </c>
      <c r="G359" s="131">
        <v>153750</v>
      </c>
      <c r="H359" s="157">
        <f t="shared" si="9"/>
        <v>153750</v>
      </c>
      <c r="I359" s="34" t="s">
        <v>9</v>
      </c>
      <c r="J359" s="159" t="s">
        <v>23</v>
      </c>
      <c r="K359" s="160" t="s">
        <v>510</v>
      </c>
      <c r="L359" s="164" t="s">
        <v>509</v>
      </c>
      <c r="M359" s="128"/>
    </row>
    <row r="360" spans="1:13" s="127" customFormat="1" ht="30.75" customHeight="1" x14ac:dyDescent="0.25">
      <c r="A360" s="126">
        <v>200</v>
      </c>
      <c r="B360" s="186" t="s">
        <v>507</v>
      </c>
      <c r="C360" s="137" t="s">
        <v>24</v>
      </c>
      <c r="D360" s="186" t="s">
        <v>25</v>
      </c>
      <c r="E360" s="185">
        <v>1</v>
      </c>
      <c r="F360" s="158" t="s">
        <v>44</v>
      </c>
      <c r="G360" s="131">
        <v>33722.5</v>
      </c>
      <c r="H360" s="157">
        <f t="shared" si="9"/>
        <v>33722.5</v>
      </c>
      <c r="I360" s="34" t="s">
        <v>9</v>
      </c>
      <c r="J360" s="159" t="s">
        <v>23</v>
      </c>
      <c r="K360" s="160" t="s">
        <v>510</v>
      </c>
      <c r="L360" s="164" t="s">
        <v>509</v>
      </c>
      <c r="M360" s="128"/>
    </row>
    <row r="361" spans="1:13" s="127" customFormat="1" ht="30.75" customHeight="1" x14ac:dyDescent="0.25">
      <c r="A361" s="126">
        <v>201</v>
      </c>
      <c r="B361" s="186" t="s">
        <v>508</v>
      </c>
      <c r="C361" s="137" t="s">
        <v>24</v>
      </c>
      <c r="D361" s="186" t="s">
        <v>25</v>
      </c>
      <c r="E361" s="185">
        <v>55</v>
      </c>
      <c r="F361" s="158" t="s">
        <v>44</v>
      </c>
      <c r="G361" s="131">
        <v>900</v>
      </c>
      <c r="H361" s="157">
        <f t="shared" si="9"/>
        <v>49500</v>
      </c>
      <c r="I361" s="34" t="s">
        <v>9</v>
      </c>
      <c r="J361" s="159" t="s">
        <v>23</v>
      </c>
      <c r="K361" s="160" t="s">
        <v>510</v>
      </c>
      <c r="L361" s="164" t="s">
        <v>509</v>
      </c>
      <c r="M361" s="128"/>
    </row>
    <row r="362" spans="1:13" s="127" customFormat="1" ht="54.75" customHeight="1" x14ac:dyDescent="0.25">
      <c r="A362" s="126">
        <v>202</v>
      </c>
      <c r="B362" s="186" t="s">
        <v>513</v>
      </c>
      <c r="C362" s="137" t="s">
        <v>24</v>
      </c>
      <c r="D362" s="186" t="s">
        <v>38</v>
      </c>
      <c r="E362" s="185">
        <v>1</v>
      </c>
      <c r="F362" s="158" t="s">
        <v>44</v>
      </c>
      <c r="G362" s="131">
        <v>3501000</v>
      </c>
      <c r="H362" s="157">
        <f t="shared" si="9"/>
        <v>3501000</v>
      </c>
      <c r="I362" s="34" t="s">
        <v>9</v>
      </c>
      <c r="J362" s="159" t="s">
        <v>23</v>
      </c>
      <c r="K362" s="160" t="s">
        <v>510</v>
      </c>
      <c r="L362" s="164" t="s">
        <v>514</v>
      </c>
      <c r="M362" s="128"/>
    </row>
    <row r="363" spans="1:13" s="127" customFormat="1" ht="32.25" customHeight="1" x14ac:dyDescent="0.25">
      <c r="A363" s="126">
        <v>203</v>
      </c>
      <c r="B363" s="186" t="s">
        <v>517</v>
      </c>
      <c r="C363" s="137" t="s">
        <v>24</v>
      </c>
      <c r="D363" s="186" t="s">
        <v>43</v>
      </c>
      <c r="E363" s="185">
        <v>350</v>
      </c>
      <c r="F363" s="158" t="s">
        <v>188</v>
      </c>
      <c r="G363" s="131">
        <v>18500</v>
      </c>
      <c r="H363" s="157">
        <f t="shared" si="9"/>
        <v>6475000</v>
      </c>
      <c r="I363" s="34" t="s">
        <v>9</v>
      </c>
      <c r="J363" s="159" t="s">
        <v>23</v>
      </c>
      <c r="K363" s="160" t="s">
        <v>510</v>
      </c>
      <c r="L363" s="164" t="s">
        <v>518</v>
      </c>
      <c r="M363" s="128"/>
    </row>
    <row r="364" spans="1:13" s="127" customFormat="1" ht="32.25" customHeight="1" x14ac:dyDescent="0.25">
      <c r="A364" s="126">
        <v>204</v>
      </c>
      <c r="B364" s="186" t="s">
        <v>534</v>
      </c>
      <c r="C364" s="137" t="s">
        <v>24</v>
      </c>
      <c r="D364" s="186" t="s">
        <v>38</v>
      </c>
      <c r="E364" s="185">
        <v>1</v>
      </c>
      <c r="F364" s="158" t="s">
        <v>122</v>
      </c>
      <c r="G364" s="131">
        <v>15091916.109999999</v>
      </c>
      <c r="H364" s="157">
        <f t="shared" si="9"/>
        <v>15091916.109999999</v>
      </c>
      <c r="I364" s="34" t="s">
        <v>9</v>
      </c>
      <c r="J364" s="159" t="s">
        <v>23</v>
      </c>
      <c r="K364" s="160" t="s">
        <v>510</v>
      </c>
      <c r="L364" s="164" t="s">
        <v>535</v>
      </c>
      <c r="M364" s="128"/>
    </row>
    <row r="365" spans="1:13" s="127" customFormat="1" ht="32.25" customHeight="1" x14ac:dyDescent="0.25">
      <c r="A365" s="126">
        <v>205</v>
      </c>
      <c r="B365" s="186" t="s">
        <v>544</v>
      </c>
      <c r="C365" s="137" t="s">
        <v>24</v>
      </c>
      <c r="D365" s="186" t="s">
        <v>38</v>
      </c>
      <c r="E365" s="185">
        <v>700</v>
      </c>
      <c r="F365" s="158" t="s">
        <v>273</v>
      </c>
      <c r="G365" s="131">
        <v>4500</v>
      </c>
      <c r="H365" s="157">
        <f t="shared" si="9"/>
        <v>3150000</v>
      </c>
      <c r="I365" s="34" t="s">
        <v>9</v>
      </c>
      <c r="J365" s="159" t="s">
        <v>23</v>
      </c>
      <c r="K365" s="160" t="s">
        <v>510</v>
      </c>
      <c r="L365" s="164" t="s">
        <v>545</v>
      </c>
      <c r="M365" s="128"/>
    </row>
    <row r="366" spans="1:13" s="127" customFormat="1" ht="32.25" customHeight="1" x14ac:dyDescent="0.25">
      <c r="A366" s="126">
        <v>206</v>
      </c>
      <c r="B366" s="186" t="s">
        <v>336</v>
      </c>
      <c r="C366" s="137" t="s">
        <v>24</v>
      </c>
      <c r="D366" s="186" t="s">
        <v>38</v>
      </c>
      <c r="E366" s="185">
        <v>600</v>
      </c>
      <c r="F366" s="158" t="s">
        <v>44</v>
      </c>
      <c r="G366" s="131">
        <v>1522</v>
      </c>
      <c r="H366" s="157">
        <f t="shared" si="9"/>
        <v>913200</v>
      </c>
      <c r="I366" s="34" t="s">
        <v>9</v>
      </c>
      <c r="J366" s="159" t="s">
        <v>23</v>
      </c>
      <c r="K366" s="160" t="s">
        <v>590</v>
      </c>
      <c r="L366" s="164" t="s">
        <v>591</v>
      </c>
      <c r="M366" s="128"/>
    </row>
    <row r="367" spans="1:13" s="127" customFormat="1" ht="32.25" customHeight="1" x14ac:dyDescent="0.25">
      <c r="A367" s="126">
        <v>207</v>
      </c>
      <c r="B367" s="186" t="s">
        <v>337</v>
      </c>
      <c r="C367" s="137" t="s">
        <v>24</v>
      </c>
      <c r="D367" s="186" t="s">
        <v>38</v>
      </c>
      <c r="E367" s="185">
        <v>100</v>
      </c>
      <c r="F367" s="158" t="s">
        <v>44</v>
      </c>
      <c r="G367" s="131">
        <v>2413.54</v>
      </c>
      <c r="H367" s="157">
        <f t="shared" si="9"/>
        <v>241354</v>
      </c>
      <c r="I367" s="34" t="s">
        <v>9</v>
      </c>
      <c r="J367" s="159" t="s">
        <v>23</v>
      </c>
      <c r="K367" s="160" t="s">
        <v>590</v>
      </c>
      <c r="L367" s="164" t="s">
        <v>591</v>
      </c>
      <c r="M367" s="128"/>
    </row>
    <row r="368" spans="1:13" s="127" customFormat="1" ht="32.25" customHeight="1" x14ac:dyDescent="0.25">
      <c r="A368" s="126">
        <v>208</v>
      </c>
      <c r="B368" s="186" t="s">
        <v>338</v>
      </c>
      <c r="C368" s="137" t="s">
        <v>24</v>
      </c>
      <c r="D368" s="186" t="s">
        <v>38</v>
      </c>
      <c r="E368" s="185">
        <v>200</v>
      </c>
      <c r="F368" s="158" t="s">
        <v>44</v>
      </c>
      <c r="G368" s="131">
        <v>2371.19</v>
      </c>
      <c r="H368" s="157">
        <f t="shared" si="9"/>
        <v>474238</v>
      </c>
      <c r="I368" s="34" t="s">
        <v>9</v>
      </c>
      <c r="J368" s="159" t="s">
        <v>23</v>
      </c>
      <c r="K368" s="160" t="s">
        <v>590</v>
      </c>
      <c r="L368" s="164" t="s">
        <v>591</v>
      </c>
      <c r="M368" s="128"/>
    </row>
    <row r="369" spans="1:13" s="127" customFormat="1" ht="32.25" customHeight="1" x14ac:dyDescent="0.25">
      <c r="A369" s="126">
        <v>209</v>
      </c>
      <c r="B369" s="186" t="s">
        <v>339</v>
      </c>
      <c r="C369" s="137" t="s">
        <v>24</v>
      </c>
      <c r="D369" s="186" t="s">
        <v>38</v>
      </c>
      <c r="E369" s="185">
        <v>50</v>
      </c>
      <c r="F369" s="158" t="s">
        <v>44</v>
      </c>
      <c r="G369" s="131">
        <v>3150</v>
      </c>
      <c r="H369" s="157">
        <f t="shared" si="9"/>
        <v>157500</v>
      </c>
      <c r="I369" s="34" t="s">
        <v>9</v>
      </c>
      <c r="J369" s="159" t="s">
        <v>23</v>
      </c>
      <c r="K369" s="160" t="s">
        <v>590</v>
      </c>
      <c r="L369" s="164" t="s">
        <v>591</v>
      </c>
      <c r="M369" s="128"/>
    </row>
    <row r="370" spans="1:13" s="127" customFormat="1" ht="32.25" customHeight="1" x14ac:dyDescent="0.25">
      <c r="A370" s="126">
        <v>210</v>
      </c>
      <c r="B370" s="186" t="s">
        <v>340</v>
      </c>
      <c r="C370" s="137" t="s">
        <v>24</v>
      </c>
      <c r="D370" s="186" t="s">
        <v>38</v>
      </c>
      <c r="E370" s="185">
        <v>10</v>
      </c>
      <c r="F370" s="158" t="s">
        <v>44</v>
      </c>
      <c r="G370" s="131">
        <v>1333.88</v>
      </c>
      <c r="H370" s="157">
        <f t="shared" si="9"/>
        <v>13338.800000000001</v>
      </c>
      <c r="I370" s="34" t="s">
        <v>9</v>
      </c>
      <c r="J370" s="159" t="s">
        <v>23</v>
      </c>
      <c r="K370" s="160" t="s">
        <v>590</v>
      </c>
      <c r="L370" s="164" t="s">
        <v>591</v>
      </c>
      <c r="M370" s="128"/>
    </row>
    <row r="371" spans="1:13" s="127" customFormat="1" ht="32.25" customHeight="1" x14ac:dyDescent="0.25">
      <c r="A371" s="126">
        <v>211</v>
      </c>
      <c r="B371" s="186" t="s">
        <v>341</v>
      </c>
      <c r="C371" s="137" t="s">
        <v>24</v>
      </c>
      <c r="D371" s="186" t="s">
        <v>38</v>
      </c>
      <c r="E371" s="185">
        <v>300</v>
      </c>
      <c r="F371" s="158" t="s">
        <v>44</v>
      </c>
      <c r="G371" s="131">
        <v>1645</v>
      </c>
      <c r="H371" s="157">
        <f t="shared" si="9"/>
        <v>493500</v>
      </c>
      <c r="I371" s="34" t="s">
        <v>9</v>
      </c>
      <c r="J371" s="159" t="s">
        <v>23</v>
      </c>
      <c r="K371" s="160" t="s">
        <v>590</v>
      </c>
      <c r="L371" s="164" t="s">
        <v>591</v>
      </c>
      <c r="M371" s="128"/>
    </row>
    <row r="372" spans="1:13" s="127" customFormat="1" ht="32.25" customHeight="1" x14ac:dyDescent="0.25">
      <c r="A372" s="126">
        <v>212</v>
      </c>
      <c r="B372" s="186" t="s">
        <v>342</v>
      </c>
      <c r="C372" s="137" t="s">
        <v>24</v>
      </c>
      <c r="D372" s="186" t="s">
        <v>38</v>
      </c>
      <c r="E372" s="185">
        <v>200</v>
      </c>
      <c r="F372" s="158" t="s">
        <v>44</v>
      </c>
      <c r="G372" s="131">
        <v>2800</v>
      </c>
      <c r="H372" s="157">
        <f t="shared" si="9"/>
        <v>560000</v>
      </c>
      <c r="I372" s="34" t="s">
        <v>9</v>
      </c>
      <c r="J372" s="159" t="s">
        <v>23</v>
      </c>
      <c r="K372" s="160" t="s">
        <v>590</v>
      </c>
      <c r="L372" s="164" t="s">
        <v>591</v>
      </c>
      <c r="M372" s="128"/>
    </row>
    <row r="373" spans="1:13" s="127" customFormat="1" ht="32.25" customHeight="1" x14ac:dyDescent="0.25">
      <c r="A373" s="126">
        <v>213</v>
      </c>
      <c r="B373" s="186" t="s">
        <v>343</v>
      </c>
      <c r="C373" s="137" t="s">
        <v>24</v>
      </c>
      <c r="D373" s="186" t="s">
        <v>38</v>
      </c>
      <c r="E373" s="185">
        <v>34</v>
      </c>
      <c r="F373" s="158" t="s">
        <v>44</v>
      </c>
      <c r="G373" s="131">
        <v>1531</v>
      </c>
      <c r="H373" s="157">
        <f t="shared" si="9"/>
        <v>52054</v>
      </c>
      <c r="I373" s="34" t="s">
        <v>9</v>
      </c>
      <c r="J373" s="159" t="s">
        <v>23</v>
      </c>
      <c r="K373" s="160" t="s">
        <v>590</v>
      </c>
      <c r="L373" s="164" t="s">
        <v>591</v>
      </c>
      <c r="M373" s="128"/>
    </row>
    <row r="374" spans="1:13" s="127" customFormat="1" ht="32.25" customHeight="1" x14ac:dyDescent="0.25">
      <c r="A374" s="126">
        <v>214</v>
      </c>
      <c r="B374" s="186" t="s">
        <v>344</v>
      </c>
      <c r="C374" s="137" t="s">
        <v>24</v>
      </c>
      <c r="D374" s="186" t="s">
        <v>38</v>
      </c>
      <c r="E374" s="185">
        <v>200</v>
      </c>
      <c r="F374" s="158" t="s">
        <v>44</v>
      </c>
      <c r="G374" s="131">
        <v>2700</v>
      </c>
      <c r="H374" s="157">
        <f t="shared" si="9"/>
        <v>540000</v>
      </c>
      <c r="I374" s="34" t="s">
        <v>9</v>
      </c>
      <c r="J374" s="159" t="s">
        <v>23</v>
      </c>
      <c r="K374" s="160" t="s">
        <v>590</v>
      </c>
      <c r="L374" s="164" t="s">
        <v>591</v>
      </c>
      <c r="M374" s="128"/>
    </row>
    <row r="375" spans="1:13" s="127" customFormat="1" ht="32.25" customHeight="1" x14ac:dyDescent="0.25">
      <c r="A375" s="126">
        <v>215</v>
      </c>
      <c r="B375" s="186" t="s">
        <v>592</v>
      </c>
      <c r="C375" s="137" t="s">
        <v>24</v>
      </c>
      <c r="D375" s="186" t="s">
        <v>38</v>
      </c>
      <c r="E375" s="185">
        <v>500</v>
      </c>
      <c r="F375" s="158" t="s">
        <v>273</v>
      </c>
      <c r="G375" s="131">
        <v>6004.46</v>
      </c>
      <c r="H375" s="157">
        <f t="shared" si="9"/>
        <v>3002230</v>
      </c>
      <c r="I375" s="34" t="s">
        <v>9</v>
      </c>
      <c r="J375" s="159" t="s">
        <v>23</v>
      </c>
      <c r="K375" s="160" t="s">
        <v>590</v>
      </c>
      <c r="L375" s="164" t="s">
        <v>594</v>
      </c>
      <c r="M375" s="128"/>
    </row>
    <row r="376" spans="1:13" s="127" customFormat="1" ht="32.25" customHeight="1" x14ac:dyDescent="0.25">
      <c r="A376" s="126">
        <v>216</v>
      </c>
      <c r="B376" s="186" t="s">
        <v>593</v>
      </c>
      <c r="C376" s="137" t="s">
        <v>24</v>
      </c>
      <c r="D376" s="186" t="s">
        <v>38</v>
      </c>
      <c r="E376" s="185">
        <v>700</v>
      </c>
      <c r="F376" s="158" t="s">
        <v>213</v>
      </c>
      <c r="G376" s="131">
        <v>350</v>
      </c>
      <c r="H376" s="157">
        <f t="shared" si="9"/>
        <v>245000</v>
      </c>
      <c r="I376" s="34" t="s">
        <v>9</v>
      </c>
      <c r="J376" s="159" t="s">
        <v>23</v>
      </c>
      <c r="K376" s="160" t="s">
        <v>590</v>
      </c>
      <c r="L376" s="164" t="s">
        <v>594</v>
      </c>
      <c r="M376" s="128"/>
    </row>
    <row r="377" spans="1:13" s="127" customFormat="1" ht="32.25" customHeight="1" x14ac:dyDescent="0.25">
      <c r="A377" s="126">
        <v>217</v>
      </c>
      <c r="B377" s="186" t="s">
        <v>601</v>
      </c>
      <c r="C377" s="137" t="s">
        <v>24</v>
      </c>
      <c r="D377" s="186" t="s">
        <v>25</v>
      </c>
      <c r="E377" s="185">
        <v>6</v>
      </c>
      <c r="F377" s="158" t="s">
        <v>44</v>
      </c>
      <c r="G377" s="131">
        <v>424500</v>
      </c>
      <c r="H377" s="157">
        <f t="shared" si="9"/>
        <v>2547000</v>
      </c>
      <c r="I377" s="34" t="s">
        <v>9</v>
      </c>
      <c r="J377" s="159" t="s">
        <v>23</v>
      </c>
      <c r="K377" s="160" t="s">
        <v>590</v>
      </c>
      <c r="L377" s="164" t="s">
        <v>602</v>
      </c>
      <c r="M377" s="128"/>
    </row>
    <row r="378" spans="1:13" s="127" customFormat="1" ht="32.25" customHeight="1" x14ac:dyDescent="0.25">
      <c r="A378" s="126">
        <v>218</v>
      </c>
      <c r="B378" s="186" t="s">
        <v>603</v>
      </c>
      <c r="C378" s="137" t="s">
        <v>33</v>
      </c>
      <c r="D378" s="186" t="s">
        <v>25</v>
      </c>
      <c r="E378" s="185">
        <v>1</v>
      </c>
      <c r="F378" s="158" t="s">
        <v>44</v>
      </c>
      <c r="G378" s="131">
        <v>22237928.57</v>
      </c>
      <c r="H378" s="157">
        <f t="shared" si="9"/>
        <v>22237928.57</v>
      </c>
      <c r="I378" s="34" t="s">
        <v>9</v>
      </c>
      <c r="J378" s="159" t="s">
        <v>23</v>
      </c>
      <c r="K378" s="160" t="s">
        <v>590</v>
      </c>
      <c r="L378" s="164" t="s">
        <v>604</v>
      </c>
      <c r="M378" s="128"/>
    </row>
    <row r="379" spans="1:13" s="127" customFormat="1" ht="32.25" customHeight="1" x14ac:dyDescent="0.25">
      <c r="A379" s="126">
        <v>219</v>
      </c>
      <c r="B379" s="186" t="s">
        <v>613</v>
      </c>
      <c r="C379" s="137" t="s">
        <v>33</v>
      </c>
      <c r="D379" s="186" t="s">
        <v>38</v>
      </c>
      <c r="E379" s="185">
        <v>1</v>
      </c>
      <c r="F379" s="158" t="s">
        <v>122</v>
      </c>
      <c r="G379" s="131">
        <v>19255000</v>
      </c>
      <c r="H379" s="157">
        <f t="shared" si="9"/>
        <v>19255000</v>
      </c>
      <c r="I379" s="34" t="s">
        <v>9</v>
      </c>
      <c r="J379" s="159" t="s">
        <v>23</v>
      </c>
      <c r="K379" s="160" t="s">
        <v>590</v>
      </c>
      <c r="L379" s="164" t="s">
        <v>614</v>
      </c>
      <c r="M379" s="128"/>
    </row>
    <row r="380" spans="1:13" s="127" customFormat="1" ht="32.25" customHeight="1" x14ac:dyDescent="0.25">
      <c r="A380" s="126">
        <v>220</v>
      </c>
      <c r="B380" s="186" t="s">
        <v>617</v>
      </c>
      <c r="C380" s="137" t="s">
        <v>24</v>
      </c>
      <c r="D380" s="186" t="s">
        <v>38</v>
      </c>
      <c r="E380" s="185">
        <v>100</v>
      </c>
      <c r="F380" s="158" t="s">
        <v>213</v>
      </c>
      <c r="G380" s="131">
        <v>683</v>
      </c>
      <c r="H380" s="157">
        <f t="shared" si="9"/>
        <v>68300</v>
      </c>
      <c r="I380" s="34" t="s">
        <v>9</v>
      </c>
      <c r="J380" s="159" t="s">
        <v>23</v>
      </c>
      <c r="K380" s="160" t="s">
        <v>590</v>
      </c>
      <c r="L380" s="164" t="s">
        <v>630</v>
      </c>
      <c r="M380" s="128"/>
    </row>
    <row r="381" spans="1:13" s="127" customFormat="1" ht="32.25" customHeight="1" x14ac:dyDescent="0.25">
      <c r="A381" s="126">
        <v>221</v>
      </c>
      <c r="B381" s="186" t="s">
        <v>618</v>
      </c>
      <c r="C381" s="137" t="s">
        <v>24</v>
      </c>
      <c r="D381" s="186" t="s">
        <v>38</v>
      </c>
      <c r="E381" s="185">
        <v>50</v>
      </c>
      <c r="F381" s="158" t="s">
        <v>213</v>
      </c>
      <c r="G381" s="131">
        <v>977</v>
      </c>
      <c r="H381" s="157">
        <f t="shared" si="9"/>
        <v>48850</v>
      </c>
      <c r="I381" s="34" t="s">
        <v>9</v>
      </c>
      <c r="J381" s="159" t="s">
        <v>23</v>
      </c>
      <c r="K381" s="160" t="s">
        <v>590</v>
      </c>
      <c r="L381" s="164" t="s">
        <v>630</v>
      </c>
      <c r="M381" s="128"/>
    </row>
    <row r="382" spans="1:13" s="127" customFormat="1" ht="32.25" customHeight="1" x14ac:dyDescent="0.25">
      <c r="A382" s="126">
        <v>222</v>
      </c>
      <c r="B382" s="186" t="s">
        <v>619</v>
      </c>
      <c r="C382" s="137" t="s">
        <v>24</v>
      </c>
      <c r="D382" s="186" t="s">
        <v>38</v>
      </c>
      <c r="E382" s="185">
        <v>50</v>
      </c>
      <c r="F382" s="158" t="s">
        <v>213</v>
      </c>
      <c r="G382" s="131">
        <v>1227</v>
      </c>
      <c r="H382" s="157">
        <f t="shared" si="9"/>
        <v>61350</v>
      </c>
      <c r="I382" s="34" t="s">
        <v>9</v>
      </c>
      <c r="J382" s="159" t="s">
        <v>23</v>
      </c>
      <c r="K382" s="160" t="s">
        <v>590</v>
      </c>
      <c r="L382" s="164" t="s">
        <v>630</v>
      </c>
      <c r="M382" s="128"/>
    </row>
    <row r="383" spans="1:13" s="127" customFormat="1" ht="32.25" customHeight="1" x14ac:dyDescent="0.25">
      <c r="A383" s="126">
        <v>223</v>
      </c>
      <c r="B383" s="186" t="s">
        <v>620</v>
      </c>
      <c r="C383" s="137" t="s">
        <v>24</v>
      </c>
      <c r="D383" s="186" t="s">
        <v>38</v>
      </c>
      <c r="E383" s="185">
        <v>50</v>
      </c>
      <c r="F383" s="158" t="s">
        <v>213</v>
      </c>
      <c r="G383" s="131">
        <v>1878</v>
      </c>
      <c r="H383" s="157">
        <f t="shared" si="9"/>
        <v>93900</v>
      </c>
      <c r="I383" s="34" t="s">
        <v>9</v>
      </c>
      <c r="J383" s="159" t="s">
        <v>23</v>
      </c>
      <c r="K383" s="160" t="s">
        <v>590</v>
      </c>
      <c r="L383" s="164" t="s">
        <v>630</v>
      </c>
      <c r="M383" s="128"/>
    </row>
    <row r="384" spans="1:13" s="127" customFormat="1" ht="32.25" customHeight="1" x14ac:dyDescent="0.25">
      <c r="A384" s="126">
        <v>224</v>
      </c>
      <c r="B384" s="186" t="s">
        <v>621</v>
      </c>
      <c r="C384" s="137" t="s">
        <v>24</v>
      </c>
      <c r="D384" s="186" t="s">
        <v>38</v>
      </c>
      <c r="E384" s="185">
        <v>50</v>
      </c>
      <c r="F384" s="158" t="s">
        <v>213</v>
      </c>
      <c r="G384" s="131">
        <v>2110</v>
      </c>
      <c r="H384" s="157">
        <f t="shared" si="9"/>
        <v>105500</v>
      </c>
      <c r="I384" s="34" t="s">
        <v>9</v>
      </c>
      <c r="J384" s="159" t="s">
        <v>23</v>
      </c>
      <c r="K384" s="160" t="s">
        <v>590</v>
      </c>
      <c r="L384" s="164" t="s">
        <v>630</v>
      </c>
      <c r="M384" s="128"/>
    </row>
    <row r="385" spans="1:13" s="127" customFormat="1" ht="32.25" customHeight="1" x14ac:dyDescent="0.25">
      <c r="A385" s="126">
        <v>225</v>
      </c>
      <c r="B385" s="186" t="s">
        <v>622</v>
      </c>
      <c r="C385" s="137" t="s">
        <v>24</v>
      </c>
      <c r="D385" s="186" t="s">
        <v>38</v>
      </c>
      <c r="E385" s="185">
        <v>50</v>
      </c>
      <c r="F385" s="158" t="s">
        <v>213</v>
      </c>
      <c r="G385" s="131">
        <v>2541</v>
      </c>
      <c r="H385" s="157">
        <f t="shared" si="9"/>
        <v>127050</v>
      </c>
      <c r="I385" s="34" t="s">
        <v>9</v>
      </c>
      <c r="J385" s="159" t="s">
        <v>23</v>
      </c>
      <c r="K385" s="160" t="s">
        <v>590</v>
      </c>
      <c r="L385" s="164" t="s">
        <v>630</v>
      </c>
      <c r="M385" s="128"/>
    </row>
    <row r="386" spans="1:13" s="127" customFormat="1" ht="32.25" customHeight="1" x14ac:dyDescent="0.25">
      <c r="A386" s="126">
        <v>226</v>
      </c>
      <c r="B386" s="186" t="s">
        <v>623</v>
      </c>
      <c r="C386" s="137" t="s">
        <v>24</v>
      </c>
      <c r="D386" s="186" t="s">
        <v>38</v>
      </c>
      <c r="E386" s="185">
        <v>50</v>
      </c>
      <c r="F386" s="158" t="s">
        <v>213</v>
      </c>
      <c r="G386" s="131">
        <v>3242</v>
      </c>
      <c r="H386" s="157">
        <f t="shared" si="9"/>
        <v>162100</v>
      </c>
      <c r="I386" s="34" t="s">
        <v>9</v>
      </c>
      <c r="J386" s="159" t="s">
        <v>23</v>
      </c>
      <c r="K386" s="160" t="s">
        <v>590</v>
      </c>
      <c r="L386" s="164" t="s">
        <v>630</v>
      </c>
      <c r="M386" s="128"/>
    </row>
    <row r="387" spans="1:13" s="127" customFormat="1" ht="32.25" customHeight="1" x14ac:dyDescent="0.25">
      <c r="A387" s="126">
        <v>227</v>
      </c>
      <c r="B387" s="186" t="s">
        <v>624</v>
      </c>
      <c r="C387" s="137" t="s">
        <v>24</v>
      </c>
      <c r="D387" s="186" t="s">
        <v>38</v>
      </c>
      <c r="E387" s="185">
        <v>24</v>
      </c>
      <c r="F387" s="158" t="s">
        <v>213</v>
      </c>
      <c r="G387" s="131">
        <v>4169</v>
      </c>
      <c r="H387" s="157">
        <f t="shared" si="9"/>
        <v>100056</v>
      </c>
      <c r="I387" s="34" t="s">
        <v>9</v>
      </c>
      <c r="J387" s="159" t="s">
        <v>23</v>
      </c>
      <c r="K387" s="160" t="s">
        <v>590</v>
      </c>
      <c r="L387" s="164" t="s">
        <v>630</v>
      </c>
      <c r="M387" s="128"/>
    </row>
    <row r="388" spans="1:13" s="127" customFormat="1" ht="32.25" customHeight="1" x14ac:dyDescent="0.25">
      <c r="A388" s="126">
        <v>228</v>
      </c>
      <c r="B388" s="186" t="s">
        <v>625</v>
      </c>
      <c r="C388" s="137" t="s">
        <v>24</v>
      </c>
      <c r="D388" s="186" t="s">
        <v>38</v>
      </c>
      <c r="E388" s="185">
        <v>24</v>
      </c>
      <c r="F388" s="158" t="s">
        <v>213</v>
      </c>
      <c r="G388" s="131">
        <v>5262</v>
      </c>
      <c r="H388" s="157">
        <f t="shared" si="9"/>
        <v>126288</v>
      </c>
      <c r="I388" s="34" t="s">
        <v>9</v>
      </c>
      <c r="J388" s="159" t="s">
        <v>23</v>
      </c>
      <c r="K388" s="160" t="s">
        <v>590</v>
      </c>
      <c r="L388" s="164" t="s">
        <v>630</v>
      </c>
      <c r="M388" s="128"/>
    </row>
    <row r="389" spans="1:13" s="127" customFormat="1" ht="32.25" customHeight="1" x14ac:dyDescent="0.25">
      <c r="A389" s="126">
        <v>229</v>
      </c>
      <c r="B389" s="186" t="s">
        <v>626</v>
      </c>
      <c r="C389" s="137" t="s">
        <v>24</v>
      </c>
      <c r="D389" s="186" t="s">
        <v>38</v>
      </c>
      <c r="E389" s="185">
        <v>11.75</v>
      </c>
      <c r="F389" s="158" t="s">
        <v>213</v>
      </c>
      <c r="G389" s="131">
        <v>6410</v>
      </c>
      <c r="H389" s="157">
        <f t="shared" si="9"/>
        <v>75317.5</v>
      </c>
      <c r="I389" s="34" t="s">
        <v>9</v>
      </c>
      <c r="J389" s="159" t="s">
        <v>23</v>
      </c>
      <c r="K389" s="160" t="s">
        <v>590</v>
      </c>
      <c r="L389" s="164" t="s">
        <v>630</v>
      </c>
      <c r="M389" s="128"/>
    </row>
    <row r="390" spans="1:13" s="127" customFormat="1" ht="32.25" customHeight="1" x14ac:dyDescent="0.25">
      <c r="A390" s="126">
        <v>230</v>
      </c>
      <c r="B390" s="186" t="s">
        <v>627</v>
      </c>
      <c r="C390" s="137" t="s">
        <v>24</v>
      </c>
      <c r="D390" s="186" t="s">
        <v>38</v>
      </c>
      <c r="E390" s="185">
        <v>11.75</v>
      </c>
      <c r="F390" s="158" t="s">
        <v>213</v>
      </c>
      <c r="G390" s="131">
        <v>10830</v>
      </c>
      <c r="H390" s="157">
        <f t="shared" si="9"/>
        <v>127252.5</v>
      </c>
      <c r="I390" s="34" t="s">
        <v>9</v>
      </c>
      <c r="J390" s="159" t="s">
        <v>23</v>
      </c>
      <c r="K390" s="160" t="s">
        <v>590</v>
      </c>
      <c r="L390" s="164" t="s">
        <v>630</v>
      </c>
      <c r="M390" s="128"/>
    </row>
    <row r="391" spans="1:13" s="127" customFormat="1" ht="32.25" customHeight="1" x14ac:dyDescent="0.25">
      <c r="A391" s="126">
        <v>231</v>
      </c>
      <c r="B391" s="186" t="s">
        <v>628</v>
      </c>
      <c r="C391" s="137" t="s">
        <v>24</v>
      </c>
      <c r="D391" s="186" t="s">
        <v>38</v>
      </c>
      <c r="E391" s="185">
        <v>11.75</v>
      </c>
      <c r="F391" s="158" t="s">
        <v>213</v>
      </c>
      <c r="G391" s="131">
        <v>17285</v>
      </c>
      <c r="H391" s="157">
        <f t="shared" si="9"/>
        <v>203098.75</v>
      </c>
      <c r="I391" s="34" t="s">
        <v>9</v>
      </c>
      <c r="J391" s="159" t="s">
        <v>23</v>
      </c>
      <c r="K391" s="160" t="s">
        <v>590</v>
      </c>
      <c r="L391" s="164" t="s">
        <v>630</v>
      </c>
      <c r="M391" s="128"/>
    </row>
    <row r="392" spans="1:13" s="127" customFormat="1" ht="32.25" customHeight="1" x14ac:dyDescent="0.25">
      <c r="A392" s="126">
        <v>232</v>
      </c>
      <c r="B392" s="186" t="s">
        <v>629</v>
      </c>
      <c r="C392" s="137" t="s">
        <v>24</v>
      </c>
      <c r="D392" s="186" t="s">
        <v>38</v>
      </c>
      <c r="E392" s="185">
        <v>11.75</v>
      </c>
      <c r="F392" s="158" t="s">
        <v>213</v>
      </c>
      <c r="G392" s="131">
        <v>20880</v>
      </c>
      <c r="H392" s="157">
        <f t="shared" si="9"/>
        <v>245340</v>
      </c>
      <c r="I392" s="34" t="s">
        <v>9</v>
      </c>
      <c r="J392" s="159" t="s">
        <v>23</v>
      </c>
      <c r="K392" s="160" t="s">
        <v>590</v>
      </c>
      <c r="L392" s="164" t="s">
        <v>630</v>
      </c>
      <c r="M392" s="128"/>
    </row>
    <row r="393" spans="1:13" s="127" customFormat="1" ht="32.25" customHeight="1" x14ac:dyDescent="0.25">
      <c r="A393" s="126">
        <v>233</v>
      </c>
      <c r="B393" s="186" t="s">
        <v>634</v>
      </c>
      <c r="C393" s="137" t="s">
        <v>33</v>
      </c>
      <c r="D393" s="186" t="s">
        <v>25</v>
      </c>
      <c r="E393" s="185">
        <v>1</v>
      </c>
      <c r="F393" s="158" t="s">
        <v>122</v>
      </c>
      <c r="G393" s="131">
        <v>13287261.6</v>
      </c>
      <c r="H393" s="157">
        <f t="shared" si="9"/>
        <v>13287261.6</v>
      </c>
      <c r="I393" s="34" t="s">
        <v>9</v>
      </c>
      <c r="J393" s="159" t="s">
        <v>23</v>
      </c>
      <c r="K393" s="160" t="s">
        <v>632</v>
      </c>
      <c r="L393" s="164" t="s">
        <v>635</v>
      </c>
      <c r="M393" s="128"/>
    </row>
    <row r="394" spans="1:13" s="127" customFormat="1" ht="32.25" customHeight="1" x14ac:dyDescent="0.25">
      <c r="A394" s="126">
        <v>234</v>
      </c>
      <c r="B394" s="186" t="s">
        <v>638</v>
      </c>
      <c r="C394" s="137" t="s">
        <v>24</v>
      </c>
      <c r="D394" s="186" t="s">
        <v>43</v>
      </c>
      <c r="E394" s="185">
        <v>5076</v>
      </c>
      <c r="F394" s="158" t="s">
        <v>198</v>
      </c>
      <c r="G394" s="131">
        <v>1649</v>
      </c>
      <c r="H394" s="157">
        <f t="shared" si="9"/>
        <v>8370324</v>
      </c>
      <c r="I394" s="34" t="s">
        <v>9</v>
      </c>
      <c r="J394" s="159" t="s">
        <v>23</v>
      </c>
      <c r="K394" s="160" t="s">
        <v>632</v>
      </c>
      <c r="L394" s="164" t="s">
        <v>639</v>
      </c>
      <c r="M394" s="128"/>
    </row>
    <row r="395" spans="1:13" s="127" customFormat="1" ht="32.25" customHeight="1" x14ac:dyDescent="0.25">
      <c r="A395" s="126">
        <v>235</v>
      </c>
      <c r="B395" s="186" t="s">
        <v>643</v>
      </c>
      <c r="C395" s="137" t="s">
        <v>54</v>
      </c>
      <c r="D395" s="186" t="s">
        <v>38</v>
      </c>
      <c r="E395" s="185">
        <v>8000</v>
      </c>
      <c r="F395" s="158" t="s">
        <v>117</v>
      </c>
      <c r="G395" s="131">
        <v>608</v>
      </c>
      <c r="H395" s="157">
        <f t="shared" si="9"/>
        <v>4864000</v>
      </c>
      <c r="I395" s="34" t="s">
        <v>9</v>
      </c>
      <c r="J395" s="159" t="s">
        <v>23</v>
      </c>
      <c r="K395" s="160" t="s">
        <v>632</v>
      </c>
      <c r="L395" s="164" t="s">
        <v>646</v>
      </c>
      <c r="M395" s="128"/>
    </row>
    <row r="396" spans="1:13" s="127" customFormat="1" ht="32.25" customHeight="1" x14ac:dyDescent="0.25">
      <c r="A396" s="126">
        <v>236</v>
      </c>
      <c r="B396" s="186" t="s">
        <v>644</v>
      </c>
      <c r="C396" s="137" t="s">
        <v>54</v>
      </c>
      <c r="D396" s="186" t="s">
        <v>38</v>
      </c>
      <c r="E396" s="185">
        <v>700</v>
      </c>
      <c r="F396" s="158" t="s">
        <v>44</v>
      </c>
      <c r="G396" s="131">
        <v>828</v>
      </c>
      <c r="H396" s="157">
        <f t="shared" si="9"/>
        <v>579600</v>
      </c>
      <c r="I396" s="34" t="s">
        <v>9</v>
      </c>
      <c r="J396" s="159" t="s">
        <v>23</v>
      </c>
      <c r="K396" s="160" t="s">
        <v>632</v>
      </c>
      <c r="L396" s="164" t="s">
        <v>646</v>
      </c>
      <c r="M396" s="128"/>
    </row>
    <row r="397" spans="1:13" s="127" customFormat="1" ht="32.25" customHeight="1" x14ac:dyDescent="0.25">
      <c r="A397" s="126">
        <v>237</v>
      </c>
      <c r="B397" s="186" t="s">
        <v>645</v>
      </c>
      <c r="C397" s="137" t="s">
        <v>54</v>
      </c>
      <c r="D397" s="186" t="s">
        <v>38</v>
      </c>
      <c r="E397" s="185">
        <v>200</v>
      </c>
      <c r="F397" s="158" t="s">
        <v>117</v>
      </c>
      <c r="G397" s="131">
        <v>2216</v>
      </c>
      <c r="H397" s="157">
        <f t="shared" si="9"/>
        <v>443200</v>
      </c>
      <c r="I397" s="34" t="s">
        <v>9</v>
      </c>
      <c r="J397" s="159" t="s">
        <v>23</v>
      </c>
      <c r="K397" s="160" t="s">
        <v>632</v>
      </c>
      <c r="L397" s="164" t="s">
        <v>646</v>
      </c>
      <c r="M397" s="128"/>
    </row>
    <row r="398" spans="1:13" s="127" customFormat="1" ht="32.25" customHeight="1" x14ac:dyDescent="0.25">
      <c r="A398" s="126">
        <v>238</v>
      </c>
      <c r="B398" s="186" t="s">
        <v>647</v>
      </c>
      <c r="C398" s="137" t="s">
        <v>24</v>
      </c>
      <c r="D398" s="186" t="s">
        <v>38</v>
      </c>
      <c r="E398" s="185">
        <v>1</v>
      </c>
      <c r="F398" s="158" t="s">
        <v>122</v>
      </c>
      <c r="G398" s="131">
        <v>7510115.46</v>
      </c>
      <c r="H398" s="157">
        <f t="shared" si="9"/>
        <v>7510115.46</v>
      </c>
      <c r="I398" s="34" t="s">
        <v>9</v>
      </c>
      <c r="J398" s="159" t="s">
        <v>23</v>
      </c>
      <c r="K398" s="160" t="s">
        <v>632</v>
      </c>
      <c r="L398" s="164" t="s">
        <v>648</v>
      </c>
      <c r="M398" s="128"/>
    </row>
    <row r="399" spans="1:13" s="127" customFormat="1" ht="32.25" customHeight="1" x14ac:dyDescent="0.25">
      <c r="A399" s="126">
        <v>239</v>
      </c>
      <c r="B399" s="186" t="s">
        <v>651</v>
      </c>
      <c r="C399" s="137" t="s">
        <v>24</v>
      </c>
      <c r="D399" s="186" t="s">
        <v>38</v>
      </c>
      <c r="E399" s="185">
        <v>26</v>
      </c>
      <c r="F399" s="158" t="s">
        <v>471</v>
      </c>
      <c r="G399" s="131">
        <v>148810</v>
      </c>
      <c r="H399" s="157">
        <f>E399*G399</f>
        <v>3869060</v>
      </c>
      <c r="I399" s="34" t="s">
        <v>9</v>
      </c>
      <c r="J399" s="159" t="s">
        <v>23</v>
      </c>
      <c r="K399" s="160" t="s">
        <v>632</v>
      </c>
      <c r="L399" s="164" t="s">
        <v>652</v>
      </c>
      <c r="M399" s="128"/>
    </row>
    <row r="400" spans="1:13" s="127" customFormat="1" ht="32.25" customHeight="1" x14ac:dyDescent="0.25">
      <c r="A400" s="126">
        <v>240</v>
      </c>
      <c r="B400" s="186" t="s">
        <v>653</v>
      </c>
      <c r="C400" s="137" t="s">
        <v>24</v>
      </c>
      <c r="D400" s="186" t="s">
        <v>38</v>
      </c>
      <c r="E400" s="185">
        <v>1</v>
      </c>
      <c r="F400" s="158" t="s">
        <v>122</v>
      </c>
      <c r="G400" s="131">
        <v>0</v>
      </c>
      <c r="H400" s="157">
        <f t="shared" si="9"/>
        <v>0</v>
      </c>
      <c r="I400" s="34" t="s">
        <v>9</v>
      </c>
      <c r="J400" s="159" t="s">
        <v>23</v>
      </c>
      <c r="K400" s="160" t="s">
        <v>632</v>
      </c>
      <c r="L400" s="164" t="s">
        <v>715</v>
      </c>
      <c r="M400" s="128"/>
    </row>
    <row r="401" spans="1:13" s="127" customFormat="1" ht="32.25" customHeight="1" x14ac:dyDescent="0.25">
      <c r="A401" s="126">
        <v>241</v>
      </c>
      <c r="B401" s="186" t="s">
        <v>654</v>
      </c>
      <c r="C401" s="137" t="s">
        <v>24</v>
      </c>
      <c r="D401" s="186" t="s">
        <v>38</v>
      </c>
      <c r="E401" s="185">
        <v>115</v>
      </c>
      <c r="F401" s="158" t="s">
        <v>471</v>
      </c>
      <c r="G401" s="131">
        <v>42857</v>
      </c>
      <c r="H401" s="157">
        <f t="shared" si="9"/>
        <v>4928555</v>
      </c>
      <c r="I401" s="34" t="s">
        <v>9</v>
      </c>
      <c r="J401" s="159" t="s">
        <v>23</v>
      </c>
      <c r="K401" s="160" t="s">
        <v>632</v>
      </c>
      <c r="L401" s="164" t="s">
        <v>655</v>
      </c>
      <c r="M401" s="128"/>
    </row>
    <row r="402" spans="1:13" s="127" customFormat="1" ht="32.25" customHeight="1" x14ac:dyDescent="0.25">
      <c r="A402" s="126">
        <v>242</v>
      </c>
      <c r="B402" s="186" t="s">
        <v>656</v>
      </c>
      <c r="C402" s="137" t="s">
        <v>24</v>
      </c>
      <c r="D402" s="186" t="s">
        <v>25</v>
      </c>
      <c r="E402" s="185">
        <v>178</v>
      </c>
      <c r="F402" s="158" t="s">
        <v>188</v>
      </c>
      <c r="G402" s="131">
        <v>1275</v>
      </c>
      <c r="H402" s="157">
        <f t="shared" si="9"/>
        <v>226950</v>
      </c>
      <c r="I402" s="34" t="s">
        <v>9</v>
      </c>
      <c r="J402" s="159" t="s">
        <v>23</v>
      </c>
      <c r="K402" s="160" t="s">
        <v>632</v>
      </c>
      <c r="L402" s="164" t="s">
        <v>657</v>
      </c>
      <c r="M402" s="128"/>
    </row>
    <row r="403" spans="1:13" s="127" customFormat="1" ht="32.25" customHeight="1" x14ac:dyDescent="0.25">
      <c r="A403" s="126">
        <v>243</v>
      </c>
      <c r="B403" s="186" t="s">
        <v>664</v>
      </c>
      <c r="C403" s="137" t="s">
        <v>24</v>
      </c>
      <c r="D403" s="186" t="s">
        <v>38</v>
      </c>
      <c r="E403" s="185">
        <v>1</v>
      </c>
      <c r="F403" s="158" t="s">
        <v>122</v>
      </c>
      <c r="G403" s="131">
        <v>0</v>
      </c>
      <c r="H403" s="157">
        <f t="shared" si="9"/>
        <v>0</v>
      </c>
      <c r="I403" s="34" t="s">
        <v>9</v>
      </c>
      <c r="J403" s="159" t="s">
        <v>23</v>
      </c>
      <c r="K403" s="160" t="s">
        <v>659</v>
      </c>
      <c r="L403" s="164" t="s">
        <v>699</v>
      </c>
      <c r="M403" s="128"/>
    </row>
    <row r="404" spans="1:13" s="127" customFormat="1" ht="32.25" customHeight="1" x14ac:dyDescent="0.25">
      <c r="A404" s="126">
        <v>244</v>
      </c>
      <c r="B404" s="186" t="s">
        <v>674</v>
      </c>
      <c r="C404" s="137" t="s">
        <v>24</v>
      </c>
      <c r="D404" s="186" t="s">
        <v>25</v>
      </c>
      <c r="E404" s="185">
        <v>80</v>
      </c>
      <c r="F404" s="158" t="s">
        <v>122</v>
      </c>
      <c r="G404" s="131">
        <v>22067.5</v>
      </c>
      <c r="H404" s="157">
        <f t="shared" si="9"/>
        <v>1765400</v>
      </c>
      <c r="I404" s="34" t="s">
        <v>9</v>
      </c>
      <c r="J404" s="159" t="s">
        <v>23</v>
      </c>
      <c r="K404" s="160" t="s">
        <v>659</v>
      </c>
      <c r="L404" s="164" t="s">
        <v>675</v>
      </c>
      <c r="M404" s="128"/>
    </row>
    <row r="405" spans="1:13" s="127" customFormat="1" ht="32.25" customHeight="1" x14ac:dyDescent="0.25">
      <c r="A405" s="126">
        <v>245</v>
      </c>
      <c r="B405" s="186" t="s">
        <v>702</v>
      </c>
      <c r="C405" s="137" t="s">
        <v>24</v>
      </c>
      <c r="D405" s="186" t="s">
        <v>38</v>
      </c>
      <c r="E405" s="185">
        <v>43</v>
      </c>
      <c r="F405" s="158" t="s">
        <v>44</v>
      </c>
      <c r="G405" s="131">
        <v>9102.06</v>
      </c>
      <c r="H405" s="157">
        <f t="shared" si="9"/>
        <v>391388.57999999996</v>
      </c>
      <c r="I405" s="34" t="s">
        <v>9</v>
      </c>
      <c r="J405" s="159" t="s">
        <v>23</v>
      </c>
      <c r="K405" s="160" t="s">
        <v>659</v>
      </c>
      <c r="L405" s="164" t="s">
        <v>711</v>
      </c>
      <c r="M405" s="128"/>
    </row>
    <row r="406" spans="1:13" s="127" customFormat="1" ht="32.25" customHeight="1" x14ac:dyDescent="0.25">
      <c r="A406" s="126">
        <v>246</v>
      </c>
      <c r="B406" s="186" t="s">
        <v>703</v>
      </c>
      <c r="C406" s="137" t="s">
        <v>24</v>
      </c>
      <c r="D406" s="186" t="s">
        <v>38</v>
      </c>
      <c r="E406" s="185">
        <v>25</v>
      </c>
      <c r="F406" s="158" t="s">
        <v>44</v>
      </c>
      <c r="G406" s="131">
        <v>9102.06</v>
      </c>
      <c r="H406" s="157">
        <f t="shared" si="9"/>
        <v>227551.5</v>
      </c>
      <c r="I406" s="34" t="s">
        <v>9</v>
      </c>
      <c r="J406" s="159" t="s">
        <v>23</v>
      </c>
      <c r="K406" s="160" t="s">
        <v>659</v>
      </c>
      <c r="L406" s="164" t="s">
        <v>711</v>
      </c>
      <c r="M406" s="128"/>
    </row>
    <row r="407" spans="1:13" s="127" customFormat="1" ht="32.25" customHeight="1" x14ac:dyDescent="0.25">
      <c r="A407" s="126">
        <v>247</v>
      </c>
      <c r="B407" s="186" t="s">
        <v>704</v>
      </c>
      <c r="C407" s="137" t="s">
        <v>24</v>
      </c>
      <c r="D407" s="186" t="s">
        <v>38</v>
      </c>
      <c r="E407" s="185">
        <v>160</v>
      </c>
      <c r="F407" s="158" t="s">
        <v>44</v>
      </c>
      <c r="G407" s="131">
        <v>9102.06</v>
      </c>
      <c r="H407" s="157">
        <f t="shared" si="9"/>
        <v>1456329.5999999999</v>
      </c>
      <c r="I407" s="34" t="s">
        <v>9</v>
      </c>
      <c r="J407" s="159" t="s">
        <v>23</v>
      </c>
      <c r="K407" s="160" t="s">
        <v>659</v>
      </c>
      <c r="L407" s="164" t="s">
        <v>711</v>
      </c>
      <c r="M407" s="128"/>
    </row>
    <row r="408" spans="1:13" s="127" customFormat="1" ht="32.25" customHeight="1" x14ac:dyDescent="0.25">
      <c r="A408" s="126">
        <v>248</v>
      </c>
      <c r="B408" s="186" t="s">
        <v>705</v>
      </c>
      <c r="C408" s="137" t="s">
        <v>24</v>
      </c>
      <c r="D408" s="186" t="s">
        <v>38</v>
      </c>
      <c r="E408" s="185">
        <v>200</v>
      </c>
      <c r="F408" s="158" t="s">
        <v>44</v>
      </c>
      <c r="G408" s="131">
        <v>9102.06</v>
      </c>
      <c r="H408" s="157">
        <f t="shared" si="9"/>
        <v>1820412</v>
      </c>
      <c r="I408" s="34" t="s">
        <v>9</v>
      </c>
      <c r="J408" s="159" t="s">
        <v>23</v>
      </c>
      <c r="K408" s="160" t="s">
        <v>659</v>
      </c>
      <c r="L408" s="164" t="s">
        <v>711</v>
      </c>
      <c r="M408" s="128"/>
    </row>
    <row r="409" spans="1:13" s="127" customFormat="1" ht="32.25" customHeight="1" x14ac:dyDescent="0.25">
      <c r="A409" s="126">
        <v>249</v>
      </c>
      <c r="B409" s="186" t="s">
        <v>706</v>
      </c>
      <c r="C409" s="137" t="s">
        <v>24</v>
      </c>
      <c r="D409" s="186" t="s">
        <v>38</v>
      </c>
      <c r="E409" s="185">
        <v>428</v>
      </c>
      <c r="F409" s="158" t="s">
        <v>44</v>
      </c>
      <c r="G409" s="131">
        <v>4442.96</v>
      </c>
      <c r="H409" s="157">
        <f t="shared" si="9"/>
        <v>1901586.8800000001</v>
      </c>
      <c r="I409" s="34" t="s">
        <v>9</v>
      </c>
      <c r="J409" s="159" t="s">
        <v>23</v>
      </c>
      <c r="K409" s="160" t="s">
        <v>659</v>
      </c>
      <c r="L409" s="164" t="s">
        <v>711</v>
      </c>
      <c r="M409" s="128"/>
    </row>
    <row r="410" spans="1:13" s="127" customFormat="1" ht="32.25" customHeight="1" x14ac:dyDescent="0.25">
      <c r="A410" s="126">
        <v>250</v>
      </c>
      <c r="B410" s="186" t="s">
        <v>707</v>
      </c>
      <c r="C410" s="137" t="s">
        <v>24</v>
      </c>
      <c r="D410" s="186" t="s">
        <v>38</v>
      </c>
      <c r="E410" s="185">
        <v>30</v>
      </c>
      <c r="F410" s="158" t="s">
        <v>44</v>
      </c>
      <c r="G410" s="131">
        <v>5067.38</v>
      </c>
      <c r="H410" s="157">
        <f t="shared" si="9"/>
        <v>152021.4</v>
      </c>
      <c r="I410" s="34" t="s">
        <v>9</v>
      </c>
      <c r="J410" s="159" t="s">
        <v>23</v>
      </c>
      <c r="K410" s="160" t="s">
        <v>659</v>
      </c>
      <c r="L410" s="164" t="s">
        <v>711</v>
      </c>
      <c r="M410" s="128"/>
    </row>
    <row r="411" spans="1:13" s="127" customFormat="1" ht="32.25" customHeight="1" x14ac:dyDescent="0.25">
      <c r="A411" s="126">
        <v>251</v>
      </c>
      <c r="B411" s="186" t="s">
        <v>708</v>
      </c>
      <c r="C411" s="137" t="s">
        <v>24</v>
      </c>
      <c r="D411" s="186" t="s">
        <v>38</v>
      </c>
      <c r="E411" s="185">
        <v>30</v>
      </c>
      <c r="F411" s="158" t="s">
        <v>44</v>
      </c>
      <c r="G411" s="131">
        <v>5067.38</v>
      </c>
      <c r="H411" s="157">
        <f t="shared" si="9"/>
        <v>152021.4</v>
      </c>
      <c r="I411" s="34" t="s">
        <v>9</v>
      </c>
      <c r="J411" s="159" t="s">
        <v>23</v>
      </c>
      <c r="K411" s="160" t="s">
        <v>659</v>
      </c>
      <c r="L411" s="164" t="s">
        <v>711</v>
      </c>
      <c r="M411" s="128"/>
    </row>
    <row r="412" spans="1:13" s="127" customFormat="1" ht="32.25" customHeight="1" x14ac:dyDescent="0.25">
      <c r="A412" s="126">
        <v>252</v>
      </c>
      <c r="B412" s="186" t="s">
        <v>709</v>
      </c>
      <c r="C412" s="137" t="s">
        <v>24</v>
      </c>
      <c r="D412" s="186" t="s">
        <v>38</v>
      </c>
      <c r="E412" s="185">
        <v>1</v>
      </c>
      <c r="F412" s="158" t="s">
        <v>44</v>
      </c>
      <c r="G412" s="131">
        <v>37123.93</v>
      </c>
      <c r="H412" s="157">
        <f t="shared" si="9"/>
        <v>37123.93</v>
      </c>
      <c r="I412" s="34" t="s">
        <v>9</v>
      </c>
      <c r="J412" s="159" t="s">
        <v>23</v>
      </c>
      <c r="K412" s="160" t="s">
        <v>659</v>
      </c>
      <c r="L412" s="164" t="s">
        <v>711</v>
      </c>
      <c r="M412" s="128"/>
    </row>
    <row r="413" spans="1:13" s="127" customFormat="1" ht="32.25" customHeight="1" x14ac:dyDescent="0.25">
      <c r="A413" s="126">
        <v>253</v>
      </c>
      <c r="B413" s="186" t="s">
        <v>710</v>
      </c>
      <c r="C413" s="137" t="s">
        <v>24</v>
      </c>
      <c r="D413" s="186" t="s">
        <v>38</v>
      </c>
      <c r="E413" s="185">
        <v>1</v>
      </c>
      <c r="F413" s="158" t="s">
        <v>44</v>
      </c>
      <c r="G413" s="131">
        <v>28396.52</v>
      </c>
      <c r="H413" s="157">
        <f t="shared" ref="H413:H441" si="10">E413*G413</f>
        <v>28396.52</v>
      </c>
      <c r="I413" s="34" t="s">
        <v>9</v>
      </c>
      <c r="J413" s="159" t="s">
        <v>23</v>
      </c>
      <c r="K413" s="160" t="s">
        <v>659</v>
      </c>
      <c r="L413" s="164" t="s">
        <v>711</v>
      </c>
      <c r="M413" s="128"/>
    </row>
    <row r="414" spans="1:13" s="127" customFormat="1" ht="32.25" customHeight="1" x14ac:dyDescent="0.25">
      <c r="A414" s="126">
        <v>254</v>
      </c>
      <c r="B414" s="186" t="s">
        <v>712</v>
      </c>
      <c r="C414" s="137" t="s">
        <v>24</v>
      </c>
      <c r="D414" s="186" t="s">
        <v>38</v>
      </c>
      <c r="E414" s="185">
        <v>1</v>
      </c>
      <c r="F414" s="158" t="s">
        <v>122</v>
      </c>
      <c r="G414" s="131" t="s">
        <v>713</v>
      </c>
      <c r="H414" s="157">
        <f t="shared" si="10"/>
        <v>2029017.85</v>
      </c>
      <c r="I414" s="34" t="s">
        <v>9</v>
      </c>
      <c r="J414" s="159" t="s">
        <v>23</v>
      </c>
      <c r="K414" s="160" t="s">
        <v>659</v>
      </c>
      <c r="L414" s="164" t="s">
        <v>714</v>
      </c>
      <c r="M414" s="128"/>
    </row>
    <row r="415" spans="1:13" s="127" customFormat="1" ht="32.25" customHeight="1" x14ac:dyDescent="0.25">
      <c r="A415" s="126">
        <v>255</v>
      </c>
      <c r="B415" s="186" t="s">
        <v>716</v>
      </c>
      <c r="C415" s="137" t="s">
        <v>24</v>
      </c>
      <c r="D415" s="186" t="s">
        <v>38</v>
      </c>
      <c r="E415" s="185">
        <v>10</v>
      </c>
      <c r="F415" s="158" t="s">
        <v>717</v>
      </c>
      <c r="G415" s="131">
        <v>6215</v>
      </c>
      <c r="H415" s="157">
        <f t="shared" si="10"/>
        <v>62150</v>
      </c>
      <c r="I415" s="34" t="s">
        <v>9</v>
      </c>
      <c r="J415" s="159" t="s">
        <v>23</v>
      </c>
      <c r="K415" s="160" t="s">
        <v>659</v>
      </c>
      <c r="L415" s="164" t="s">
        <v>743</v>
      </c>
      <c r="M415" s="128"/>
    </row>
    <row r="416" spans="1:13" s="127" customFormat="1" ht="32.25" customHeight="1" x14ac:dyDescent="0.25">
      <c r="A416" s="126">
        <v>256</v>
      </c>
      <c r="B416" s="186" t="s">
        <v>718</v>
      </c>
      <c r="C416" s="137" t="s">
        <v>24</v>
      </c>
      <c r="D416" s="186" t="s">
        <v>38</v>
      </c>
      <c r="E416" s="185">
        <v>3</v>
      </c>
      <c r="F416" s="158" t="s">
        <v>717</v>
      </c>
      <c r="G416" s="131">
        <v>57790</v>
      </c>
      <c r="H416" s="157">
        <f t="shared" si="10"/>
        <v>173370</v>
      </c>
      <c r="I416" s="34" t="s">
        <v>9</v>
      </c>
      <c r="J416" s="159" t="s">
        <v>23</v>
      </c>
      <c r="K416" s="160" t="s">
        <v>659</v>
      </c>
      <c r="L416" s="164" t="s">
        <v>743</v>
      </c>
      <c r="M416" s="128"/>
    </row>
    <row r="417" spans="1:13" s="127" customFormat="1" ht="32.25" customHeight="1" x14ac:dyDescent="0.25">
      <c r="A417" s="126">
        <v>257</v>
      </c>
      <c r="B417" s="186" t="s">
        <v>719</v>
      </c>
      <c r="C417" s="137" t="s">
        <v>24</v>
      </c>
      <c r="D417" s="186" t="s">
        <v>38</v>
      </c>
      <c r="E417" s="185">
        <v>10</v>
      </c>
      <c r="F417" s="158" t="s">
        <v>188</v>
      </c>
      <c r="G417" s="131">
        <v>21964.5</v>
      </c>
      <c r="H417" s="157">
        <f t="shared" si="10"/>
        <v>219645</v>
      </c>
      <c r="I417" s="34" t="s">
        <v>9</v>
      </c>
      <c r="J417" s="159" t="s">
        <v>23</v>
      </c>
      <c r="K417" s="160" t="s">
        <v>659</v>
      </c>
      <c r="L417" s="164" t="s">
        <v>743</v>
      </c>
      <c r="M417" s="128"/>
    </row>
    <row r="418" spans="1:13" s="127" customFormat="1" ht="32.25" customHeight="1" x14ac:dyDescent="0.25">
      <c r="A418" s="126">
        <v>258</v>
      </c>
      <c r="B418" s="186" t="s">
        <v>720</v>
      </c>
      <c r="C418" s="137" t="s">
        <v>24</v>
      </c>
      <c r="D418" s="186" t="s">
        <v>38</v>
      </c>
      <c r="E418" s="185">
        <v>3</v>
      </c>
      <c r="F418" s="158" t="s">
        <v>188</v>
      </c>
      <c r="G418" s="131">
        <v>44168</v>
      </c>
      <c r="H418" s="157">
        <f t="shared" si="10"/>
        <v>132504</v>
      </c>
      <c r="I418" s="34" t="s">
        <v>9</v>
      </c>
      <c r="J418" s="159" t="s">
        <v>23</v>
      </c>
      <c r="K418" s="160" t="s">
        <v>659</v>
      </c>
      <c r="L418" s="164" t="s">
        <v>743</v>
      </c>
      <c r="M418" s="128"/>
    </row>
    <row r="419" spans="1:13" s="127" customFormat="1" ht="32.25" customHeight="1" x14ac:dyDescent="0.25">
      <c r="A419" s="126">
        <v>259</v>
      </c>
      <c r="B419" s="186" t="s">
        <v>721</v>
      </c>
      <c r="C419" s="137" t="s">
        <v>24</v>
      </c>
      <c r="D419" s="186" t="s">
        <v>38</v>
      </c>
      <c r="E419" s="185">
        <v>3</v>
      </c>
      <c r="F419" s="158" t="s">
        <v>188</v>
      </c>
      <c r="G419" s="131">
        <v>53738.5</v>
      </c>
      <c r="H419" s="157">
        <f t="shared" si="10"/>
        <v>161215.5</v>
      </c>
      <c r="I419" s="34" t="s">
        <v>9</v>
      </c>
      <c r="J419" s="159" t="s">
        <v>23</v>
      </c>
      <c r="K419" s="160" t="s">
        <v>659</v>
      </c>
      <c r="L419" s="164" t="s">
        <v>743</v>
      </c>
      <c r="M419" s="128"/>
    </row>
    <row r="420" spans="1:13" s="127" customFormat="1" ht="32.25" customHeight="1" x14ac:dyDescent="0.25">
      <c r="A420" s="126">
        <v>260</v>
      </c>
      <c r="B420" s="186" t="s">
        <v>722</v>
      </c>
      <c r="C420" s="137" t="s">
        <v>24</v>
      </c>
      <c r="D420" s="186" t="s">
        <v>38</v>
      </c>
      <c r="E420" s="185">
        <v>6</v>
      </c>
      <c r="F420" s="158" t="s">
        <v>188</v>
      </c>
      <c r="G420" s="131">
        <v>46428</v>
      </c>
      <c r="H420" s="157">
        <f t="shared" si="10"/>
        <v>278568</v>
      </c>
      <c r="I420" s="34" t="s">
        <v>9</v>
      </c>
      <c r="J420" s="159" t="s">
        <v>23</v>
      </c>
      <c r="K420" s="160" t="s">
        <v>659</v>
      </c>
      <c r="L420" s="164" t="s">
        <v>743</v>
      </c>
      <c r="M420" s="128"/>
    </row>
    <row r="421" spans="1:13" s="127" customFormat="1" ht="32.25" customHeight="1" x14ac:dyDescent="0.25">
      <c r="A421" s="126">
        <v>261</v>
      </c>
      <c r="B421" s="186" t="s">
        <v>723</v>
      </c>
      <c r="C421" s="137" t="s">
        <v>24</v>
      </c>
      <c r="D421" s="186" t="s">
        <v>38</v>
      </c>
      <c r="E421" s="185">
        <v>7</v>
      </c>
      <c r="F421" s="158" t="s">
        <v>188</v>
      </c>
      <c r="G421" s="131">
        <v>43255</v>
      </c>
      <c r="H421" s="157">
        <f t="shared" si="10"/>
        <v>302785</v>
      </c>
      <c r="I421" s="34" t="s">
        <v>9</v>
      </c>
      <c r="J421" s="159" t="s">
        <v>23</v>
      </c>
      <c r="K421" s="160" t="s">
        <v>659</v>
      </c>
      <c r="L421" s="164" t="s">
        <v>743</v>
      </c>
      <c r="M421" s="128"/>
    </row>
    <row r="422" spans="1:13" s="127" customFormat="1" ht="32.25" customHeight="1" x14ac:dyDescent="0.25">
      <c r="A422" s="126">
        <v>262</v>
      </c>
      <c r="B422" s="186" t="s">
        <v>724</v>
      </c>
      <c r="C422" s="137" t="s">
        <v>24</v>
      </c>
      <c r="D422" s="186" t="s">
        <v>38</v>
      </c>
      <c r="E422" s="185">
        <v>400</v>
      </c>
      <c r="F422" s="158" t="s">
        <v>188</v>
      </c>
      <c r="G422" s="131">
        <v>203.5</v>
      </c>
      <c r="H422" s="157">
        <f t="shared" si="10"/>
        <v>81400</v>
      </c>
      <c r="I422" s="34" t="s">
        <v>9</v>
      </c>
      <c r="J422" s="159" t="s">
        <v>23</v>
      </c>
      <c r="K422" s="160" t="s">
        <v>659</v>
      </c>
      <c r="L422" s="164" t="s">
        <v>743</v>
      </c>
      <c r="M422" s="128"/>
    </row>
    <row r="423" spans="1:13" s="127" customFormat="1" ht="32.25" customHeight="1" x14ac:dyDescent="0.25">
      <c r="A423" s="126">
        <v>263</v>
      </c>
      <c r="B423" s="186" t="s">
        <v>725</v>
      </c>
      <c r="C423" s="137" t="s">
        <v>24</v>
      </c>
      <c r="D423" s="186" t="s">
        <v>38</v>
      </c>
      <c r="E423" s="185">
        <v>3</v>
      </c>
      <c r="F423" s="158" t="s">
        <v>717</v>
      </c>
      <c r="G423" s="131">
        <v>52308.5</v>
      </c>
      <c r="H423" s="157">
        <f t="shared" si="10"/>
        <v>156925.5</v>
      </c>
      <c r="I423" s="34" t="s">
        <v>9</v>
      </c>
      <c r="J423" s="159" t="s">
        <v>23</v>
      </c>
      <c r="K423" s="160" t="s">
        <v>659</v>
      </c>
      <c r="L423" s="164" t="s">
        <v>743</v>
      </c>
      <c r="M423" s="128"/>
    </row>
    <row r="424" spans="1:13" s="127" customFormat="1" ht="32.25" customHeight="1" x14ac:dyDescent="0.25">
      <c r="A424" s="126">
        <v>264</v>
      </c>
      <c r="B424" s="186" t="s">
        <v>726</v>
      </c>
      <c r="C424" s="137" t="s">
        <v>24</v>
      </c>
      <c r="D424" s="186" t="s">
        <v>38</v>
      </c>
      <c r="E424" s="185">
        <v>2</v>
      </c>
      <c r="F424" s="158" t="s">
        <v>188</v>
      </c>
      <c r="G424" s="131">
        <v>7223</v>
      </c>
      <c r="H424" s="157">
        <f t="shared" si="10"/>
        <v>14446</v>
      </c>
      <c r="I424" s="34" t="s">
        <v>9</v>
      </c>
      <c r="J424" s="159" t="s">
        <v>23</v>
      </c>
      <c r="K424" s="160" t="s">
        <v>659</v>
      </c>
      <c r="L424" s="164" t="s">
        <v>743</v>
      </c>
      <c r="M424" s="128"/>
    </row>
    <row r="425" spans="1:13" s="127" customFormat="1" ht="32.25" customHeight="1" x14ac:dyDescent="0.25">
      <c r="A425" s="126">
        <v>265</v>
      </c>
      <c r="B425" s="186" t="s">
        <v>727</v>
      </c>
      <c r="C425" s="137" t="s">
        <v>24</v>
      </c>
      <c r="D425" s="186" t="s">
        <v>38</v>
      </c>
      <c r="E425" s="185">
        <v>2</v>
      </c>
      <c r="F425" s="158" t="s">
        <v>188</v>
      </c>
      <c r="G425" s="131">
        <v>35828</v>
      </c>
      <c r="H425" s="157">
        <f t="shared" si="10"/>
        <v>71656</v>
      </c>
      <c r="I425" s="34" t="s">
        <v>9</v>
      </c>
      <c r="J425" s="159" t="s">
        <v>23</v>
      </c>
      <c r="K425" s="160" t="s">
        <v>659</v>
      </c>
      <c r="L425" s="164" t="s">
        <v>743</v>
      </c>
      <c r="M425" s="128"/>
    </row>
    <row r="426" spans="1:13" s="127" customFormat="1" ht="32.25" customHeight="1" x14ac:dyDescent="0.25">
      <c r="A426" s="126">
        <v>266</v>
      </c>
      <c r="B426" s="186" t="s">
        <v>728</v>
      </c>
      <c r="C426" s="137" t="s">
        <v>24</v>
      </c>
      <c r="D426" s="186" t="s">
        <v>38</v>
      </c>
      <c r="E426" s="185">
        <v>2</v>
      </c>
      <c r="F426" s="158" t="s">
        <v>188</v>
      </c>
      <c r="G426" s="131">
        <v>72160</v>
      </c>
      <c r="H426" s="157">
        <f t="shared" si="10"/>
        <v>144320</v>
      </c>
      <c r="I426" s="34" t="s">
        <v>9</v>
      </c>
      <c r="J426" s="159" t="s">
        <v>23</v>
      </c>
      <c r="K426" s="160" t="s">
        <v>659</v>
      </c>
      <c r="L426" s="164" t="s">
        <v>743</v>
      </c>
      <c r="M426" s="128"/>
    </row>
    <row r="427" spans="1:13" s="127" customFormat="1" ht="32.25" customHeight="1" x14ac:dyDescent="0.25">
      <c r="A427" s="126">
        <v>267</v>
      </c>
      <c r="B427" s="186" t="s">
        <v>729</v>
      </c>
      <c r="C427" s="137" t="s">
        <v>24</v>
      </c>
      <c r="D427" s="186" t="s">
        <v>38</v>
      </c>
      <c r="E427" s="185">
        <v>2</v>
      </c>
      <c r="F427" s="158" t="s">
        <v>188</v>
      </c>
      <c r="G427" s="131">
        <v>69336</v>
      </c>
      <c r="H427" s="157">
        <f t="shared" si="10"/>
        <v>138672</v>
      </c>
      <c r="I427" s="34" t="s">
        <v>9</v>
      </c>
      <c r="J427" s="159" t="s">
        <v>23</v>
      </c>
      <c r="K427" s="160" t="s">
        <v>659</v>
      </c>
      <c r="L427" s="164" t="s">
        <v>743</v>
      </c>
      <c r="M427" s="128"/>
    </row>
    <row r="428" spans="1:13" s="127" customFormat="1" ht="32.25" customHeight="1" x14ac:dyDescent="0.25">
      <c r="A428" s="126">
        <v>268</v>
      </c>
      <c r="B428" s="186" t="s">
        <v>730</v>
      </c>
      <c r="C428" s="137" t="s">
        <v>24</v>
      </c>
      <c r="D428" s="186" t="s">
        <v>38</v>
      </c>
      <c r="E428" s="185">
        <v>2</v>
      </c>
      <c r="F428" s="158" t="s">
        <v>188</v>
      </c>
      <c r="G428" s="131">
        <v>104505.5</v>
      </c>
      <c r="H428" s="157">
        <f t="shared" si="10"/>
        <v>209011</v>
      </c>
      <c r="I428" s="34" t="s">
        <v>9</v>
      </c>
      <c r="J428" s="159" t="s">
        <v>23</v>
      </c>
      <c r="K428" s="160" t="s">
        <v>659</v>
      </c>
      <c r="L428" s="164" t="s">
        <v>743</v>
      </c>
      <c r="M428" s="128"/>
    </row>
    <row r="429" spans="1:13" s="127" customFormat="1" ht="32.25" customHeight="1" x14ac:dyDescent="0.25">
      <c r="A429" s="126">
        <v>269</v>
      </c>
      <c r="B429" s="186" t="s">
        <v>731</v>
      </c>
      <c r="C429" s="137" t="s">
        <v>24</v>
      </c>
      <c r="D429" s="186" t="s">
        <v>38</v>
      </c>
      <c r="E429" s="185">
        <v>2</v>
      </c>
      <c r="F429" s="158" t="s">
        <v>188</v>
      </c>
      <c r="G429" s="131">
        <v>6716</v>
      </c>
      <c r="H429" s="157">
        <f t="shared" si="10"/>
        <v>13432</v>
      </c>
      <c r="I429" s="34" t="s">
        <v>9</v>
      </c>
      <c r="J429" s="159" t="s">
        <v>23</v>
      </c>
      <c r="K429" s="160" t="s">
        <v>659</v>
      </c>
      <c r="L429" s="164" t="s">
        <v>743</v>
      </c>
      <c r="M429" s="128"/>
    </row>
    <row r="430" spans="1:13" s="127" customFormat="1" ht="32.25" customHeight="1" x14ac:dyDescent="0.25">
      <c r="A430" s="126">
        <v>270</v>
      </c>
      <c r="B430" s="186" t="s">
        <v>732</v>
      </c>
      <c r="C430" s="137" t="s">
        <v>24</v>
      </c>
      <c r="D430" s="186" t="s">
        <v>38</v>
      </c>
      <c r="E430" s="185">
        <v>2</v>
      </c>
      <c r="F430" s="158" t="s">
        <v>188</v>
      </c>
      <c r="G430" s="131">
        <v>9917.5</v>
      </c>
      <c r="H430" s="157">
        <f t="shared" si="10"/>
        <v>19835</v>
      </c>
      <c r="I430" s="34" t="s">
        <v>9</v>
      </c>
      <c r="J430" s="159" t="s">
        <v>23</v>
      </c>
      <c r="K430" s="160" t="s">
        <v>659</v>
      </c>
      <c r="L430" s="164" t="s">
        <v>743</v>
      </c>
      <c r="M430" s="128"/>
    </row>
    <row r="431" spans="1:13" s="127" customFormat="1" ht="32.25" customHeight="1" x14ac:dyDescent="0.25">
      <c r="A431" s="126">
        <v>271</v>
      </c>
      <c r="B431" s="186" t="s">
        <v>733</v>
      </c>
      <c r="C431" s="137" t="s">
        <v>24</v>
      </c>
      <c r="D431" s="186" t="s">
        <v>38</v>
      </c>
      <c r="E431" s="185">
        <v>10</v>
      </c>
      <c r="F431" s="158" t="s">
        <v>188</v>
      </c>
      <c r="G431" s="131">
        <v>28591</v>
      </c>
      <c r="H431" s="157">
        <f t="shared" si="10"/>
        <v>285910</v>
      </c>
      <c r="I431" s="34" t="s">
        <v>9</v>
      </c>
      <c r="J431" s="159" t="s">
        <v>23</v>
      </c>
      <c r="K431" s="160" t="s">
        <v>659</v>
      </c>
      <c r="L431" s="164" t="s">
        <v>743</v>
      </c>
      <c r="M431" s="128"/>
    </row>
    <row r="432" spans="1:13" s="127" customFormat="1" ht="32.25" customHeight="1" x14ac:dyDescent="0.25">
      <c r="A432" s="126">
        <v>272</v>
      </c>
      <c r="B432" s="186" t="s">
        <v>734</v>
      </c>
      <c r="C432" s="137" t="s">
        <v>24</v>
      </c>
      <c r="D432" s="186" t="s">
        <v>38</v>
      </c>
      <c r="E432" s="185">
        <v>5</v>
      </c>
      <c r="F432" s="158" t="s">
        <v>717</v>
      </c>
      <c r="G432" s="131">
        <v>26116.5</v>
      </c>
      <c r="H432" s="157">
        <f t="shared" si="10"/>
        <v>130582.5</v>
      </c>
      <c r="I432" s="34" t="s">
        <v>9</v>
      </c>
      <c r="J432" s="159" t="s">
        <v>23</v>
      </c>
      <c r="K432" s="160" t="s">
        <v>659</v>
      </c>
      <c r="L432" s="164" t="s">
        <v>743</v>
      </c>
      <c r="M432" s="128"/>
    </row>
    <row r="433" spans="1:18" s="127" customFormat="1" ht="32.25" customHeight="1" x14ac:dyDescent="0.25">
      <c r="A433" s="126">
        <v>273</v>
      </c>
      <c r="B433" s="186" t="s">
        <v>735</v>
      </c>
      <c r="C433" s="137" t="s">
        <v>24</v>
      </c>
      <c r="D433" s="186" t="s">
        <v>38</v>
      </c>
      <c r="E433" s="185">
        <v>1</v>
      </c>
      <c r="F433" s="158" t="s">
        <v>188</v>
      </c>
      <c r="G433" s="131">
        <v>31973.333333333332</v>
      </c>
      <c r="H433" s="157">
        <f t="shared" si="10"/>
        <v>31973.333333333332</v>
      </c>
      <c r="I433" s="34" t="s">
        <v>9</v>
      </c>
      <c r="J433" s="159" t="s">
        <v>23</v>
      </c>
      <c r="K433" s="160" t="s">
        <v>659</v>
      </c>
      <c r="L433" s="164" t="s">
        <v>743</v>
      </c>
      <c r="M433" s="128"/>
    </row>
    <row r="434" spans="1:18" s="127" customFormat="1" ht="32.25" customHeight="1" x14ac:dyDescent="0.25">
      <c r="A434" s="126">
        <v>274</v>
      </c>
      <c r="B434" s="186" t="s">
        <v>736</v>
      </c>
      <c r="C434" s="137" t="s">
        <v>24</v>
      </c>
      <c r="D434" s="186" t="s">
        <v>38</v>
      </c>
      <c r="E434" s="185">
        <v>1</v>
      </c>
      <c r="F434" s="158" t="s">
        <v>188</v>
      </c>
      <c r="G434" s="131">
        <v>67848</v>
      </c>
      <c r="H434" s="157">
        <f t="shared" si="10"/>
        <v>67848</v>
      </c>
      <c r="I434" s="34" t="s">
        <v>9</v>
      </c>
      <c r="J434" s="159" t="s">
        <v>23</v>
      </c>
      <c r="K434" s="160" t="s">
        <v>659</v>
      </c>
      <c r="L434" s="164" t="s">
        <v>743</v>
      </c>
      <c r="M434" s="128"/>
    </row>
    <row r="435" spans="1:18" s="127" customFormat="1" ht="32.25" customHeight="1" x14ac:dyDescent="0.25">
      <c r="A435" s="126">
        <v>275</v>
      </c>
      <c r="B435" s="186" t="s">
        <v>744</v>
      </c>
      <c r="C435" s="137" t="s">
        <v>24</v>
      </c>
      <c r="D435" s="186" t="s">
        <v>38</v>
      </c>
      <c r="E435" s="185">
        <v>5</v>
      </c>
      <c r="F435" s="158" t="s">
        <v>188</v>
      </c>
      <c r="G435" s="131">
        <v>7530.5</v>
      </c>
      <c r="H435" s="157">
        <f t="shared" si="10"/>
        <v>37652.5</v>
      </c>
      <c r="I435" s="34" t="s">
        <v>9</v>
      </c>
      <c r="J435" s="159" t="s">
        <v>23</v>
      </c>
      <c r="K435" s="160" t="s">
        <v>659</v>
      </c>
      <c r="L435" s="164" t="s">
        <v>743</v>
      </c>
      <c r="M435" s="128"/>
    </row>
    <row r="436" spans="1:18" s="127" customFormat="1" ht="32.25" customHeight="1" x14ac:dyDescent="0.25">
      <c r="A436" s="126">
        <v>276</v>
      </c>
      <c r="B436" s="186" t="s">
        <v>737</v>
      </c>
      <c r="C436" s="137" t="s">
        <v>24</v>
      </c>
      <c r="D436" s="186" t="s">
        <v>38</v>
      </c>
      <c r="E436" s="185">
        <v>5</v>
      </c>
      <c r="F436" s="158" t="s">
        <v>188</v>
      </c>
      <c r="G436" s="131">
        <v>3265</v>
      </c>
      <c r="H436" s="157">
        <f t="shared" si="10"/>
        <v>16325</v>
      </c>
      <c r="I436" s="34" t="s">
        <v>9</v>
      </c>
      <c r="J436" s="159" t="s">
        <v>23</v>
      </c>
      <c r="K436" s="160" t="s">
        <v>659</v>
      </c>
      <c r="L436" s="164" t="s">
        <v>743</v>
      </c>
      <c r="M436" s="128"/>
    </row>
    <row r="437" spans="1:18" s="127" customFormat="1" ht="32.25" customHeight="1" x14ac:dyDescent="0.25">
      <c r="A437" s="126">
        <v>277</v>
      </c>
      <c r="B437" s="186" t="s">
        <v>738</v>
      </c>
      <c r="C437" s="137" t="s">
        <v>24</v>
      </c>
      <c r="D437" s="186" t="s">
        <v>38</v>
      </c>
      <c r="E437" s="185">
        <v>5</v>
      </c>
      <c r="F437" s="158" t="s">
        <v>188</v>
      </c>
      <c r="G437" s="131">
        <v>2220.5</v>
      </c>
      <c r="H437" s="157">
        <f t="shared" si="10"/>
        <v>11102.5</v>
      </c>
      <c r="I437" s="34" t="s">
        <v>9</v>
      </c>
      <c r="J437" s="159" t="s">
        <v>23</v>
      </c>
      <c r="K437" s="160" t="s">
        <v>659</v>
      </c>
      <c r="L437" s="164" t="s">
        <v>743</v>
      </c>
      <c r="M437" s="128"/>
    </row>
    <row r="438" spans="1:18" s="127" customFormat="1" ht="32.25" customHeight="1" x14ac:dyDescent="0.25">
      <c r="A438" s="126">
        <v>278</v>
      </c>
      <c r="B438" s="186" t="s">
        <v>739</v>
      </c>
      <c r="C438" s="137" t="s">
        <v>24</v>
      </c>
      <c r="D438" s="186" t="s">
        <v>38</v>
      </c>
      <c r="E438" s="185">
        <v>5</v>
      </c>
      <c r="F438" s="158" t="s">
        <v>717</v>
      </c>
      <c r="G438" s="131">
        <v>3510</v>
      </c>
      <c r="H438" s="157">
        <f t="shared" si="10"/>
        <v>17550</v>
      </c>
      <c r="I438" s="34" t="s">
        <v>9</v>
      </c>
      <c r="J438" s="159" t="s">
        <v>23</v>
      </c>
      <c r="K438" s="160" t="s">
        <v>659</v>
      </c>
      <c r="L438" s="164" t="s">
        <v>743</v>
      </c>
      <c r="M438" s="128"/>
    </row>
    <row r="439" spans="1:18" s="127" customFormat="1" ht="32.25" customHeight="1" x14ac:dyDescent="0.25">
      <c r="A439" s="126">
        <v>279</v>
      </c>
      <c r="B439" s="186" t="s">
        <v>740</v>
      </c>
      <c r="C439" s="137" t="s">
        <v>24</v>
      </c>
      <c r="D439" s="186" t="s">
        <v>38</v>
      </c>
      <c r="E439" s="185">
        <v>5</v>
      </c>
      <c r="F439" s="158" t="s">
        <v>188</v>
      </c>
      <c r="G439" s="131">
        <v>6389</v>
      </c>
      <c r="H439" s="157">
        <f t="shared" si="10"/>
        <v>31945</v>
      </c>
      <c r="I439" s="34" t="s">
        <v>9</v>
      </c>
      <c r="J439" s="159" t="s">
        <v>23</v>
      </c>
      <c r="K439" s="160" t="s">
        <v>659</v>
      </c>
      <c r="L439" s="164" t="s">
        <v>743</v>
      </c>
      <c r="M439" s="128"/>
    </row>
    <row r="440" spans="1:18" s="127" customFormat="1" ht="32.25" customHeight="1" x14ac:dyDescent="0.25">
      <c r="A440" s="126">
        <v>280</v>
      </c>
      <c r="B440" s="186" t="s">
        <v>741</v>
      </c>
      <c r="C440" s="137" t="s">
        <v>24</v>
      </c>
      <c r="D440" s="186" t="s">
        <v>38</v>
      </c>
      <c r="E440" s="185">
        <v>5</v>
      </c>
      <c r="F440" s="158" t="s">
        <v>188</v>
      </c>
      <c r="G440" s="131">
        <v>16268</v>
      </c>
      <c r="H440" s="157">
        <f t="shared" si="10"/>
        <v>81340</v>
      </c>
      <c r="I440" s="34" t="s">
        <v>9</v>
      </c>
      <c r="J440" s="159" t="s">
        <v>23</v>
      </c>
      <c r="K440" s="160" t="s">
        <v>659</v>
      </c>
      <c r="L440" s="164" t="s">
        <v>743</v>
      </c>
      <c r="M440" s="128"/>
    </row>
    <row r="441" spans="1:18" s="127" customFormat="1" ht="32.25" customHeight="1" x14ac:dyDescent="0.25">
      <c r="A441" s="126">
        <v>281</v>
      </c>
      <c r="B441" s="186" t="s">
        <v>742</v>
      </c>
      <c r="C441" s="137" t="s">
        <v>24</v>
      </c>
      <c r="D441" s="186" t="s">
        <v>38</v>
      </c>
      <c r="E441" s="185">
        <v>5</v>
      </c>
      <c r="F441" s="158" t="s">
        <v>188</v>
      </c>
      <c r="G441" s="131">
        <v>7082.5</v>
      </c>
      <c r="H441" s="157">
        <f t="shared" si="10"/>
        <v>35412.5</v>
      </c>
      <c r="I441" s="34" t="s">
        <v>9</v>
      </c>
      <c r="J441" s="159" t="s">
        <v>23</v>
      </c>
      <c r="K441" s="160" t="s">
        <v>659</v>
      </c>
      <c r="L441" s="164" t="s">
        <v>743</v>
      </c>
      <c r="M441" s="128"/>
    </row>
    <row r="442" spans="1:18" s="3" customFormat="1" ht="20.100000000000001" customHeight="1" x14ac:dyDescent="0.25">
      <c r="A442" s="41"/>
      <c r="B442" s="68" t="s">
        <v>18</v>
      </c>
      <c r="C442" s="42"/>
      <c r="D442" s="42"/>
      <c r="E442" s="42"/>
      <c r="F442" s="42"/>
      <c r="G442" s="117"/>
      <c r="H442" s="43">
        <f>SUM(H161:H441)</f>
        <v>523635269.64333326</v>
      </c>
      <c r="I442" s="44"/>
      <c r="J442" s="44"/>
      <c r="K442" s="85"/>
      <c r="L442" s="124"/>
      <c r="M442" s="30"/>
      <c r="N442" s="10"/>
      <c r="O442" s="10"/>
      <c r="P442" s="10"/>
      <c r="Q442" s="10"/>
      <c r="R442" s="10"/>
    </row>
    <row r="443" spans="1:18" s="3" customFormat="1" ht="20.100000000000001" customHeight="1" x14ac:dyDescent="0.25">
      <c r="A443" s="48"/>
      <c r="B443" s="57" t="s">
        <v>8</v>
      </c>
      <c r="C443" s="49"/>
      <c r="D443" s="49"/>
      <c r="E443" s="49"/>
      <c r="F443" s="49"/>
      <c r="G443" s="118"/>
      <c r="H443" s="49"/>
      <c r="I443" s="49"/>
      <c r="J443" s="49"/>
      <c r="K443" s="86"/>
      <c r="L443" s="49"/>
      <c r="M443" s="30"/>
      <c r="N443" s="10"/>
      <c r="O443" s="10"/>
      <c r="P443" s="10"/>
      <c r="Q443" s="10"/>
      <c r="R443" s="10"/>
    </row>
    <row r="444" spans="1:18" s="143" customFormat="1" ht="38.25" x14ac:dyDescent="0.25">
      <c r="A444" s="71">
        <v>1</v>
      </c>
      <c r="B444" s="177" t="s">
        <v>47</v>
      </c>
      <c r="C444" s="178" t="s">
        <v>42</v>
      </c>
      <c r="D444" s="179" t="s">
        <v>43</v>
      </c>
      <c r="E444" s="180">
        <v>1</v>
      </c>
      <c r="F444" s="181" t="s">
        <v>48</v>
      </c>
      <c r="G444" s="182"/>
      <c r="H444" s="182">
        <v>7108900</v>
      </c>
      <c r="I444" s="34" t="s">
        <v>9</v>
      </c>
      <c r="J444" s="159" t="s">
        <v>23</v>
      </c>
      <c r="K444" s="160" t="s">
        <v>36</v>
      </c>
      <c r="L444" s="164" t="s">
        <v>49</v>
      </c>
      <c r="M444" s="142"/>
    </row>
    <row r="445" spans="1:18" s="143" customFormat="1" ht="25.5" x14ac:dyDescent="0.25">
      <c r="A445" s="71">
        <v>2</v>
      </c>
      <c r="B445" s="187" t="s">
        <v>214</v>
      </c>
      <c r="C445" s="178" t="s">
        <v>42</v>
      </c>
      <c r="D445" s="187" t="s">
        <v>38</v>
      </c>
      <c r="E445" s="180">
        <v>1</v>
      </c>
      <c r="F445" s="181" t="s">
        <v>48</v>
      </c>
      <c r="G445" s="182"/>
      <c r="H445" s="182">
        <v>2468524.98</v>
      </c>
      <c r="I445" s="34" t="s">
        <v>9</v>
      </c>
      <c r="J445" s="159" t="s">
        <v>23</v>
      </c>
      <c r="K445" s="160" t="s">
        <v>163</v>
      </c>
      <c r="L445" s="164" t="s">
        <v>215</v>
      </c>
      <c r="M445" s="142"/>
    </row>
    <row r="446" spans="1:18" s="143" customFormat="1" ht="25.5" x14ac:dyDescent="0.25">
      <c r="A446" s="71">
        <v>3</v>
      </c>
      <c r="B446" s="187" t="s">
        <v>257</v>
      </c>
      <c r="C446" s="178" t="s">
        <v>42</v>
      </c>
      <c r="D446" s="187" t="s">
        <v>43</v>
      </c>
      <c r="E446" s="180">
        <v>1</v>
      </c>
      <c r="F446" s="181" t="s">
        <v>48</v>
      </c>
      <c r="G446" s="182"/>
      <c r="H446" s="182">
        <v>331200</v>
      </c>
      <c r="I446" s="34" t="s">
        <v>9</v>
      </c>
      <c r="J446" s="159" t="s">
        <v>23</v>
      </c>
      <c r="K446" s="160" t="s">
        <v>163</v>
      </c>
      <c r="L446" s="164" t="s">
        <v>258</v>
      </c>
      <c r="M446" s="142"/>
    </row>
    <row r="447" spans="1:18" s="143" customFormat="1" ht="30.75" customHeight="1" x14ac:dyDescent="0.25">
      <c r="A447" s="71">
        <v>4</v>
      </c>
      <c r="B447" s="172" t="s">
        <v>289</v>
      </c>
      <c r="C447" s="178" t="s">
        <v>42</v>
      </c>
      <c r="D447" s="172" t="s">
        <v>73</v>
      </c>
      <c r="E447" s="180">
        <v>1</v>
      </c>
      <c r="F447" s="181" t="s">
        <v>48</v>
      </c>
      <c r="G447" s="182"/>
      <c r="H447" s="182">
        <v>9400000</v>
      </c>
      <c r="I447" s="34" t="s">
        <v>9</v>
      </c>
      <c r="J447" s="159" t="s">
        <v>67</v>
      </c>
      <c r="K447" s="160" t="s">
        <v>163</v>
      </c>
      <c r="L447" s="164" t="s">
        <v>290</v>
      </c>
      <c r="M447" s="142"/>
    </row>
    <row r="448" spans="1:18" s="143" customFormat="1" ht="41.25" customHeight="1" x14ac:dyDescent="0.25">
      <c r="A448" s="71">
        <v>5</v>
      </c>
      <c r="B448" s="172" t="s">
        <v>296</v>
      </c>
      <c r="C448" s="178" t="s">
        <v>33</v>
      </c>
      <c r="D448" s="172" t="s">
        <v>38</v>
      </c>
      <c r="E448" s="180">
        <v>1</v>
      </c>
      <c r="F448" s="181" t="s">
        <v>48</v>
      </c>
      <c r="G448" s="182"/>
      <c r="H448" s="182">
        <v>23199900</v>
      </c>
      <c r="I448" s="34" t="s">
        <v>9</v>
      </c>
      <c r="J448" s="159" t="s">
        <v>23</v>
      </c>
      <c r="K448" s="160" t="s">
        <v>303</v>
      </c>
      <c r="L448" s="164" t="s">
        <v>304</v>
      </c>
      <c r="M448" s="142"/>
    </row>
    <row r="449" spans="1:13" s="143" customFormat="1" ht="33" customHeight="1" x14ac:dyDescent="0.25">
      <c r="A449" s="71">
        <v>6</v>
      </c>
      <c r="B449" s="172" t="s">
        <v>297</v>
      </c>
      <c r="C449" s="178" t="s">
        <v>33</v>
      </c>
      <c r="D449" s="172" t="s">
        <v>38</v>
      </c>
      <c r="E449" s="180">
        <v>1</v>
      </c>
      <c r="F449" s="181" t="s">
        <v>48</v>
      </c>
      <c r="G449" s="182"/>
      <c r="H449" s="182">
        <v>1221500</v>
      </c>
      <c r="I449" s="34" t="s">
        <v>9</v>
      </c>
      <c r="J449" s="159" t="s">
        <v>23</v>
      </c>
      <c r="K449" s="160" t="s">
        <v>303</v>
      </c>
      <c r="L449" s="164" t="s">
        <v>304</v>
      </c>
      <c r="M449" s="142"/>
    </row>
    <row r="450" spans="1:13" s="143" customFormat="1" ht="30.75" customHeight="1" x14ac:dyDescent="0.25">
      <c r="A450" s="71">
        <v>7</v>
      </c>
      <c r="B450" s="172" t="s">
        <v>298</v>
      </c>
      <c r="C450" s="178" t="s">
        <v>33</v>
      </c>
      <c r="D450" s="172" t="s">
        <v>38</v>
      </c>
      <c r="E450" s="180">
        <v>1</v>
      </c>
      <c r="F450" s="181" t="s">
        <v>48</v>
      </c>
      <c r="G450" s="182"/>
      <c r="H450" s="182">
        <v>9264000</v>
      </c>
      <c r="I450" s="34" t="s">
        <v>9</v>
      </c>
      <c r="J450" s="159" t="s">
        <v>23</v>
      </c>
      <c r="K450" s="160" t="s">
        <v>303</v>
      </c>
      <c r="L450" s="164" t="s">
        <v>304</v>
      </c>
      <c r="M450" s="142"/>
    </row>
    <row r="451" spans="1:13" s="143" customFormat="1" ht="30.75" customHeight="1" x14ac:dyDescent="0.25">
      <c r="A451" s="71">
        <v>8</v>
      </c>
      <c r="B451" s="172" t="s">
        <v>299</v>
      </c>
      <c r="C451" s="178" t="s">
        <v>33</v>
      </c>
      <c r="D451" s="172" t="s">
        <v>38</v>
      </c>
      <c r="E451" s="180">
        <v>1</v>
      </c>
      <c r="F451" s="181" t="s">
        <v>48</v>
      </c>
      <c r="G451" s="182"/>
      <c r="H451" s="182">
        <v>5138500</v>
      </c>
      <c r="I451" s="34" t="s">
        <v>9</v>
      </c>
      <c r="J451" s="159" t="s">
        <v>23</v>
      </c>
      <c r="K451" s="160" t="s">
        <v>303</v>
      </c>
      <c r="L451" s="164" t="s">
        <v>304</v>
      </c>
      <c r="M451" s="142"/>
    </row>
    <row r="452" spans="1:13" s="143" customFormat="1" ht="44.25" customHeight="1" x14ac:dyDescent="0.25">
      <c r="A452" s="71">
        <v>9</v>
      </c>
      <c r="B452" s="172" t="s">
        <v>300</v>
      </c>
      <c r="C452" s="178" t="s">
        <v>33</v>
      </c>
      <c r="D452" s="172" t="s">
        <v>38</v>
      </c>
      <c r="E452" s="180">
        <v>1</v>
      </c>
      <c r="F452" s="181" t="s">
        <v>48</v>
      </c>
      <c r="G452" s="182"/>
      <c r="H452" s="182">
        <v>1389000</v>
      </c>
      <c r="I452" s="34" t="s">
        <v>9</v>
      </c>
      <c r="J452" s="159" t="s">
        <v>23</v>
      </c>
      <c r="K452" s="160" t="s">
        <v>303</v>
      </c>
      <c r="L452" s="164" t="s">
        <v>304</v>
      </c>
      <c r="M452" s="142"/>
    </row>
    <row r="453" spans="1:13" s="143" customFormat="1" ht="42.75" customHeight="1" x14ac:dyDescent="0.25">
      <c r="A453" s="71">
        <v>10</v>
      </c>
      <c r="B453" s="172" t="s">
        <v>301</v>
      </c>
      <c r="C453" s="178" t="s">
        <v>33</v>
      </c>
      <c r="D453" s="172" t="s">
        <v>38</v>
      </c>
      <c r="E453" s="180">
        <v>1</v>
      </c>
      <c r="F453" s="181" t="s">
        <v>48</v>
      </c>
      <c r="G453" s="182"/>
      <c r="H453" s="182">
        <v>20242500</v>
      </c>
      <c r="I453" s="34" t="s">
        <v>9</v>
      </c>
      <c r="J453" s="159" t="s">
        <v>23</v>
      </c>
      <c r="K453" s="160" t="s">
        <v>303</v>
      </c>
      <c r="L453" s="164" t="s">
        <v>304</v>
      </c>
      <c r="M453" s="142"/>
    </row>
    <row r="454" spans="1:13" s="143" customFormat="1" ht="30.75" customHeight="1" x14ac:dyDescent="0.25">
      <c r="A454" s="71">
        <v>11</v>
      </c>
      <c r="B454" s="172" t="s">
        <v>302</v>
      </c>
      <c r="C454" s="178" t="s">
        <v>33</v>
      </c>
      <c r="D454" s="172" t="s">
        <v>38</v>
      </c>
      <c r="E454" s="180">
        <v>1</v>
      </c>
      <c r="F454" s="181" t="s">
        <v>48</v>
      </c>
      <c r="G454" s="182"/>
      <c r="H454" s="182">
        <v>749000</v>
      </c>
      <c r="I454" s="34" t="s">
        <v>9</v>
      </c>
      <c r="J454" s="159" t="s">
        <v>23</v>
      </c>
      <c r="K454" s="160" t="s">
        <v>303</v>
      </c>
      <c r="L454" s="164" t="s">
        <v>304</v>
      </c>
      <c r="M454" s="142"/>
    </row>
    <row r="455" spans="1:13" s="143" customFormat="1" ht="43.5" customHeight="1" x14ac:dyDescent="0.25">
      <c r="A455" s="71">
        <v>12</v>
      </c>
      <c r="B455" s="172" t="s">
        <v>327</v>
      </c>
      <c r="C455" s="178" t="s">
        <v>42</v>
      </c>
      <c r="D455" s="187" t="s">
        <v>43</v>
      </c>
      <c r="E455" s="180">
        <v>1</v>
      </c>
      <c r="F455" s="181" t="s">
        <v>48</v>
      </c>
      <c r="G455" s="182"/>
      <c r="H455" s="182">
        <v>7944000</v>
      </c>
      <c r="I455" s="34" t="s">
        <v>9</v>
      </c>
      <c r="J455" s="159" t="s">
        <v>23</v>
      </c>
      <c r="K455" s="160" t="s">
        <v>303</v>
      </c>
      <c r="L455" s="164" t="s">
        <v>328</v>
      </c>
      <c r="M455" s="142"/>
    </row>
    <row r="456" spans="1:13" s="143" customFormat="1" ht="43.5" customHeight="1" x14ac:dyDescent="0.25">
      <c r="A456" s="71">
        <v>13</v>
      </c>
      <c r="B456" s="172" t="s">
        <v>329</v>
      </c>
      <c r="C456" s="178" t="s">
        <v>330</v>
      </c>
      <c r="D456" s="187" t="s">
        <v>25</v>
      </c>
      <c r="E456" s="180">
        <v>1</v>
      </c>
      <c r="F456" s="181" t="s">
        <v>48</v>
      </c>
      <c r="G456" s="182"/>
      <c r="H456" s="182">
        <v>7353250</v>
      </c>
      <c r="I456" s="34" t="s">
        <v>9</v>
      </c>
      <c r="J456" s="159" t="s">
        <v>23</v>
      </c>
      <c r="K456" s="160" t="s">
        <v>303</v>
      </c>
      <c r="L456" s="164" t="s">
        <v>331</v>
      </c>
      <c r="M456" s="142"/>
    </row>
    <row r="457" spans="1:13" s="143" customFormat="1" ht="43.5" customHeight="1" x14ac:dyDescent="0.25">
      <c r="A457" s="71">
        <v>14</v>
      </c>
      <c r="B457" s="172" t="s">
        <v>378</v>
      </c>
      <c r="C457" s="178" t="s">
        <v>330</v>
      </c>
      <c r="D457" s="187" t="s">
        <v>25</v>
      </c>
      <c r="E457" s="180">
        <v>1</v>
      </c>
      <c r="F457" s="181" t="s">
        <v>48</v>
      </c>
      <c r="G457" s="182"/>
      <c r="H457" s="182">
        <v>2088000</v>
      </c>
      <c r="I457" s="34" t="s">
        <v>9</v>
      </c>
      <c r="J457" s="159" t="s">
        <v>23</v>
      </c>
      <c r="K457" s="160" t="s">
        <v>303</v>
      </c>
      <c r="L457" s="164" t="s">
        <v>379</v>
      </c>
      <c r="M457" s="142"/>
    </row>
    <row r="458" spans="1:13" s="143" customFormat="1" ht="43.5" customHeight="1" x14ac:dyDescent="0.25">
      <c r="A458" s="71">
        <v>15</v>
      </c>
      <c r="B458" s="172" t="s">
        <v>386</v>
      </c>
      <c r="C458" s="178" t="s">
        <v>24</v>
      </c>
      <c r="D458" s="187" t="s">
        <v>38</v>
      </c>
      <c r="E458" s="180">
        <v>1</v>
      </c>
      <c r="F458" s="181" t="s">
        <v>48</v>
      </c>
      <c r="G458" s="182"/>
      <c r="H458" s="182">
        <v>1420000</v>
      </c>
      <c r="I458" s="34" t="s">
        <v>9</v>
      </c>
      <c r="J458" s="159" t="s">
        <v>23</v>
      </c>
      <c r="K458" s="160" t="s">
        <v>303</v>
      </c>
      <c r="L458" s="164" t="s">
        <v>387</v>
      </c>
      <c r="M458" s="142"/>
    </row>
    <row r="459" spans="1:13" s="143" customFormat="1" ht="51" x14ac:dyDescent="0.25">
      <c r="A459" s="71">
        <v>16</v>
      </c>
      <c r="B459" s="172" t="s">
        <v>395</v>
      </c>
      <c r="C459" s="178" t="s">
        <v>54</v>
      </c>
      <c r="D459" s="187" t="s">
        <v>25</v>
      </c>
      <c r="E459" s="180">
        <v>1</v>
      </c>
      <c r="F459" s="181" t="s">
        <v>48</v>
      </c>
      <c r="G459" s="182"/>
      <c r="H459" s="182">
        <v>33607544.640000001</v>
      </c>
      <c r="I459" s="34" t="s">
        <v>9</v>
      </c>
      <c r="J459" s="159" t="s">
        <v>23</v>
      </c>
      <c r="K459" s="160" t="s">
        <v>303</v>
      </c>
      <c r="L459" s="164" t="s">
        <v>396</v>
      </c>
      <c r="M459" s="142"/>
    </row>
    <row r="460" spans="1:13" s="143" customFormat="1" ht="38.25" customHeight="1" x14ac:dyDescent="0.25">
      <c r="A460" s="71">
        <v>17</v>
      </c>
      <c r="B460" s="172" t="s">
        <v>459</v>
      </c>
      <c r="C460" s="178" t="s">
        <v>24</v>
      </c>
      <c r="D460" s="187" t="s">
        <v>38</v>
      </c>
      <c r="E460" s="180">
        <v>1</v>
      </c>
      <c r="F460" s="181" t="s">
        <v>48</v>
      </c>
      <c r="G460" s="182"/>
      <c r="H460" s="182">
        <v>1970000</v>
      </c>
      <c r="I460" s="34" t="s">
        <v>9</v>
      </c>
      <c r="J460" s="159" t="s">
        <v>23</v>
      </c>
      <c r="K460" s="160" t="s">
        <v>420</v>
      </c>
      <c r="L460" s="164" t="s">
        <v>460</v>
      </c>
      <c r="M460" s="142"/>
    </row>
    <row r="461" spans="1:13" s="143" customFormat="1" ht="38.25" customHeight="1" x14ac:dyDescent="0.25">
      <c r="A461" s="71">
        <v>18</v>
      </c>
      <c r="B461" s="172" t="s">
        <v>494</v>
      </c>
      <c r="C461" s="178" t="s">
        <v>24</v>
      </c>
      <c r="D461" s="187" t="s">
        <v>25</v>
      </c>
      <c r="E461" s="180">
        <v>1</v>
      </c>
      <c r="F461" s="181" t="s">
        <v>48</v>
      </c>
      <c r="G461" s="182"/>
      <c r="H461" s="182">
        <v>7802957</v>
      </c>
      <c r="I461" s="34" t="s">
        <v>9</v>
      </c>
      <c r="J461" s="159" t="s">
        <v>23</v>
      </c>
      <c r="K461" s="160" t="s">
        <v>420</v>
      </c>
      <c r="L461" s="164" t="s">
        <v>495</v>
      </c>
      <c r="M461" s="142"/>
    </row>
    <row r="462" spans="1:13" s="143" customFormat="1" ht="38.25" customHeight="1" x14ac:dyDescent="0.25">
      <c r="A462" s="71">
        <v>19</v>
      </c>
      <c r="B462" s="172" t="s">
        <v>515</v>
      </c>
      <c r="C462" s="178" t="s">
        <v>330</v>
      </c>
      <c r="D462" s="187" t="s">
        <v>25</v>
      </c>
      <c r="E462" s="180">
        <v>1</v>
      </c>
      <c r="F462" s="181" t="s">
        <v>48</v>
      </c>
      <c r="G462" s="182"/>
      <c r="H462" s="182">
        <v>1950000</v>
      </c>
      <c r="I462" s="34" t="s">
        <v>9</v>
      </c>
      <c r="J462" s="159" t="s">
        <v>23</v>
      </c>
      <c r="K462" s="160" t="s">
        <v>420</v>
      </c>
      <c r="L462" s="164" t="s">
        <v>516</v>
      </c>
      <c r="M462" s="142"/>
    </row>
    <row r="463" spans="1:13" s="143" customFormat="1" ht="25.5" x14ac:dyDescent="0.25">
      <c r="A463" s="71">
        <v>20</v>
      </c>
      <c r="B463" s="172" t="s">
        <v>546</v>
      </c>
      <c r="C463" s="178" t="s">
        <v>24</v>
      </c>
      <c r="D463" s="187" t="s">
        <v>38</v>
      </c>
      <c r="E463" s="180">
        <v>1</v>
      </c>
      <c r="F463" s="181" t="s">
        <v>48</v>
      </c>
      <c r="G463" s="182"/>
      <c r="H463" s="182">
        <v>0</v>
      </c>
      <c r="I463" s="34" t="s">
        <v>9</v>
      </c>
      <c r="J463" s="159" t="s">
        <v>23</v>
      </c>
      <c r="K463" s="160" t="s">
        <v>510</v>
      </c>
      <c r="L463" s="164" t="s">
        <v>598</v>
      </c>
      <c r="M463" s="142"/>
    </row>
    <row r="464" spans="1:13" s="143" customFormat="1" ht="31.5" customHeight="1" x14ac:dyDescent="0.25">
      <c r="A464" s="71">
        <v>21</v>
      </c>
      <c r="B464" s="172" t="s">
        <v>599</v>
      </c>
      <c r="C464" s="178" t="s">
        <v>24</v>
      </c>
      <c r="D464" s="187" t="s">
        <v>25</v>
      </c>
      <c r="E464" s="180">
        <v>1</v>
      </c>
      <c r="F464" s="181" t="s">
        <v>48</v>
      </c>
      <c r="G464" s="182"/>
      <c r="H464" s="182">
        <v>839500</v>
      </c>
      <c r="I464" s="34" t="s">
        <v>9</v>
      </c>
      <c r="J464" s="159" t="s">
        <v>23</v>
      </c>
      <c r="K464" s="160" t="s">
        <v>590</v>
      </c>
      <c r="L464" s="164" t="s">
        <v>600</v>
      </c>
      <c r="M464" s="142"/>
    </row>
    <row r="465" spans="1:18" s="143" customFormat="1" ht="28.5" customHeight="1" x14ac:dyDescent="0.25">
      <c r="A465" s="71">
        <v>22</v>
      </c>
      <c r="B465" s="172" t="s">
        <v>615</v>
      </c>
      <c r="C465" s="178" t="s">
        <v>330</v>
      </c>
      <c r="D465" s="187" t="s">
        <v>25</v>
      </c>
      <c r="E465" s="180">
        <v>1</v>
      </c>
      <c r="F465" s="181" t="s">
        <v>48</v>
      </c>
      <c r="G465" s="182"/>
      <c r="H465" s="182">
        <v>10538802</v>
      </c>
      <c r="I465" s="34" t="s">
        <v>9</v>
      </c>
      <c r="J465" s="159" t="s">
        <v>23</v>
      </c>
      <c r="K465" s="160" t="s">
        <v>590</v>
      </c>
      <c r="L465" s="164" t="s">
        <v>616</v>
      </c>
      <c r="M465" s="142"/>
    </row>
    <row r="466" spans="1:18" s="143" customFormat="1" ht="28.5" customHeight="1" x14ac:dyDescent="0.25">
      <c r="A466" s="71">
        <v>23</v>
      </c>
      <c r="B466" s="172" t="s">
        <v>649</v>
      </c>
      <c r="C466" s="178" t="s">
        <v>330</v>
      </c>
      <c r="D466" s="187" t="s">
        <v>38</v>
      </c>
      <c r="E466" s="180">
        <v>1</v>
      </c>
      <c r="F466" s="181" t="s">
        <v>48</v>
      </c>
      <c r="G466" s="182"/>
      <c r="H466" s="182">
        <v>8274955</v>
      </c>
      <c r="I466" s="34" t="s">
        <v>9</v>
      </c>
      <c r="J466" s="159" t="s">
        <v>23</v>
      </c>
      <c r="K466" s="160" t="s">
        <v>632</v>
      </c>
      <c r="L466" s="164" t="s">
        <v>650</v>
      </c>
      <c r="M466" s="142"/>
    </row>
    <row r="467" spans="1:18" s="143" customFormat="1" ht="28.5" customHeight="1" x14ac:dyDescent="0.25">
      <c r="A467" s="71">
        <v>24</v>
      </c>
      <c r="B467" s="172" t="s">
        <v>658</v>
      </c>
      <c r="C467" s="178" t="s">
        <v>54</v>
      </c>
      <c r="D467" s="187" t="s">
        <v>25</v>
      </c>
      <c r="E467" s="180">
        <v>1</v>
      </c>
      <c r="F467" s="181" t="s">
        <v>48</v>
      </c>
      <c r="G467" s="182"/>
      <c r="H467" s="182">
        <v>71213019</v>
      </c>
      <c r="I467" s="34" t="s">
        <v>9</v>
      </c>
      <c r="J467" s="159" t="s">
        <v>23</v>
      </c>
      <c r="K467" s="160" t="s">
        <v>659</v>
      </c>
      <c r="L467" s="164" t="s">
        <v>660</v>
      </c>
      <c r="M467" s="142"/>
    </row>
    <row r="468" spans="1:18" s="143" customFormat="1" ht="28.5" customHeight="1" x14ac:dyDescent="0.25">
      <c r="A468" s="71">
        <v>25</v>
      </c>
      <c r="B468" s="172" t="s">
        <v>665</v>
      </c>
      <c r="C468" s="178" t="s">
        <v>54</v>
      </c>
      <c r="D468" s="187" t="s">
        <v>25</v>
      </c>
      <c r="E468" s="180">
        <v>1</v>
      </c>
      <c r="F468" s="181" t="s">
        <v>48</v>
      </c>
      <c r="G468" s="182"/>
      <c r="H468" s="182">
        <v>52787450</v>
      </c>
      <c r="I468" s="34" t="s">
        <v>9</v>
      </c>
      <c r="J468" s="159" t="s">
        <v>23</v>
      </c>
      <c r="K468" s="160" t="s">
        <v>659</v>
      </c>
      <c r="L468" s="164" t="s">
        <v>666</v>
      </c>
      <c r="M468" s="142"/>
    </row>
    <row r="469" spans="1:18" s="143" customFormat="1" ht="28.5" customHeight="1" x14ac:dyDescent="0.25">
      <c r="A469" s="71">
        <v>26</v>
      </c>
      <c r="B469" s="172" t="s">
        <v>668</v>
      </c>
      <c r="C469" s="178" t="s">
        <v>24</v>
      </c>
      <c r="D469" s="187" t="s">
        <v>38</v>
      </c>
      <c r="E469" s="180">
        <v>1</v>
      </c>
      <c r="F469" s="181" t="s">
        <v>48</v>
      </c>
      <c r="G469" s="182"/>
      <c r="H469" s="182">
        <v>4440000</v>
      </c>
      <c r="I469" s="34" t="s">
        <v>9</v>
      </c>
      <c r="J469" s="159" t="s">
        <v>23</v>
      </c>
      <c r="K469" s="160" t="s">
        <v>659</v>
      </c>
      <c r="L469" s="164" t="s">
        <v>669</v>
      </c>
      <c r="M469" s="142"/>
    </row>
    <row r="470" spans="1:18" s="143" customFormat="1" ht="59.25" customHeight="1" x14ac:dyDescent="0.25">
      <c r="A470" s="71">
        <v>27</v>
      </c>
      <c r="B470" s="172" t="s">
        <v>687</v>
      </c>
      <c r="C470" s="178" t="s">
        <v>33</v>
      </c>
      <c r="D470" s="187" t="s">
        <v>25</v>
      </c>
      <c r="E470" s="180">
        <v>1</v>
      </c>
      <c r="F470" s="181" t="s">
        <v>688</v>
      </c>
      <c r="G470" s="182"/>
      <c r="H470" s="182">
        <v>18369797</v>
      </c>
      <c r="I470" s="34" t="s">
        <v>9</v>
      </c>
      <c r="J470" s="159" t="s">
        <v>23</v>
      </c>
      <c r="K470" s="160" t="s">
        <v>659</v>
      </c>
      <c r="L470" s="164" t="s">
        <v>689</v>
      </c>
      <c r="M470" s="142"/>
    </row>
    <row r="471" spans="1:18" s="143" customFormat="1" ht="36.75" customHeight="1" x14ac:dyDescent="0.25">
      <c r="A471" s="71">
        <v>28</v>
      </c>
      <c r="B471" s="172" t="s">
        <v>690</v>
      </c>
      <c r="C471" s="178" t="s">
        <v>24</v>
      </c>
      <c r="D471" s="187" t="s">
        <v>25</v>
      </c>
      <c r="E471" s="180">
        <v>1</v>
      </c>
      <c r="F471" s="181" t="s">
        <v>48</v>
      </c>
      <c r="G471" s="182"/>
      <c r="H471" s="182">
        <v>6979000</v>
      </c>
      <c r="I471" s="34" t="s">
        <v>9</v>
      </c>
      <c r="J471" s="159" t="s">
        <v>23</v>
      </c>
      <c r="K471" s="160" t="s">
        <v>659</v>
      </c>
      <c r="L471" s="164" t="s">
        <v>691</v>
      </c>
      <c r="M471" s="142"/>
    </row>
    <row r="472" spans="1:18" s="143" customFormat="1" ht="36.75" customHeight="1" x14ac:dyDescent="0.25">
      <c r="A472" s="71">
        <v>29</v>
      </c>
      <c r="B472" s="172" t="s">
        <v>692</v>
      </c>
      <c r="C472" s="178" t="s">
        <v>24</v>
      </c>
      <c r="D472" s="187" t="s">
        <v>25</v>
      </c>
      <c r="E472" s="180">
        <v>1</v>
      </c>
      <c r="F472" s="181" t="s">
        <v>48</v>
      </c>
      <c r="G472" s="182"/>
      <c r="H472" s="182">
        <v>3374867.12</v>
      </c>
      <c r="I472" s="34" t="s">
        <v>9</v>
      </c>
      <c r="J472" s="159" t="s">
        <v>23</v>
      </c>
      <c r="K472" s="160" t="s">
        <v>659</v>
      </c>
      <c r="L472" s="164" t="s">
        <v>693</v>
      </c>
      <c r="M472" s="142"/>
    </row>
    <row r="473" spans="1:18" s="143" customFormat="1" ht="57.75" customHeight="1" x14ac:dyDescent="0.25">
      <c r="A473" s="71">
        <v>30</v>
      </c>
      <c r="B473" s="172" t="s">
        <v>700</v>
      </c>
      <c r="C473" s="178" t="s">
        <v>24</v>
      </c>
      <c r="D473" s="187" t="s">
        <v>25</v>
      </c>
      <c r="E473" s="180">
        <v>1</v>
      </c>
      <c r="F473" s="181" t="s">
        <v>48</v>
      </c>
      <c r="G473" s="182"/>
      <c r="H473" s="182">
        <v>5930262</v>
      </c>
      <c r="I473" s="34" t="s">
        <v>9</v>
      </c>
      <c r="J473" s="159" t="s">
        <v>23</v>
      </c>
      <c r="K473" s="160" t="s">
        <v>659</v>
      </c>
      <c r="L473" s="164" t="s">
        <v>701</v>
      </c>
      <c r="M473" s="142"/>
    </row>
    <row r="474" spans="1:18" s="143" customFormat="1" ht="37.5" customHeight="1" x14ac:dyDescent="0.25">
      <c r="A474" s="71">
        <v>31</v>
      </c>
      <c r="B474" s="172" t="s">
        <v>747</v>
      </c>
      <c r="C474" s="178" t="s">
        <v>24</v>
      </c>
      <c r="D474" s="187" t="s">
        <v>25</v>
      </c>
      <c r="E474" s="180">
        <v>1</v>
      </c>
      <c r="F474" s="181" t="s">
        <v>48</v>
      </c>
      <c r="G474" s="182"/>
      <c r="H474" s="182">
        <v>1621547</v>
      </c>
      <c r="I474" s="34" t="s">
        <v>9</v>
      </c>
      <c r="J474" s="159" t="s">
        <v>23</v>
      </c>
      <c r="K474" s="160" t="s">
        <v>748</v>
      </c>
      <c r="L474" s="164" t="s">
        <v>749</v>
      </c>
      <c r="M474" s="142"/>
    </row>
    <row r="475" spans="1:18" s="1" customFormat="1" ht="19.5" customHeight="1" x14ac:dyDescent="0.25">
      <c r="A475" s="72"/>
      <c r="B475" s="56" t="s">
        <v>19</v>
      </c>
      <c r="C475" s="36"/>
      <c r="D475" s="36"/>
      <c r="E475" s="36"/>
      <c r="F475" s="36"/>
      <c r="G475" s="46"/>
      <c r="H475" s="45">
        <f>SUM(H444:H474)</f>
        <v>329017975.74000001</v>
      </c>
      <c r="I475" s="46"/>
      <c r="J475" s="46"/>
      <c r="K475" s="87"/>
      <c r="L475" s="46"/>
      <c r="M475" s="27"/>
      <c r="N475" s="22"/>
      <c r="O475" s="22"/>
      <c r="P475" s="22"/>
      <c r="Q475" s="22"/>
      <c r="R475" s="22"/>
    </row>
    <row r="476" spans="1:18" ht="20.100000000000001" customHeight="1" x14ac:dyDescent="0.25">
      <c r="A476" s="53"/>
      <c r="B476" s="58" t="s">
        <v>12</v>
      </c>
      <c r="C476" s="54"/>
      <c r="D476" s="54"/>
      <c r="E476" s="54"/>
      <c r="F476" s="54"/>
      <c r="G476" s="113"/>
      <c r="H476" s="54"/>
      <c r="I476" s="54"/>
      <c r="J476" s="54"/>
      <c r="K476" s="77"/>
      <c r="L476" s="54"/>
    </row>
    <row r="477" spans="1:18" s="141" customFormat="1" ht="38.25" x14ac:dyDescent="0.25">
      <c r="A477" s="71">
        <v>1</v>
      </c>
      <c r="B477" s="147" t="s">
        <v>26</v>
      </c>
      <c r="C477" s="158" t="s">
        <v>24</v>
      </c>
      <c r="D477" s="162" t="s">
        <v>25</v>
      </c>
      <c r="E477" s="137">
        <v>1</v>
      </c>
      <c r="F477" s="137" t="s">
        <v>20</v>
      </c>
      <c r="G477" s="146"/>
      <c r="H477" s="146">
        <v>2621000</v>
      </c>
      <c r="I477" s="34" t="s">
        <v>9</v>
      </c>
      <c r="J477" s="159" t="s">
        <v>23</v>
      </c>
      <c r="K477" s="160" t="s">
        <v>27</v>
      </c>
      <c r="L477" s="164" t="s">
        <v>28</v>
      </c>
      <c r="M477" s="144"/>
      <c r="N477" s="145"/>
      <c r="O477" s="145"/>
      <c r="P477" s="145"/>
      <c r="Q477" s="145"/>
      <c r="R477" s="145"/>
    </row>
    <row r="478" spans="1:18" s="141" customFormat="1" ht="25.5" x14ac:dyDescent="0.25">
      <c r="A478" s="71">
        <v>2</v>
      </c>
      <c r="B478" s="147" t="s">
        <v>30</v>
      </c>
      <c r="C478" s="158" t="s">
        <v>24</v>
      </c>
      <c r="D478" s="163" t="s">
        <v>25</v>
      </c>
      <c r="E478" s="137">
        <v>1</v>
      </c>
      <c r="F478" s="137" t="s">
        <v>20</v>
      </c>
      <c r="G478" s="146"/>
      <c r="H478" s="146">
        <v>4808160</v>
      </c>
      <c r="I478" s="34" t="s">
        <v>9</v>
      </c>
      <c r="J478" s="159" t="s">
        <v>23</v>
      </c>
      <c r="K478" s="160" t="s">
        <v>27</v>
      </c>
      <c r="L478" s="164" t="s">
        <v>31</v>
      </c>
      <c r="M478" s="144"/>
      <c r="N478" s="145"/>
      <c r="O478" s="145"/>
      <c r="P478" s="145"/>
      <c r="Q478" s="145"/>
      <c r="R478" s="145"/>
    </row>
    <row r="479" spans="1:18" s="141" customFormat="1" ht="39.75" customHeight="1" x14ac:dyDescent="0.25">
      <c r="A479" s="71">
        <v>3</v>
      </c>
      <c r="B479" s="147" t="s">
        <v>32</v>
      </c>
      <c r="C479" s="158" t="s">
        <v>33</v>
      </c>
      <c r="D479" s="162" t="s">
        <v>25</v>
      </c>
      <c r="E479" s="165">
        <v>1</v>
      </c>
      <c r="F479" s="161" t="s">
        <v>34</v>
      </c>
      <c r="G479" s="146"/>
      <c r="H479" s="146">
        <v>70009810</v>
      </c>
      <c r="I479" s="34" t="s">
        <v>9</v>
      </c>
      <c r="J479" s="159" t="s">
        <v>23</v>
      </c>
      <c r="K479" s="160" t="s">
        <v>36</v>
      </c>
      <c r="L479" s="164" t="s">
        <v>35</v>
      </c>
      <c r="M479" s="144"/>
      <c r="N479" s="145"/>
      <c r="O479" s="145"/>
      <c r="P479" s="145"/>
      <c r="Q479" s="145"/>
      <c r="R479" s="145"/>
    </row>
    <row r="480" spans="1:18" s="141" customFormat="1" ht="25.5" x14ac:dyDescent="0.25">
      <c r="A480" s="71">
        <v>4</v>
      </c>
      <c r="B480" s="147" t="s">
        <v>37</v>
      </c>
      <c r="C480" s="158" t="s">
        <v>24</v>
      </c>
      <c r="D480" s="163" t="s">
        <v>38</v>
      </c>
      <c r="E480" s="165">
        <v>1</v>
      </c>
      <c r="F480" s="161" t="s">
        <v>34</v>
      </c>
      <c r="G480" s="146"/>
      <c r="H480" s="146">
        <v>2799000</v>
      </c>
      <c r="I480" s="34" t="s">
        <v>9</v>
      </c>
      <c r="J480" s="159" t="s">
        <v>23</v>
      </c>
      <c r="K480" s="160" t="s">
        <v>36</v>
      </c>
      <c r="L480" s="164" t="s">
        <v>39</v>
      </c>
      <c r="M480" s="144"/>
      <c r="N480" s="145"/>
      <c r="O480" s="145"/>
      <c r="P480" s="145"/>
      <c r="Q480" s="145"/>
      <c r="R480" s="145"/>
    </row>
    <row r="481" spans="1:18" s="141" customFormat="1" ht="25.5" x14ac:dyDescent="0.25">
      <c r="A481" s="71">
        <v>5</v>
      </c>
      <c r="B481" s="147" t="s">
        <v>40</v>
      </c>
      <c r="C481" s="158" t="s">
        <v>24</v>
      </c>
      <c r="D481" s="147" t="s">
        <v>38</v>
      </c>
      <c r="E481" s="165">
        <v>1</v>
      </c>
      <c r="F481" s="161" t="s">
        <v>34</v>
      </c>
      <c r="G481" s="146"/>
      <c r="H481" s="146">
        <v>0</v>
      </c>
      <c r="I481" s="34" t="s">
        <v>9</v>
      </c>
      <c r="J481" s="159" t="s">
        <v>23</v>
      </c>
      <c r="K481" s="160" t="s">
        <v>36</v>
      </c>
      <c r="L481" s="164" t="s">
        <v>63</v>
      </c>
      <c r="M481" s="144"/>
      <c r="N481" s="145"/>
      <c r="O481" s="145"/>
      <c r="P481" s="145"/>
      <c r="Q481" s="145"/>
      <c r="R481" s="145"/>
    </row>
    <row r="482" spans="1:18" s="141" customFormat="1" ht="25.5" x14ac:dyDescent="0.25">
      <c r="A482" s="71">
        <v>6</v>
      </c>
      <c r="B482" s="148" t="s">
        <v>53</v>
      </c>
      <c r="C482" s="161" t="s">
        <v>54</v>
      </c>
      <c r="D482" s="148" t="s">
        <v>25</v>
      </c>
      <c r="E482" s="176">
        <v>1</v>
      </c>
      <c r="F482" s="159" t="s">
        <v>20</v>
      </c>
      <c r="G482" s="146"/>
      <c r="H482" s="146">
        <v>19800000</v>
      </c>
      <c r="I482" s="34" t="s">
        <v>9</v>
      </c>
      <c r="J482" s="159" t="s">
        <v>23</v>
      </c>
      <c r="K482" s="160" t="s">
        <v>36</v>
      </c>
      <c r="L482" s="164" t="s">
        <v>55</v>
      </c>
      <c r="M482" s="144"/>
      <c r="N482" s="145"/>
      <c r="O482" s="145"/>
      <c r="P482" s="145"/>
      <c r="Q482" s="145"/>
      <c r="R482" s="145"/>
    </row>
    <row r="483" spans="1:18" s="141" customFormat="1" ht="38.25" x14ac:dyDescent="0.25">
      <c r="A483" s="71">
        <v>7</v>
      </c>
      <c r="B483" s="147" t="s">
        <v>64</v>
      </c>
      <c r="C483" s="158" t="s">
        <v>24</v>
      </c>
      <c r="D483" s="148" t="s">
        <v>25</v>
      </c>
      <c r="E483" s="166">
        <v>1</v>
      </c>
      <c r="F483" s="167" t="s">
        <v>20</v>
      </c>
      <c r="G483" s="146"/>
      <c r="H483" s="146">
        <v>1788328.5</v>
      </c>
      <c r="I483" s="34" t="s">
        <v>9</v>
      </c>
      <c r="J483" s="159" t="s">
        <v>23</v>
      </c>
      <c r="K483" s="160" t="s">
        <v>166</v>
      </c>
      <c r="L483" s="164" t="s">
        <v>167</v>
      </c>
      <c r="M483" s="144"/>
      <c r="N483" s="145"/>
      <c r="O483" s="145"/>
      <c r="P483" s="145"/>
      <c r="Q483" s="145"/>
      <c r="R483" s="145"/>
    </row>
    <row r="484" spans="1:18" s="141" customFormat="1" ht="25.5" x14ac:dyDescent="0.25">
      <c r="A484" s="71">
        <v>8</v>
      </c>
      <c r="B484" s="147" t="s">
        <v>70</v>
      </c>
      <c r="C484" s="158" t="s">
        <v>24</v>
      </c>
      <c r="D484" s="163" t="s">
        <v>38</v>
      </c>
      <c r="E484" s="165">
        <v>1</v>
      </c>
      <c r="F484" s="161" t="s">
        <v>34</v>
      </c>
      <c r="G484" s="146"/>
      <c r="H484" s="146">
        <v>2903120.1</v>
      </c>
      <c r="I484" s="137" t="s">
        <v>9</v>
      </c>
      <c r="J484" s="159" t="s">
        <v>23</v>
      </c>
      <c r="K484" s="160" t="s">
        <v>68</v>
      </c>
      <c r="L484" s="164" t="s">
        <v>71</v>
      </c>
      <c r="M484" s="144"/>
      <c r="N484" s="145"/>
      <c r="O484" s="145"/>
      <c r="P484" s="145"/>
      <c r="Q484" s="145"/>
      <c r="R484" s="145"/>
    </row>
    <row r="485" spans="1:18" s="141" customFormat="1" ht="25.5" x14ac:dyDescent="0.25">
      <c r="A485" s="71">
        <v>9</v>
      </c>
      <c r="B485" s="147" t="s">
        <v>82</v>
      </c>
      <c r="C485" s="158" t="s">
        <v>24</v>
      </c>
      <c r="D485" s="163" t="s">
        <v>38</v>
      </c>
      <c r="E485" s="165">
        <v>1</v>
      </c>
      <c r="F485" s="161" t="s">
        <v>34</v>
      </c>
      <c r="G485" s="146"/>
      <c r="H485" s="146">
        <v>4434720.8099999996</v>
      </c>
      <c r="I485" s="137" t="s">
        <v>9</v>
      </c>
      <c r="J485" s="159" t="s">
        <v>23</v>
      </c>
      <c r="K485" s="160" t="s">
        <v>68</v>
      </c>
      <c r="L485" s="164" t="s">
        <v>83</v>
      </c>
      <c r="M485" s="144"/>
      <c r="N485" s="145"/>
      <c r="O485" s="145"/>
      <c r="P485" s="145"/>
      <c r="Q485" s="145"/>
      <c r="R485" s="145"/>
    </row>
    <row r="486" spans="1:18" s="141" customFormat="1" ht="38.25" x14ac:dyDescent="0.25">
      <c r="A486" s="71">
        <v>10</v>
      </c>
      <c r="B486" s="147" t="s">
        <v>89</v>
      </c>
      <c r="C486" s="158" t="s">
        <v>24</v>
      </c>
      <c r="D486" s="162" t="s">
        <v>43</v>
      </c>
      <c r="E486" s="166">
        <v>1</v>
      </c>
      <c r="F486" s="167" t="s">
        <v>20</v>
      </c>
      <c r="G486" s="146"/>
      <c r="H486" s="146">
        <v>675000</v>
      </c>
      <c r="I486" s="137" t="s">
        <v>9</v>
      </c>
      <c r="J486" s="159" t="s">
        <v>23</v>
      </c>
      <c r="K486" s="160" t="s">
        <v>87</v>
      </c>
      <c r="L486" s="164" t="s">
        <v>90</v>
      </c>
      <c r="M486" s="144"/>
      <c r="N486" s="145"/>
      <c r="O486" s="145"/>
      <c r="P486" s="145"/>
      <c r="Q486" s="145"/>
      <c r="R486" s="145"/>
    </row>
    <row r="487" spans="1:18" s="141" customFormat="1" ht="25.5" x14ac:dyDescent="0.25">
      <c r="A487" s="71">
        <v>11</v>
      </c>
      <c r="B487" s="147" t="s">
        <v>91</v>
      </c>
      <c r="C487" s="158" t="s">
        <v>24</v>
      </c>
      <c r="D487" s="162" t="s">
        <v>38</v>
      </c>
      <c r="E487" s="166">
        <v>1</v>
      </c>
      <c r="F487" s="167" t="s">
        <v>20</v>
      </c>
      <c r="G487" s="146"/>
      <c r="H487" s="146">
        <v>3600000</v>
      </c>
      <c r="I487" s="137" t="s">
        <v>9</v>
      </c>
      <c r="J487" s="159" t="s">
        <v>23</v>
      </c>
      <c r="K487" s="160" t="s">
        <v>87</v>
      </c>
      <c r="L487" s="164" t="s">
        <v>92</v>
      </c>
      <c r="M487" s="144"/>
      <c r="N487" s="145"/>
      <c r="O487" s="145"/>
      <c r="P487" s="145"/>
      <c r="Q487" s="145"/>
      <c r="R487" s="145"/>
    </row>
    <row r="488" spans="1:18" s="141" customFormat="1" ht="25.5" x14ac:dyDescent="0.25">
      <c r="A488" s="71">
        <v>12</v>
      </c>
      <c r="B488" s="147" t="s">
        <v>94</v>
      </c>
      <c r="C488" s="158" t="s">
        <v>54</v>
      </c>
      <c r="D488" s="162" t="s">
        <v>38</v>
      </c>
      <c r="E488" s="166">
        <v>1</v>
      </c>
      <c r="F488" s="167" t="s">
        <v>20</v>
      </c>
      <c r="G488" s="146"/>
      <c r="H488" s="146">
        <v>40511516.960000001</v>
      </c>
      <c r="I488" s="137" t="s">
        <v>9</v>
      </c>
      <c r="J488" s="159" t="s">
        <v>23</v>
      </c>
      <c r="K488" s="160" t="s">
        <v>87</v>
      </c>
      <c r="L488" s="164" t="s">
        <v>95</v>
      </c>
      <c r="M488" s="144"/>
      <c r="N488" s="145"/>
      <c r="O488" s="145"/>
      <c r="P488" s="145"/>
      <c r="Q488" s="145"/>
      <c r="R488" s="145"/>
    </row>
    <row r="489" spans="1:18" s="141" customFormat="1" ht="25.5" x14ac:dyDescent="0.25">
      <c r="A489" s="71">
        <v>13</v>
      </c>
      <c r="B489" s="147" t="s">
        <v>101</v>
      </c>
      <c r="C489" s="158" t="s">
        <v>24</v>
      </c>
      <c r="D489" s="162" t="s">
        <v>25</v>
      </c>
      <c r="E489" s="166">
        <v>1</v>
      </c>
      <c r="F489" s="167" t="s">
        <v>20</v>
      </c>
      <c r="G489" s="146"/>
      <c r="H489" s="146">
        <v>7640820</v>
      </c>
      <c r="I489" s="137" t="s">
        <v>9</v>
      </c>
      <c r="J489" s="159" t="s">
        <v>23</v>
      </c>
      <c r="K489" s="160" t="s">
        <v>87</v>
      </c>
      <c r="L489" s="164" t="s">
        <v>103</v>
      </c>
      <c r="M489" s="144"/>
      <c r="N489" s="145"/>
      <c r="O489" s="145"/>
      <c r="P489" s="145"/>
      <c r="Q489" s="145"/>
      <c r="R489" s="145"/>
    </row>
    <row r="490" spans="1:18" s="141" customFormat="1" ht="25.5" x14ac:dyDescent="0.25">
      <c r="A490" s="71">
        <v>14</v>
      </c>
      <c r="B490" s="147" t="s">
        <v>102</v>
      </c>
      <c r="C490" s="158" t="s">
        <v>24</v>
      </c>
      <c r="D490" s="162" t="s">
        <v>25</v>
      </c>
      <c r="E490" s="166">
        <v>1</v>
      </c>
      <c r="F490" s="167" t="s">
        <v>20</v>
      </c>
      <c r="G490" s="146"/>
      <c r="H490" s="146">
        <v>5150958</v>
      </c>
      <c r="I490" s="137" t="s">
        <v>9</v>
      </c>
      <c r="J490" s="159" t="s">
        <v>23</v>
      </c>
      <c r="K490" s="160" t="s">
        <v>87</v>
      </c>
      <c r="L490" s="164" t="s">
        <v>103</v>
      </c>
      <c r="M490" s="144"/>
      <c r="N490" s="145"/>
      <c r="O490" s="145"/>
      <c r="P490" s="145"/>
      <c r="Q490" s="145"/>
      <c r="R490" s="145"/>
    </row>
    <row r="491" spans="1:18" s="141" customFormat="1" ht="30" customHeight="1" x14ac:dyDescent="0.25">
      <c r="A491" s="71">
        <v>15</v>
      </c>
      <c r="B491" s="147" t="s">
        <v>126</v>
      </c>
      <c r="C491" s="158" t="s">
        <v>54</v>
      </c>
      <c r="D491" s="162" t="s">
        <v>25</v>
      </c>
      <c r="E491" s="166">
        <v>1</v>
      </c>
      <c r="F491" s="167" t="s">
        <v>34</v>
      </c>
      <c r="G491" s="146"/>
      <c r="H491" s="146">
        <v>18907372</v>
      </c>
      <c r="I491" s="137" t="s">
        <v>9</v>
      </c>
      <c r="J491" s="159" t="s">
        <v>23</v>
      </c>
      <c r="K491" s="160" t="s">
        <v>87</v>
      </c>
      <c r="L491" s="164" t="s">
        <v>127</v>
      </c>
      <c r="M491" s="144"/>
      <c r="N491" s="145"/>
      <c r="O491" s="145"/>
      <c r="P491" s="145"/>
      <c r="Q491" s="145"/>
      <c r="R491" s="145"/>
    </row>
    <row r="492" spans="1:18" s="141" customFormat="1" ht="30" customHeight="1" x14ac:dyDescent="0.25">
      <c r="A492" s="71">
        <v>16</v>
      </c>
      <c r="B492" s="147" t="s">
        <v>131</v>
      </c>
      <c r="C492" s="158" t="s">
        <v>24</v>
      </c>
      <c r="D492" s="162" t="s">
        <v>25</v>
      </c>
      <c r="E492" s="166">
        <v>1</v>
      </c>
      <c r="F492" s="167" t="s">
        <v>34</v>
      </c>
      <c r="G492" s="146"/>
      <c r="H492" s="146">
        <v>950000</v>
      </c>
      <c r="I492" s="137" t="s">
        <v>9</v>
      </c>
      <c r="J492" s="159" t="s">
        <v>23</v>
      </c>
      <c r="K492" s="160" t="s">
        <v>87</v>
      </c>
      <c r="L492" s="164" t="s">
        <v>132</v>
      </c>
      <c r="M492" s="144"/>
      <c r="N492" s="145"/>
      <c r="O492" s="145"/>
      <c r="P492" s="145"/>
      <c r="Q492" s="145"/>
      <c r="R492" s="145"/>
    </row>
    <row r="493" spans="1:18" s="141" customFormat="1" ht="30" customHeight="1" x14ac:dyDescent="0.25">
      <c r="A493" s="71">
        <v>17</v>
      </c>
      <c r="B493" s="147" t="s">
        <v>133</v>
      </c>
      <c r="C493" s="158" t="s">
        <v>24</v>
      </c>
      <c r="D493" s="162" t="s">
        <v>25</v>
      </c>
      <c r="E493" s="166">
        <v>1</v>
      </c>
      <c r="F493" s="167" t="s">
        <v>34</v>
      </c>
      <c r="G493" s="146"/>
      <c r="H493" s="146">
        <v>2200000</v>
      </c>
      <c r="I493" s="137" t="s">
        <v>9</v>
      </c>
      <c r="J493" s="159" t="s">
        <v>23</v>
      </c>
      <c r="K493" s="160" t="s">
        <v>87</v>
      </c>
      <c r="L493" s="164" t="s">
        <v>134</v>
      </c>
      <c r="M493" s="144"/>
      <c r="N493" s="145"/>
      <c r="O493" s="145"/>
      <c r="P493" s="145"/>
      <c r="Q493" s="145"/>
      <c r="R493" s="145"/>
    </row>
    <row r="494" spans="1:18" s="141" customFormat="1" ht="30" customHeight="1" x14ac:dyDescent="0.25">
      <c r="A494" s="71">
        <v>18</v>
      </c>
      <c r="B494" s="147" t="s">
        <v>135</v>
      </c>
      <c r="C494" s="158" t="s">
        <v>24</v>
      </c>
      <c r="D494" s="162" t="s">
        <v>25</v>
      </c>
      <c r="E494" s="166">
        <v>1</v>
      </c>
      <c r="F494" s="167" t="s">
        <v>34</v>
      </c>
      <c r="G494" s="146"/>
      <c r="H494" s="146">
        <v>220000</v>
      </c>
      <c r="I494" s="137" t="s">
        <v>9</v>
      </c>
      <c r="J494" s="159" t="s">
        <v>23</v>
      </c>
      <c r="K494" s="160" t="s">
        <v>87</v>
      </c>
      <c r="L494" s="164" t="s">
        <v>136</v>
      </c>
      <c r="M494" s="144"/>
      <c r="N494" s="145"/>
      <c r="O494" s="145"/>
      <c r="P494" s="145"/>
      <c r="Q494" s="145"/>
      <c r="R494" s="145"/>
    </row>
    <row r="495" spans="1:18" s="141" customFormat="1" ht="42" customHeight="1" x14ac:dyDescent="0.25">
      <c r="A495" s="71">
        <v>19</v>
      </c>
      <c r="B495" s="147" t="s">
        <v>137</v>
      </c>
      <c r="C495" s="158" t="s">
        <v>54</v>
      </c>
      <c r="D495" s="162" t="s">
        <v>38</v>
      </c>
      <c r="E495" s="166">
        <v>1</v>
      </c>
      <c r="F495" s="167" t="s">
        <v>20</v>
      </c>
      <c r="G495" s="146"/>
      <c r="H495" s="146">
        <v>13272192</v>
      </c>
      <c r="I495" s="137" t="s">
        <v>9</v>
      </c>
      <c r="J495" s="159" t="s">
        <v>23</v>
      </c>
      <c r="K495" s="160" t="s">
        <v>87</v>
      </c>
      <c r="L495" s="164" t="s">
        <v>141</v>
      </c>
      <c r="M495" s="144"/>
      <c r="N495" s="145"/>
      <c r="O495" s="145"/>
      <c r="P495" s="145"/>
      <c r="Q495" s="145"/>
      <c r="R495" s="145"/>
    </row>
    <row r="496" spans="1:18" s="141" customFormat="1" ht="44.25" customHeight="1" x14ac:dyDescent="0.25">
      <c r="A496" s="71">
        <v>20</v>
      </c>
      <c r="B496" s="147" t="s">
        <v>138</v>
      </c>
      <c r="C496" s="158" t="s">
        <v>54</v>
      </c>
      <c r="D496" s="162" t="s">
        <v>38</v>
      </c>
      <c r="E496" s="166">
        <v>1</v>
      </c>
      <c r="F496" s="167" t="s">
        <v>139</v>
      </c>
      <c r="G496" s="146"/>
      <c r="H496" s="146">
        <v>5146310</v>
      </c>
      <c r="I496" s="137" t="s">
        <v>9</v>
      </c>
      <c r="J496" s="159" t="s">
        <v>23</v>
      </c>
      <c r="K496" s="160" t="s">
        <v>87</v>
      </c>
      <c r="L496" s="164" t="s">
        <v>141</v>
      </c>
      <c r="M496" s="144"/>
      <c r="N496" s="145"/>
      <c r="O496" s="145"/>
      <c r="P496" s="145"/>
      <c r="Q496" s="145"/>
      <c r="R496" s="145"/>
    </row>
    <row r="497" spans="1:18" s="141" customFormat="1" ht="41.25" customHeight="1" x14ac:dyDescent="0.25">
      <c r="A497" s="71">
        <v>21</v>
      </c>
      <c r="B497" s="147" t="s">
        <v>140</v>
      </c>
      <c r="C497" s="158" t="s">
        <v>54</v>
      </c>
      <c r="D497" s="162" t="s">
        <v>38</v>
      </c>
      <c r="E497" s="166">
        <v>1</v>
      </c>
      <c r="F497" s="167" t="s">
        <v>20</v>
      </c>
      <c r="G497" s="146"/>
      <c r="H497" s="146">
        <v>2587508</v>
      </c>
      <c r="I497" s="137" t="s">
        <v>9</v>
      </c>
      <c r="J497" s="159" t="s">
        <v>23</v>
      </c>
      <c r="K497" s="160" t="s">
        <v>87</v>
      </c>
      <c r="L497" s="164" t="s">
        <v>141</v>
      </c>
      <c r="M497" s="144"/>
      <c r="N497" s="145"/>
      <c r="O497" s="145"/>
      <c r="P497" s="145"/>
      <c r="Q497" s="145"/>
      <c r="R497" s="145"/>
    </row>
    <row r="498" spans="1:18" s="141" customFormat="1" ht="41.25" customHeight="1" x14ac:dyDescent="0.25">
      <c r="A498" s="71">
        <v>22</v>
      </c>
      <c r="B498" s="147" t="s">
        <v>146</v>
      </c>
      <c r="C498" s="158" t="s">
        <v>147</v>
      </c>
      <c r="D498" s="162" t="s">
        <v>38</v>
      </c>
      <c r="E498" s="166">
        <v>1</v>
      </c>
      <c r="F498" s="167" t="s">
        <v>34</v>
      </c>
      <c r="G498" s="146"/>
      <c r="H498" s="146">
        <v>229750</v>
      </c>
      <c r="I498" s="137" t="s">
        <v>9</v>
      </c>
      <c r="J498" s="159" t="s">
        <v>23</v>
      </c>
      <c r="K498" s="160" t="s">
        <v>87</v>
      </c>
      <c r="L498" s="164" t="s">
        <v>148</v>
      </c>
      <c r="M498" s="144"/>
      <c r="N498" s="145"/>
      <c r="O498" s="145"/>
      <c r="P498" s="145"/>
      <c r="Q498" s="145"/>
      <c r="R498" s="145"/>
    </row>
    <row r="499" spans="1:18" s="141" customFormat="1" ht="41.25" customHeight="1" x14ac:dyDescent="0.25">
      <c r="A499" s="71">
        <v>23</v>
      </c>
      <c r="B499" s="147" t="s">
        <v>155</v>
      </c>
      <c r="C499" s="158" t="s">
        <v>54</v>
      </c>
      <c r="D499" s="162" t="s">
        <v>25</v>
      </c>
      <c r="E499" s="166">
        <v>1</v>
      </c>
      <c r="F499" s="167" t="s">
        <v>20</v>
      </c>
      <c r="G499" s="146"/>
      <c r="H499" s="146">
        <v>18925960</v>
      </c>
      <c r="I499" s="137" t="s">
        <v>9</v>
      </c>
      <c r="J499" s="159" t="s">
        <v>23</v>
      </c>
      <c r="K499" s="160" t="s">
        <v>87</v>
      </c>
      <c r="L499" s="164" t="s">
        <v>156</v>
      </c>
      <c r="M499" s="144"/>
      <c r="N499" s="145"/>
      <c r="O499" s="145"/>
      <c r="P499" s="145"/>
      <c r="Q499" s="145"/>
      <c r="R499" s="145"/>
    </row>
    <row r="500" spans="1:18" s="141" customFormat="1" ht="41.25" customHeight="1" x14ac:dyDescent="0.25">
      <c r="A500" s="71">
        <v>24</v>
      </c>
      <c r="B500" s="147" t="s">
        <v>168</v>
      </c>
      <c r="C500" s="158" t="s">
        <v>54</v>
      </c>
      <c r="D500" s="162" t="s">
        <v>43</v>
      </c>
      <c r="E500" s="166">
        <v>1</v>
      </c>
      <c r="F500" s="167" t="s">
        <v>20</v>
      </c>
      <c r="G500" s="146"/>
      <c r="H500" s="146">
        <v>14400000</v>
      </c>
      <c r="I500" s="137" t="s">
        <v>9</v>
      </c>
      <c r="J500" s="159" t="s">
        <v>23</v>
      </c>
      <c r="K500" s="160" t="s">
        <v>163</v>
      </c>
      <c r="L500" s="164" t="s">
        <v>169</v>
      </c>
      <c r="M500" s="144"/>
      <c r="N500" s="145"/>
      <c r="O500" s="145"/>
      <c r="P500" s="145"/>
      <c r="Q500" s="145"/>
      <c r="R500" s="145"/>
    </row>
    <row r="501" spans="1:18" s="141" customFormat="1" ht="41.25" customHeight="1" x14ac:dyDescent="0.25">
      <c r="A501" s="71">
        <v>25</v>
      </c>
      <c r="B501" s="147" t="s">
        <v>172</v>
      </c>
      <c r="C501" s="158" t="s">
        <v>24</v>
      </c>
      <c r="D501" s="162" t="s">
        <v>25</v>
      </c>
      <c r="E501" s="166">
        <v>1</v>
      </c>
      <c r="F501" s="167" t="s">
        <v>34</v>
      </c>
      <c r="G501" s="146"/>
      <c r="H501" s="146">
        <v>602678.56999999995</v>
      </c>
      <c r="I501" s="137" t="s">
        <v>9</v>
      </c>
      <c r="J501" s="159" t="s">
        <v>23</v>
      </c>
      <c r="K501" s="160" t="s">
        <v>163</v>
      </c>
      <c r="L501" s="164" t="s">
        <v>173</v>
      </c>
      <c r="M501" s="144"/>
      <c r="N501" s="145"/>
      <c r="O501" s="145"/>
      <c r="P501" s="145"/>
      <c r="Q501" s="145"/>
      <c r="R501" s="145"/>
    </row>
    <row r="502" spans="1:18" s="141" customFormat="1" ht="41.25" customHeight="1" x14ac:dyDescent="0.25">
      <c r="A502" s="71">
        <v>26</v>
      </c>
      <c r="B502" s="147" t="s">
        <v>255</v>
      </c>
      <c r="C502" s="158" t="s">
        <v>42</v>
      </c>
      <c r="D502" s="162" t="s">
        <v>43</v>
      </c>
      <c r="E502" s="166">
        <v>1</v>
      </c>
      <c r="F502" s="167" t="s">
        <v>20</v>
      </c>
      <c r="G502" s="146"/>
      <c r="H502" s="146">
        <v>889980</v>
      </c>
      <c r="I502" s="137" t="s">
        <v>9</v>
      </c>
      <c r="J502" s="159" t="s">
        <v>23</v>
      </c>
      <c r="K502" s="160" t="s">
        <v>163</v>
      </c>
      <c r="L502" s="164" t="s">
        <v>256</v>
      </c>
      <c r="M502" s="144"/>
      <c r="N502" s="145"/>
      <c r="O502" s="145"/>
      <c r="P502" s="145"/>
      <c r="Q502" s="145"/>
      <c r="R502" s="145"/>
    </row>
    <row r="503" spans="1:18" s="141" customFormat="1" ht="41.25" customHeight="1" x14ac:dyDescent="0.25">
      <c r="A503" s="71">
        <v>27</v>
      </c>
      <c r="B503" s="147" t="s">
        <v>259</v>
      </c>
      <c r="C503" s="158" t="s">
        <v>42</v>
      </c>
      <c r="D503" s="162" t="s">
        <v>43</v>
      </c>
      <c r="E503" s="166">
        <v>1</v>
      </c>
      <c r="F503" s="167" t="s">
        <v>20</v>
      </c>
      <c r="G503" s="146"/>
      <c r="H503" s="146">
        <v>7606295</v>
      </c>
      <c r="I503" s="137" t="s">
        <v>9</v>
      </c>
      <c r="J503" s="159" t="s">
        <v>23</v>
      </c>
      <c r="K503" s="160" t="s">
        <v>163</v>
      </c>
      <c r="L503" s="164" t="s">
        <v>260</v>
      </c>
      <c r="M503" s="144"/>
      <c r="N503" s="145"/>
      <c r="O503" s="145"/>
      <c r="P503" s="145"/>
      <c r="Q503" s="145"/>
      <c r="R503" s="145"/>
    </row>
    <row r="504" spans="1:18" s="141" customFormat="1" ht="41.25" customHeight="1" x14ac:dyDescent="0.25">
      <c r="A504" s="71">
        <v>28</v>
      </c>
      <c r="B504" s="147" t="s">
        <v>270</v>
      </c>
      <c r="C504" s="158" t="s">
        <v>54</v>
      </c>
      <c r="D504" s="162" t="s">
        <v>43</v>
      </c>
      <c r="E504" s="166">
        <v>1</v>
      </c>
      <c r="F504" s="167" t="s">
        <v>20</v>
      </c>
      <c r="G504" s="146"/>
      <c r="H504" s="146">
        <v>21151227.23</v>
      </c>
      <c r="I504" s="137" t="s">
        <v>9</v>
      </c>
      <c r="J504" s="159" t="s">
        <v>23</v>
      </c>
      <c r="K504" s="160" t="s">
        <v>163</v>
      </c>
      <c r="L504" s="164" t="s">
        <v>271</v>
      </c>
      <c r="M504" s="144"/>
      <c r="N504" s="145"/>
      <c r="O504" s="145"/>
      <c r="P504" s="145"/>
      <c r="Q504" s="145"/>
      <c r="R504" s="145"/>
    </row>
    <row r="505" spans="1:18" s="141" customFormat="1" ht="41.25" customHeight="1" x14ac:dyDescent="0.25">
      <c r="A505" s="71">
        <v>29</v>
      </c>
      <c r="B505" s="147" t="s">
        <v>284</v>
      </c>
      <c r="C505" s="158" t="s">
        <v>24</v>
      </c>
      <c r="D505" s="162" t="s">
        <v>43</v>
      </c>
      <c r="E505" s="166">
        <v>1</v>
      </c>
      <c r="F505" s="167" t="s">
        <v>20</v>
      </c>
      <c r="G505" s="146"/>
      <c r="H505" s="146">
        <v>360000</v>
      </c>
      <c r="I505" s="137" t="s">
        <v>9</v>
      </c>
      <c r="J505" s="159" t="s">
        <v>23</v>
      </c>
      <c r="K505" s="160" t="s">
        <v>163</v>
      </c>
      <c r="L505" s="164" t="s">
        <v>286</v>
      </c>
      <c r="M505" s="144"/>
      <c r="N505" s="145"/>
      <c r="O505" s="145"/>
      <c r="P505" s="145"/>
      <c r="Q505" s="145"/>
      <c r="R505" s="145"/>
    </row>
    <row r="506" spans="1:18" s="141" customFormat="1" ht="41.25" customHeight="1" x14ac:dyDescent="0.25">
      <c r="A506" s="71">
        <v>30</v>
      </c>
      <c r="B506" s="147" t="s">
        <v>285</v>
      </c>
      <c r="C506" s="158" t="s">
        <v>24</v>
      </c>
      <c r="D506" s="162" t="s">
        <v>43</v>
      </c>
      <c r="E506" s="166">
        <v>1</v>
      </c>
      <c r="F506" s="167" t="s">
        <v>20</v>
      </c>
      <c r="G506" s="146"/>
      <c r="H506" s="146">
        <v>18000</v>
      </c>
      <c r="I506" s="137" t="s">
        <v>9</v>
      </c>
      <c r="J506" s="159" t="s">
        <v>23</v>
      </c>
      <c r="K506" s="160" t="s">
        <v>163</v>
      </c>
      <c r="L506" s="164" t="s">
        <v>286</v>
      </c>
      <c r="M506" s="144"/>
      <c r="N506" s="145"/>
      <c r="O506" s="145"/>
      <c r="P506" s="145"/>
      <c r="Q506" s="145"/>
      <c r="R506" s="145"/>
    </row>
    <row r="507" spans="1:18" s="141" customFormat="1" ht="41.25" customHeight="1" x14ac:dyDescent="0.25">
      <c r="A507" s="71">
        <v>31</v>
      </c>
      <c r="B507" s="147" t="s">
        <v>351</v>
      </c>
      <c r="C507" s="158" t="s">
        <v>24</v>
      </c>
      <c r="D507" s="162" t="s">
        <v>38</v>
      </c>
      <c r="E507" s="166">
        <v>1</v>
      </c>
      <c r="F507" s="167" t="s">
        <v>20</v>
      </c>
      <c r="G507" s="146"/>
      <c r="H507" s="146">
        <v>2346000</v>
      </c>
      <c r="I507" s="137" t="s">
        <v>9</v>
      </c>
      <c r="J507" s="159" t="s">
        <v>23</v>
      </c>
      <c r="K507" s="160" t="s">
        <v>303</v>
      </c>
      <c r="L507" s="164" t="s">
        <v>352</v>
      </c>
      <c r="M507" s="144"/>
      <c r="N507" s="145"/>
      <c r="O507" s="145"/>
      <c r="P507" s="145"/>
      <c r="Q507" s="145"/>
      <c r="R507" s="145"/>
    </row>
    <row r="508" spans="1:18" s="141" customFormat="1" ht="41.25" customHeight="1" x14ac:dyDescent="0.25">
      <c r="A508" s="71">
        <v>32</v>
      </c>
      <c r="B508" s="147" t="s">
        <v>375</v>
      </c>
      <c r="C508" s="158" t="s">
        <v>24</v>
      </c>
      <c r="D508" s="162" t="s">
        <v>43</v>
      </c>
      <c r="E508" s="166">
        <v>1</v>
      </c>
      <c r="F508" s="167" t="s">
        <v>20</v>
      </c>
      <c r="G508" s="146"/>
      <c r="H508" s="146">
        <v>904690.35</v>
      </c>
      <c r="I508" s="137" t="s">
        <v>9</v>
      </c>
      <c r="J508" s="159" t="s">
        <v>23</v>
      </c>
      <c r="K508" s="160" t="s">
        <v>303</v>
      </c>
      <c r="L508" s="164" t="s">
        <v>376</v>
      </c>
      <c r="M508" s="144"/>
      <c r="N508" s="145"/>
      <c r="O508" s="145"/>
      <c r="P508" s="145"/>
      <c r="Q508" s="145"/>
      <c r="R508" s="145"/>
    </row>
    <row r="509" spans="1:18" s="141" customFormat="1" ht="41.25" customHeight="1" x14ac:dyDescent="0.25">
      <c r="A509" s="71">
        <v>33</v>
      </c>
      <c r="B509" s="147" t="s">
        <v>380</v>
      </c>
      <c r="C509" s="158" t="s">
        <v>24</v>
      </c>
      <c r="D509" s="162" t="s">
        <v>43</v>
      </c>
      <c r="E509" s="166">
        <v>1</v>
      </c>
      <c r="F509" s="167" t="s">
        <v>20</v>
      </c>
      <c r="G509" s="146"/>
      <c r="H509" s="146">
        <v>13440000</v>
      </c>
      <c r="I509" s="137" t="s">
        <v>9</v>
      </c>
      <c r="J509" s="159" t="s">
        <v>23</v>
      </c>
      <c r="K509" s="160" t="s">
        <v>303</v>
      </c>
      <c r="L509" s="164" t="s">
        <v>381</v>
      </c>
      <c r="M509" s="144"/>
      <c r="N509" s="145"/>
      <c r="O509" s="145"/>
      <c r="P509" s="145"/>
      <c r="Q509" s="145"/>
      <c r="R509" s="145"/>
    </row>
    <row r="510" spans="1:18" s="141" customFormat="1" ht="41.25" customHeight="1" x14ac:dyDescent="0.25">
      <c r="A510" s="71">
        <v>34</v>
      </c>
      <c r="B510" s="147" t="s">
        <v>392</v>
      </c>
      <c r="C510" s="158" t="s">
        <v>33</v>
      </c>
      <c r="D510" s="162" t="s">
        <v>25</v>
      </c>
      <c r="E510" s="166">
        <v>1</v>
      </c>
      <c r="F510" s="167" t="s">
        <v>393</v>
      </c>
      <c r="G510" s="146"/>
      <c r="H510" s="146">
        <v>39120401</v>
      </c>
      <c r="I510" s="137" t="s">
        <v>9</v>
      </c>
      <c r="J510" s="159" t="s">
        <v>23</v>
      </c>
      <c r="K510" s="160" t="s">
        <v>303</v>
      </c>
      <c r="L510" s="164" t="s">
        <v>394</v>
      </c>
      <c r="M510" s="144"/>
      <c r="N510" s="145"/>
      <c r="O510" s="145"/>
      <c r="P510" s="145"/>
      <c r="Q510" s="145"/>
      <c r="R510" s="145"/>
    </row>
    <row r="511" spans="1:18" s="141" customFormat="1" ht="41.25" customHeight="1" x14ac:dyDescent="0.25">
      <c r="A511" s="71">
        <v>35</v>
      </c>
      <c r="B511" s="147" t="s">
        <v>397</v>
      </c>
      <c r="C511" s="158" t="s">
        <v>24</v>
      </c>
      <c r="D511" s="162" t="s">
        <v>38</v>
      </c>
      <c r="E511" s="166">
        <v>1</v>
      </c>
      <c r="F511" s="167" t="s">
        <v>20</v>
      </c>
      <c r="G511" s="146"/>
      <c r="H511" s="146">
        <v>3100285.71</v>
      </c>
      <c r="I511" s="137" t="s">
        <v>9</v>
      </c>
      <c r="J511" s="159" t="s">
        <v>23</v>
      </c>
      <c r="K511" s="160" t="s">
        <v>303</v>
      </c>
      <c r="L511" s="164" t="s">
        <v>398</v>
      </c>
      <c r="M511" s="144"/>
      <c r="N511" s="145"/>
      <c r="O511" s="145"/>
      <c r="P511" s="145"/>
      <c r="Q511" s="145"/>
      <c r="R511" s="145"/>
    </row>
    <row r="512" spans="1:18" s="141" customFormat="1" ht="25.5" x14ac:dyDescent="0.25">
      <c r="A512" s="71">
        <v>36</v>
      </c>
      <c r="B512" s="147" t="s">
        <v>422</v>
      </c>
      <c r="C512" s="158" t="s">
        <v>24</v>
      </c>
      <c r="D512" s="162" t="s">
        <v>25</v>
      </c>
      <c r="E512" s="166">
        <v>1</v>
      </c>
      <c r="F512" s="167" t="s">
        <v>34</v>
      </c>
      <c r="G512" s="146"/>
      <c r="H512" s="146">
        <v>1231650</v>
      </c>
      <c r="I512" s="137" t="s">
        <v>9</v>
      </c>
      <c r="J512" s="159" t="s">
        <v>23</v>
      </c>
      <c r="K512" s="160" t="s">
        <v>420</v>
      </c>
      <c r="L512" s="164" t="s">
        <v>423</v>
      </c>
      <c r="M512" s="144"/>
      <c r="N512" s="145"/>
      <c r="O512" s="145"/>
      <c r="P512" s="145"/>
      <c r="Q512" s="145"/>
      <c r="R512" s="145"/>
    </row>
    <row r="513" spans="1:18" s="141" customFormat="1" ht="41.25" customHeight="1" x14ac:dyDescent="0.25">
      <c r="A513" s="71">
        <v>37</v>
      </c>
      <c r="B513" s="147" t="s">
        <v>445</v>
      </c>
      <c r="C513" s="158" t="s">
        <v>24</v>
      </c>
      <c r="D513" s="162" t="s">
        <v>25</v>
      </c>
      <c r="E513" s="166">
        <v>1</v>
      </c>
      <c r="F513" s="167" t="s">
        <v>20</v>
      </c>
      <c r="G513" s="146"/>
      <c r="H513" s="192">
        <v>1272023</v>
      </c>
      <c r="I513" s="137" t="s">
        <v>9</v>
      </c>
      <c r="J513" s="159" t="s">
        <v>23</v>
      </c>
      <c r="K513" s="160" t="s">
        <v>420</v>
      </c>
      <c r="L513" s="164" t="s">
        <v>446</v>
      </c>
      <c r="M513" s="144"/>
      <c r="N513" s="145"/>
      <c r="O513" s="145"/>
      <c r="P513" s="145"/>
      <c r="Q513" s="145"/>
      <c r="R513" s="145"/>
    </row>
    <row r="514" spans="1:18" s="141" customFormat="1" ht="25.5" x14ac:dyDescent="0.25">
      <c r="A514" s="71">
        <v>38</v>
      </c>
      <c r="B514" s="147" t="s">
        <v>448</v>
      </c>
      <c r="C514" s="158" t="s">
        <v>24</v>
      </c>
      <c r="D514" s="162" t="s">
        <v>43</v>
      </c>
      <c r="E514" s="166">
        <v>1</v>
      </c>
      <c r="F514" s="167" t="s">
        <v>20</v>
      </c>
      <c r="G514" s="146"/>
      <c r="H514" s="193">
        <v>10560000</v>
      </c>
      <c r="I514" s="137" t="s">
        <v>9</v>
      </c>
      <c r="J514" s="159" t="s">
        <v>23</v>
      </c>
      <c r="K514" s="160" t="s">
        <v>420</v>
      </c>
      <c r="L514" s="164" t="s">
        <v>449</v>
      </c>
      <c r="M514" s="144"/>
      <c r="N514" s="145"/>
      <c r="O514" s="145"/>
      <c r="P514" s="145"/>
      <c r="Q514" s="145"/>
      <c r="R514" s="145"/>
    </row>
    <row r="515" spans="1:18" s="141" customFormat="1" ht="41.25" customHeight="1" x14ac:dyDescent="0.25">
      <c r="A515" s="71">
        <v>39</v>
      </c>
      <c r="B515" s="147" t="s">
        <v>450</v>
      </c>
      <c r="C515" s="158" t="s">
        <v>24</v>
      </c>
      <c r="D515" s="162" t="s">
        <v>43</v>
      </c>
      <c r="E515" s="166">
        <v>1</v>
      </c>
      <c r="F515" s="167" t="s">
        <v>20</v>
      </c>
      <c r="G515" s="146"/>
      <c r="H515" s="193">
        <v>3386240</v>
      </c>
      <c r="I515" s="137" t="s">
        <v>9</v>
      </c>
      <c r="J515" s="159" t="s">
        <v>23</v>
      </c>
      <c r="K515" s="160" t="s">
        <v>420</v>
      </c>
      <c r="L515" s="164" t="s">
        <v>451</v>
      </c>
      <c r="M515" s="144"/>
      <c r="N515" s="145"/>
      <c r="O515" s="145"/>
      <c r="P515" s="145"/>
      <c r="Q515" s="145"/>
      <c r="R515" s="145"/>
    </row>
    <row r="516" spans="1:18" s="141" customFormat="1" ht="25.5" x14ac:dyDescent="0.25">
      <c r="A516" s="71">
        <v>40</v>
      </c>
      <c r="B516" s="147" t="s">
        <v>457</v>
      </c>
      <c r="C516" s="158" t="s">
        <v>24</v>
      </c>
      <c r="D516" s="162" t="s">
        <v>43</v>
      </c>
      <c r="E516" s="166">
        <v>1</v>
      </c>
      <c r="F516" s="167" t="s">
        <v>20</v>
      </c>
      <c r="G516" s="146"/>
      <c r="H516" s="193">
        <v>15065404</v>
      </c>
      <c r="I516" s="137" t="s">
        <v>9</v>
      </c>
      <c r="J516" s="159" t="s">
        <v>23</v>
      </c>
      <c r="K516" s="160" t="s">
        <v>420</v>
      </c>
      <c r="L516" s="164" t="s">
        <v>458</v>
      </c>
      <c r="M516" s="144"/>
      <c r="N516" s="145"/>
      <c r="O516" s="145"/>
      <c r="P516" s="145"/>
      <c r="Q516" s="145"/>
      <c r="R516" s="145"/>
    </row>
    <row r="517" spans="1:18" s="141" customFormat="1" ht="63.75" x14ac:dyDescent="0.25">
      <c r="A517" s="71">
        <v>41</v>
      </c>
      <c r="B517" s="147" t="s">
        <v>472</v>
      </c>
      <c r="C517" s="158" t="s">
        <v>24</v>
      </c>
      <c r="D517" s="162" t="s">
        <v>43</v>
      </c>
      <c r="E517" s="166">
        <v>1</v>
      </c>
      <c r="F517" s="167" t="s">
        <v>20</v>
      </c>
      <c r="G517" s="146"/>
      <c r="H517" s="193">
        <v>6180000</v>
      </c>
      <c r="I517" s="137" t="s">
        <v>9</v>
      </c>
      <c r="J517" s="159" t="s">
        <v>23</v>
      </c>
      <c r="K517" s="160" t="s">
        <v>420</v>
      </c>
      <c r="L517" s="164" t="s">
        <v>473</v>
      </c>
      <c r="M517" s="144"/>
      <c r="N517" s="145"/>
      <c r="O517" s="145"/>
      <c r="P517" s="145"/>
      <c r="Q517" s="145"/>
      <c r="R517" s="145"/>
    </row>
    <row r="518" spans="1:18" s="141" customFormat="1" ht="34.5" customHeight="1" x14ac:dyDescent="0.25">
      <c r="A518" s="71">
        <v>42</v>
      </c>
      <c r="B518" s="147" t="s">
        <v>511</v>
      </c>
      <c r="C518" s="158" t="s">
        <v>24</v>
      </c>
      <c r="D518" s="162" t="s">
        <v>43</v>
      </c>
      <c r="E518" s="166">
        <v>1</v>
      </c>
      <c r="F518" s="167" t="s">
        <v>20</v>
      </c>
      <c r="G518" s="146"/>
      <c r="H518" s="193">
        <v>850000</v>
      </c>
      <c r="I518" s="137" t="s">
        <v>9</v>
      </c>
      <c r="J518" s="159" t="s">
        <v>23</v>
      </c>
      <c r="K518" s="160" t="s">
        <v>510</v>
      </c>
      <c r="L518" s="164" t="s">
        <v>512</v>
      </c>
      <c r="M518" s="144"/>
      <c r="N518" s="145"/>
      <c r="O518" s="145"/>
      <c r="P518" s="145"/>
      <c r="Q518" s="145"/>
      <c r="R518" s="145"/>
    </row>
    <row r="519" spans="1:18" s="141" customFormat="1" ht="51" x14ac:dyDescent="0.25">
      <c r="A519" s="71">
        <v>43</v>
      </c>
      <c r="B519" s="147" t="s">
        <v>610</v>
      </c>
      <c r="C519" s="158" t="s">
        <v>24</v>
      </c>
      <c r="D519" s="162" t="s">
        <v>43</v>
      </c>
      <c r="E519" s="166">
        <v>1</v>
      </c>
      <c r="F519" s="167" t="s">
        <v>20</v>
      </c>
      <c r="G519" s="146"/>
      <c r="H519" s="193">
        <v>1990000</v>
      </c>
      <c r="I519" s="137" t="s">
        <v>9</v>
      </c>
      <c r="J519" s="159" t="s">
        <v>23</v>
      </c>
      <c r="K519" s="160" t="s">
        <v>590</v>
      </c>
      <c r="L519" s="164" t="s">
        <v>611</v>
      </c>
      <c r="M519" s="144"/>
      <c r="N519" s="145"/>
      <c r="O519" s="145"/>
      <c r="P519" s="145"/>
      <c r="Q519" s="145"/>
      <c r="R519" s="145"/>
    </row>
    <row r="520" spans="1:18" s="141" customFormat="1" ht="25.5" x14ac:dyDescent="0.25">
      <c r="A520" s="71">
        <v>44</v>
      </c>
      <c r="B520" s="147" t="s">
        <v>631</v>
      </c>
      <c r="C520" s="158" t="s">
        <v>24</v>
      </c>
      <c r="D520" s="162" t="s">
        <v>25</v>
      </c>
      <c r="E520" s="166">
        <v>1</v>
      </c>
      <c r="F520" s="167" t="s">
        <v>34</v>
      </c>
      <c r="G520" s="146"/>
      <c r="H520" s="193">
        <v>1380000</v>
      </c>
      <c r="I520" s="137" t="s">
        <v>9</v>
      </c>
      <c r="J520" s="159" t="s">
        <v>23</v>
      </c>
      <c r="K520" s="160" t="s">
        <v>632</v>
      </c>
      <c r="L520" s="164" t="s">
        <v>633</v>
      </c>
      <c r="M520" s="144"/>
      <c r="N520" s="145"/>
      <c r="O520" s="145"/>
      <c r="P520" s="145"/>
      <c r="Q520" s="145"/>
      <c r="R520" s="145"/>
    </row>
    <row r="521" spans="1:18" s="141" customFormat="1" ht="38.25" x14ac:dyDescent="0.25">
      <c r="A521" s="71">
        <v>45</v>
      </c>
      <c r="B521" s="147" t="s">
        <v>636</v>
      </c>
      <c r="C521" s="158" t="s">
        <v>24</v>
      </c>
      <c r="D521" s="162" t="s">
        <v>25</v>
      </c>
      <c r="E521" s="166">
        <v>1</v>
      </c>
      <c r="F521" s="167" t="s">
        <v>34</v>
      </c>
      <c r="G521" s="146"/>
      <c r="H521" s="193">
        <v>1599999.7</v>
      </c>
      <c r="I521" s="137" t="s">
        <v>9</v>
      </c>
      <c r="J521" s="159" t="s">
        <v>23</v>
      </c>
      <c r="K521" s="160" t="s">
        <v>632</v>
      </c>
      <c r="L521" s="164" t="s">
        <v>637</v>
      </c>
      <c r="M521" s="144"/>
      <c r="N521" s="145"/>
      <c r="O521" s="145"/>
      <c r="P521" s="145"/>
      <c r="Q521" s="145"/>
      <c r="R521" s="145"/>
    </row>
    <row r="522" spans="1:18" s="141" customFormat="1" ht="25.5" x14ac:dyDescent="0.25">
      <c r="A522" s="71">
        <v>46</v>
      </c>
      <c r="B522" s="186" t="s">
        <v>670</v>
      </c>
      <c r="C522" s="137" t="s">
        <v>24</v>
      </c>
      <c r="D522" s="186" t="s">
        <v>43</v>
      </c>
      <c r="E522" s="185">
        <v>1</v>
      </c>
      <c r="F522" s="158" t="s">
        <v>20</v>
      </c>
      <c r="G522" s="131"/>
      <c r="H522" s="157">
        <v>917009.55</v>
      </c>
      <c r="I522" s="34" t="s">
        <v>9</v>
      </c>
      <c r="J522" s="159" t="s">
        <v>23</v>
      </c>
      <c r="K522" s="160" t="s">
        <v>659</v>
      </c>
      <c r="L522" s="164" t="s">
        <v>673</v>
      </c>
      <c r="M522" s="144"/>
      <c r="N522" s="145"/>
      <c r="O522" s="145"/>
      <c r="P522" s="145"/>
      <c r="Q522" s="145"/>
      <c r="R522" s="145"/>
    </row>
    <row r="523" spans="1:18" s="141" customFormat="1" ht="25.5" x14ac:dyDescent="0.25">
      <c r="A523" s="71">
        <v>47</v>
      </c>
      <c r="B523" s="186" t="s">
        <v>671</v>
      </c>
      <c r="C523" s="137" t="s">
        <v>24</v>
      </c>
      <c r="D523" s="186" t="s">
        <v>43</v>
      </c>
      <c r="E523" s="185">
        <v>1</v>
      </c>
      <c r="F523" s="158" t="s">
        <v>20</v>
      </c>
      <c r="G523" s="131"/>
      <c r="H523" s="157">
        <v>0</v>
      </c>
      <c r="I523" s="34" t="s">
        <v>9</v>
      </c>
      <c r="J523" s="159" t="s">
        <v>23</v>
      </c>
      <c r="K523" s="160" t="s">
        <v>659</v>
      </c>
      <c r="L523" s="164" t="s">
        <v>752</v>
      </c>
      <c r="M523" s="144"/>
      <c r="N523" s="145"/>
      <c r="O523" s="145"/>
      <c r="P523" s="145"/>
      <c r="Q523" s="145"/>
      <c r="R523" s="145"/>
    </row>
    <row r="524" spans="1:18" s="141" customFormat="1" ht="25.5" x14ac:dyDescent="0.25">
      <c r="A524" s="71">
        <v>48</v>
      </c>
      <c r="B524" s="186" t="s">
        <v>672</v>
      </c>
      <c r="C524" s="137" t="s">
        <v>24</v>
      </c>
      <c r="D524" s="186" t="s">
        <v>43</v>
      </c>
      <c r="E524" s="185">
        <v>1</v>
      </c>
      <c r="F524" s="158" t="s">
        <v>20</v>
      </c>
      <c r="G524" s="131"/>
      <c r="H524" s="157">
        <v>2983038.01</v>
      </c>
      <c r="I524" s="34" t="s">
        <v>9</v>
      </c>
      <c r="J524" s="159" t="s">
        <v>23</v>
      </c>
      <c r="K524" s="160" t="s">
        <v>659</v>
      </c>
      <c r="L524" s="164" t="s">
        <v>673</v>
      </c>
      <c r="M524" s="144"/>
      <c r="N524" s="145"/>
      <c r="O524" s="145"/>
      <c r="P524" s="145"/>
      <c r="Q524" s="145"/>
      <c r="R524" s="145"/>
    </row>
    <row r="525" spans="1:18" s="141" customFormat="1" ht="35.25" customHeight="1" x14ac:dyDescent="0.25">
      <c r="A525" s="71">
        <v>49</v>
      </c>
      <c r="B525" s="186" t="s">
        <v>754</v>
      </c>
      <c r="C525" s="137" t="s">
        <v>54</v>
      </c>
      <c r="D525" s="186" t="s">
        <v>38</v>
      </c>
      <c r="E525" s="185">
        <v>1</v>
      </c>
      <c r="F525" s="158" t="s">
        <v>139</v>
      </c>
      <c r="G525" s="131"/>
      <c r="H525" s="157">
        <v>21573482.02</v>
      </c>
      <c r="I525" s="34" t="s">
        <v>9</v>
      </c>
      <c r="J525" s="159" t="s">
        <v>23</v>
      </c>
      <c r="K525" s="160" t="s">
        <v>748</v>
      </c>
      <c r="L525" s="164" t="s">
        <v>755</v>
      </c>
      <c r="M525" s="144"/>
      <c r="N525" s="145"/>
      <c r="O525" s="145"/>
      <c r="P525" s="145"/>
      <c r="Q525" s="145"/>
      <c r="R525" s="145"/>
    </row>
    <row r="526" spans="1:18" s="4" customFormat="1" ht="20.100000000000001" customHeight="1" x14ac:dyDescent="0.25">
      <c r="A526" s="73"/>
      <c r="B526" s="68" t="s">
        <v>15</v>
      </c>
      <c r="C526" s="69"/>
      <c r="D526" s="55"/>
      <c r="E526" s="55"/>
      <c r="F526" s="55"/>
      <c r="G526" s="119"/>
      <c r="H526" s="70">
        <f>SUM(H477:H525)</f>
        <v>402109930.50999999</v>
      </c>
      <c r="I526" s="65"/>
      <c r="J526" s="65"/>
      <c r="K526" s="88"/>
      <c r="L526" s="65"/>
      <c r="M526" s="31"/>
      <c r="N526" s="25"/>
      <c r="O526" s="25"/>
      <c r="P526" s="25"/>
      <c r="Q526" s="25"/>
      <c r="R526" s="25"/>
    </row>
    <row r="527" spans="1:18" s="4" customFormat="1" ht="20.100000000000001" customHeight="1" x14ac:dyDescent="0.25">
      <c r="A527" s="73"/>
      <c r="B527" s="56" t="s">
        <v>16</v>
      </c>
      <c r="C527" s="55"/>
      <c r="D527" s="55"/>
      <c r="E527" s="55"/>
      <c r="F527" s="55"/>
      <c r="G527" s="119"/>
      <c r="H527" s="66">
        <f>H526+H475+H442</f>
        <v>1254763175.8933332</v>
      </c>
      <c r="I527" s="65"/>
      <c r="J527" s="65"/>
      <c r="K527" s="88"/>
      <c r="L527" s="65"/>
      <c r="M527" s="31"/>
      <c r="N527" s="25"/>
      <c r="O527" s="25"/>
      <c r="P527" s="25"/>
      <c r="Q527" s="25"/>
      <c r="R527" s="25"/>
    </row>
    <row r="528" spans="1:18" s="5" customFormat="1" ht="20.100000000000001" customHeight="1" x14ac:dyDescent="0.25">
      <c r="A528" s="74"/>
      <c r="B528" s="56" t="s">
        <v>17</v>
      </c>
      <c r="C528" s="55"/>
      <c r="D528" s="55"/>
      <c r="E528" s="55"/>
      <c r="F528" s="55"/>
      <c r="G528" s="119"/>
      <c r="H528" s="66">
        <f>H527+H158</f>
        <v>1770754993.5233331</v>
      </c>
      <c r="I528" s="67"/>
      <c r="J528" s="67"/>
      <c r="K528" s="88"/>
      <c r="L528" s="67"/>
      <c r="M528" s="32"/>
      <c r="N528" s="26"/>
      <c r="O528" s="26"/>
      <c r="P528" s="26"/>
      <c r="Q528" s="26"/>
      <c r="R528" s="26"/>
    </row>
    <row r="529" spans="1:13" x14ac:dyDescent="0.25">
      <c r="A529" s="8"/>
      <c r="B529" s="10"/>
      <c r="C529" s="8"/>
      <c r="D529" s="7"/>
      <c r="E529" s="8"/>
      <c r="F529" s="8"/>
      <c r="G529" s="9"/>
      <c r="H529" s="9"/>
      <c r="I529" s="10"/>
      <c r="J529" s="8"/>
      <c r="K529" s="89"/>
      <c r="L529" s="125"/>
      <c r="M529" s="20"/>
    </row>
    <row r="530" spans="1:13" x14ac:dyDescent="0.25">
      <c r="A530" s="8"/>
      <c r="B530" s="10"/>
      <c r="C530" s="8"/>
      <c r="D530" s="7"/>
      <c r="E530" s="8"/>
      <c r="F530" s="8"/>
      <c r="G530" s="9"/>
      <c r="I530" s="3"/>
      <c r="J530" s="8"/>
      <c r="K530" s="89"/>
      <c r="L530" s="125"/>
      <c r="M530" s="20"/>
    </row>
    <row r="531" spans="1:13" x14ac:dyDescent="0.25">
      <c r="J531" s="13"/>
      <c r="K531" s="90"/>
      <c r="L531" s="19"/>
    </row>
    <row r="532" spans="1:13" x14ac:dyDescent="0.25">
      <c r="J532" s="13"/>
      <c r="K532" s="90"/>
      <c r="L532" s="19"/>
    </row>
    <row r="533" spans="1:13" x14ac:dyDescent="0.25">
      <c r="J533" s="13"/>
      <c r="K533" s="90"/>
      <c r="L533" s="19"/>
    </row>
    <row r="534" spans="1:13" x14ac:dyDescent="0.25">
      <c r="D534" s="21"/>
      <c r="J534" s="13"/>
      <c r="K534" s="90"/>
      <c r="L534" s="19"/>
    </row>
    <row r="535" spans="1:13" x14ac:dyDescent="0.25">
      <c r="J535" s="13"/>
      <c r="K535" s="90"/>
      <c r="L535" s="19"/>
    </row>
    <row r="536" spans="1:13" x14ac:dyDescent="0.25">
      <c r="J536" s="13"/>
      <c r="K536" s="90"/>
      <c r="L536" s="19"/>
    </row>
    <row r="537" spans="1:13" x14ac:dyDescent="0.25">
      <c r="J537" s="13"/>
      <c r="K537" s="90"/>
      <c r="L537" s="19"/>
    </row>
    <row r="538" spans="1:13" x14ac:dyDescent="0.25">
      <c r="J538" s="13"/>
      <c r="K538" s="90"/>
      <c r="L538" s="19"/>
    </row>
    <row r="539" spans="1:13" x14ac:dyDescent="0.25">
      <c r="J539" s="13"/>
      <c r="K539" s="90"/>
      <c r="L539" s="19"/>
    </row>
    <row r="540" spans="1:13" x14ac:dyDescent="0.25">
      <c r="J540" s="13"/>
      <c r="K540" s="90"/>
      <c r="L540" s="19"/>
    </row>
    <row r="541" spans="1:13" x14ac:dyDescent="0.25">
      <c r="J541" s="13"/>
      <c r="K541" s="90"/>
      <c r="L541" s="19"/>
    </row>
    <row r="542" spans="1:13" x14ac:dyDescent="0.25">
      <c r="J542" s="13"/>
      <c r="K542" s="90"/>
      <c r="L542" s="19"/>
    </row>
    <row r="543" spans="1:13" x14ac:dyDescent="0.25">
      <c r="J543" s="13"/>
      <c r="K543" s="90"/>
      <c r="L543" s="19"/>
    </row>
    <row r="544" spans="1:13" x14ac:dyDescent="0.25">
      <c r="J544" s="13"/>
      <c r="K544" s="90"/>
      <c r="L544" s="19"/>
    </row>
    <row r="545" spans="10:12" x14ac:dyDescent="0.25">
      <c r="J545" s="13"/>
      <c r="K545" s="90"/>
      <c r="L545" s="19"/>
    </row>
    <row r="546" spans="10:12" x14ac:dyDescent="0.25">
      <c r="J546" s="13"/>
      <c r="K546" s="90"/>
      <c r="L546" s="19"/>
    </row>
    <row r="547" spans="10:12" x14ac:dyDescent="0.25">
      <c r="J547" s="13"/>
      <c r="K547" s="90"/>
      <c r="L547" s="19"/>
    </row>
    <row r="548" spans="10:12" x14ac:dyDescent="0.25">
      <c r="J548" s="13"/>
      <c r="K548" s="90"/>
      <c r="L548" s="19"/>
    </row>
    <row r="549" spans="10:12" x14ac:dyDescent="0.25">
      <c r="J549" s="13"/>
      <c r="K549" s="90"/>
      <c r="L549" s="19"/>
    </row>
    <row r="550" spans="10:12" x14ac:dyDescent="0.25">
      <c r="J550" s="13"/>
      <c r="K550" s="90"/>
      <c r="L550" s="19"/>
    </row>
    <row r="551" spans="10:12" x14ac:dyDescent="0.25">
      <c r="J551" s="13"/>
      <c r="K551" s="90"/>
      <c r="L551" s="19"/>
    </row>
    <row r="552" spans="10:12" x14ac:dyDescent="0.25">
      <c r="J552" s="13"/>
      <c r="K552" s="90"/>
      <c r="L552" s="19"/>
    </row>
    <row r="553" spans="10:12" x14ac:dyDescent="0.25">
      <c r="J553" s="13"/>
      <c r="K553" s="90"/>
      <c r="L553" s="19"/>
    </row>
    <row r="554" spans="10:12" x14ac:dyDescent="0.25">
      <c r="J554" s="13"/>
      <c r="K554" s="90"/>
      <c r="L554" s="19"/>
    </row>
    <row r="555" spans="10:12" x14ac:dyDescent="0.25">
      <c r="J555" s="13"/>
      <c r="K555" s="90"/>
      <c r="L555" s="19"/>
    </row>
    <row r="556" spans="10:12" x14ac:dyDescent="0.25">
      <c r="J556" s="13"/>
      <c r="K556" s="90"/>
      <c r="L556" s="19"/>
    </row>
    <row r="557" spans="10:12" x14ac:dyDescent="0.25">
      <c r="J557" s="13"/>
      <c r="K557" s="90"/>
      <c r="L557" s="19"/>
    </row>
    <row r="558" spans="10:12" x14ac:dyDescent="0.25">
      <c r="J558" s="13"/>
      <c r="K558" s="90"/>
      <c r="L558" s="19"/>
    </row>
    <row r="559" spans="10:12" x14ac:dyDescent="0.25">
      <c r="J559" s="13"/>
      <c r="K559" s="90"/>
      <c r="L559" s="19"/>
    </row>
    <row r="560" spans="10:12" x14ac:dyDescent="0.25">
      <c r="J560" s="13"/>
      <c r="K560" s="90"/>
      <c r="L560" s="19"/>
    </row>
    <row r="561" spans="10:12" x14ac:dyDescent="0.25">
      <c r="J561" s="13"/>
      <c r="K561" s="90"/>
      <c r="L561" s="19"/>
    </row>
    <row r="562" spans="10:12" x14ac:dyDescent="0.25">
      <c r="J562" s="13"/>
      <c r="K562" s="90"/>
      <c r="L562" s="19"/>
    </row>
    <row r="563" spans="10:12" x14ac:dyDescent="0.25">
      <c r="J563" s="13"/>
      <c r="K563" s="90"/>
      <c r="L563" s="19"/>
    </row>
    <row r="564" spans="10:12" x14ac:dyDescent="0.25">
      <c r="J564" s="13"/>
      <c r="K564" s="90"/>
      <c r="L564" s="19"/>
    </row>
    <row r="565" spans="10:12" x14ac:dyDescent="0.25">
      <c r="J565" s="13"/>
      <c r="K565" s="90"/>
      <c r="L565" s="19"/>
    </row>
    <row r="566" spans="10:12" x14ac:dyDescent="0.25">
      <c r="J566" s="13"/>
      <c r="K566" s="90"/>
      <c r="L566" s="19"/>
    </row>
    <row r="567" spans="10:12" x14ac:dyDescent="0.25">
      <c r="J567" s="13"/>
      <c r="K567" s="90"/>
      <c r="L567" s="19"/>
    </row>
    <row r="568" spans="10:12" x14ac:dyDescent="0.25">
      <c r="J568" s="13"/>
      <c r="K568" s="90"/>
      <c r="L568" s="19"/>
    </row>
    <row r="569" spans="10:12" x14ac:dyDescent="0.25">
      <c r="J569" s="13"/>
      <c r="K569" s="90"/>
      <c r="L569" s="19"/>
    </row>
    <row r="570" spans="10:12" x14ac:dyDescent="0.25">
      <c r="J570" s="13"/>
      <c r="K570" s="90"/>
      <c r="L570" s="19"/>
    </row>
    <row r="571" spans="10:12" x14ac:dyDescent="0.25">
      <c r="J571" s="13"/>
      <c r="K571" s="90"/>
      <c r="L571" s="19"/>
    </row>
    <row r="572" spans="10:12" x14ac:dyDescent="0.25">
      <c r="J572" s="13"/>
      <c r="K572" s="90"/>
      <c r="L572" s="19"/>
    </row>
    <row r="573" spans="10:12" x14ac:dyDescent="0.25">
      <c r="J573" s="13"/>
      <c r="K573" s="90"/>
      <c r="L573" s="19"/>
    </row>
    <row r="574" spans="10:12" x14ac:dyDescent="0.25">
      <c r="J574" s="13"/>
      <c r="K574" s="90"/>
      <c r="L574" s="19"/>
    </row>
    <row r="575" spans="10:12" x14ac:dyDescent="0.25">
      <c r="J575" s="13"/>
      <c r="K575" s="90"/>
      <c r="L575" s="19"/>
    </row>
    <row r="576" spans="10:12" x14ac:dyDescent="0.25">
      <c r="J576" s="13"/>
      <c r="K576" s="90"/>
      <c r="L576" s="19"/>
    </row>
    <row r="577" spans="10:12" x14ac:dyDescent="0.25">
      <c r="J577" s="13"/>
      <c r="K577" s="90"/>
      <c r="L577" s="19"/>
    </row>
    <row r="578" spans="10:12" x14ac:dyDescent="0.25">
      <c r="J578" s="13"/>
      <c r="K578" s="90"/>
      <c r="L578" s="19"/>
    </row>
    <row r="579" spans="10:12" x14ac:dyDescent="0.25">
      <c r="J579" s="13"/>
      <c r="K579" s="90"/>
      <c r="L579" s="19"/>
    </row>
    <row r="580" spans="10:12" x14ac:dyDescent="0.25">
      <c r="J580" s="13"/>
      <c r="K580" s="90"/>
      <c r="L580" s="19"/>
    </row>
    <row r="581" spans="10:12" x14ac:dyDescent="0.25">
      <c r="J581" s="13"/>
      <c r="K581" s="90"/>
      <c r="L581" s="19"/>
    </row>
    <row r="582" spans="10:12" x14ac:dyDescent="0.25">
      <c r="J582" s="13"/>
      <c r="K582" s="90"/>
      <c r="L582" s="19"/>
    </row>
    <row r="583" spans="10:12" x14ac:dyDescent="0.25">
      <c r="J583" s="13"/>
      <c r="K583" s="90"/>
      <c r="L583" s="19"/>
    </row>
    <row r="584" spans="10:12" x14ac:dyDescent="0.25">
      <c r="J584" s="13"/>
      <c r="K584" s="90"/>
      <c r="L584" s="19"/>
    </row>
    <row r="585" spans="10:12" x14ac:dyDescent="0.25">
      <c r="J585" s="13"/>
      <c r="K585" s="90"/>
      <c r="L585" s="19"/>
    </row>
    <row r="586" spans="10:12" x14ac:dyDescent="0.25">
      <c r="J586" s="13"/>
      <c r="K586" s="90"/>
      <c r="L586" s="19"/>
    </row>
    <row r="587" spans="10:12" x14ac:dyDescent="0.25">
      <c r="J587" s="13"/>
      <c r="K587" s="90"/>
      <c r="L587" s="19"/>
    </row>
    <row r="588" spans="10:12" x14ac:dyDescent="0.25">
      <c r="J588" s="13"/>
      <c r="K588" s="90"/>
      <c r="L588" s="19"/>
    </row>
    <row r="589" spans="10:12" x14ac:dyDescent="0.25">
      <c r="J589" s="13"/>
      <c r="K589" s="90"/>
      <c r="L589" s="19"/>
    </row>
    <row r="590" spans="10:12" x14ac:dyDescent="0.25">
      <c r="J590" s="13"/>
      <c r="K590" s="90"/>
      <c r="L590" s="19"/>
    </row>
    <row r="591" spans="10:12" x14ac:dyDescent="0.25">
      <c r="J591" s="13"/>
      <c r="K591" s="90"/>
      <c r="L591" s="19"/>
    </row>
    <row r="592" spans="10:12" x14ac:dyDescent="0.25">
      <c r="J592" s="13"/>
      <c r="K592" s="90"/>
      <c r="L592" s="19"/>
    </row>
    <row r="593" spans="10:12" x14ac:dyDescent="0.25">
      <c r="J593" s="13"/>
      <c r="K593" s="90"/>
      <c r="L593" s="19"/>
    </row>
    <row r="594" spans="10:12" x14ac:dyDescent="0.25">
      <c r="J594" s="13"/>
      <c r="K594" s="90"/>
      <c r="L594" s="19"/>
    </row>
    <row r="595" spans="10:12" x14ac:dyDescent="0.25">
      <c r="J595" s="13"/>
      <c r="K595" s="90"/>
      <c r="L595" s="19"/>
    </row>
    <row r="596" spans="10:12" x14ac:dyDescent="0.25">
      <c r="J596" s="13"/>
      <c r="K596" s="90"/>
      <c r="L596" s="19"/>
    </row>
    <row r="597" spans="10:12" x14ac:dyDescent="0.25">
      <c r="J597" s="13"/>
      <c r="K597" s="90"/>
      <c r="L597" s="19"/>
    </row>
    <row r="598" spans="10:12" x14ac:dyDescent="0.25">
      <c r="J598" s="13"/>
      <c r="K598" s="90"/>
      <c r="L598" s="19"/>
    </row>
    <row r="599" spans="10:12" x14ac:dyDescent="0.25">
      <c r="J599" s="13"/>
      <c r="K599" s="90"/>
      <c r="L599" s="19"/>
    </row>
    <row r="600" spans="10:12" x14ac:dyDescent="0.25">
      <c r="J600" s="13"/>
      <c r="K600" s="90"/>
      <c r="L600" s="19"/>
    </row>
    <row r="601" spans="10:12" x14ac:dyDescent="0.25">
      <c r="J601" s="13"/>
      <c r="K601" s="90"/>
      <c r="L601" s="19"/>
    </row>
    <row r="602" spans="10:12" x14ac:dyDescent="0.25">
      <c r="J602" s="13"/>
      <c r="K602" s="90"/>
      <c r="L602" s="19"/>
    </row>
    <row r="603" spans="10:12" x14ac:dyDescent="0.25">
      <c r="J603" s="13"/>
      <c r="K603" s="90"/>
      <c r="L603" s="19"/>
    </row>
    <row r="604" spans="10:12" x14ac:dyDescent="0.25">
      <c r="J604" s="13"/>
      <c r="K604" s="90"/>
      <c r="L604" s="19"/>
    </row>
    <row r="605" spans="10:12" x14ac:dyDescent="0.25">
      <c r="J605" s="13"/>
      <c r="K605" s="90"/>
      <c r="L605" s="19"/>
    </row>
    <row r="606" spans="10:12" x14ac:dyDescent="0.25">
      <c r="J606" s="13"/>
      <c r="K606" s="90"/>
      <c r="L606" s="19"/>
    </row>
    <row r="607" spans="10:12" x14ac:dyDescent="0.25">
      <c r="J607" s="13"/>
      <c r="K607" s="90"/>
      <c r="L607" s="19"/>
    </row>
    <row r="608" spans="10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  <row r="624" spans="10:12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  <row r="656" spans="10:12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  <row r="663" spans="10:12" x14ac:dyDescent="0.25">
      <c r="J663" s="13"/>
      <c r="K663" s="90"/>
      <c r="L663" s="19"/>
    </row>
    <row r="664" spans="10:12" x14ac:dyDescent="0.25">
      <c r="J664" s="13"/>
      <c r="K664" s="90"/>
      <c r="L664" s="19"/>
    </row>
  </sheetData>
  <sheetProtection formatCells="0" formatColumns="0" formatRows="0" insertColumns="0" insertRows="0" insertHyperlinks="0" deleteColumns="0" deleteRows="0" sort="0" autoFilter="0" pivotTables="0"/>
  <autoFilter ref="A2:L528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2024-10-16T12:14:51Z</dcterms:modified>
</cp:coreProperties>
</file>