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/>
  </bookViews>
  <sheets>
    <sheet name="Реестр 2021" sheetId="7" r:id="rId1"/>
  </sheets>
  <definedNames>
    <definedName name="_xlnm._FilterDatabase" localSheetId="0" hidden="1">'Реестр 2021'!$A$2:$L$444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373" i="7" l="1"/>
  <c r="H397" i="7"/>
  <c r="H442" i="7"/>
  <c r="H372" i="7"/>
  <c r="H371" i="7"/>
  <c r="H370" i="7"/>
  <c r="H369" i="7"/>
  <c r="H368" i="7"/>
  <c r="H367" i="7"/>
  <c r="H366" i="7"/>
  <c r="H365" i="7"/>
  <c r="H364" i="7"/>
  <c r="H363" i="7"/>
  <c r="H362" i="7"/>
  <c r="H361" i="7"/>
  <c r="H360" i="7"/>
  <c r="H359" i="7" l="1"/>
  <c r="H93" i="7" l="1"/>
  <c r="H94" i="7"/>
  <c r="H95" i="7"/>
  <c r="H96" i="7"/>
  <c r="H97" i="7"/>
  <c r="H98" i="7"/>
  <c r="H99" i="7"/>
  <c r="H358" i="7" l="1"/>
  <c r="H357" i="7" l="1"/>
  <c r="H90" i="7" l="1"/>
  <c r="H91" i="7"/>
  <c r="H92" i="7"/>
  <c r="H356" i="7" l="1"/>
  <c r="H355" i="7"/>
  <c r="H354" i="7" l="1"/>
  <c r="H353" i="7"/>
  <c r="H352" i="7"/>
  <c r="H351" i="7"/>
  <c r="H350" i="7"/>
  <c r="H349" i="7"/>
  <c r="H348" i="7"/>
  <c r="H347" i="7"/>
  <c r="H346" i="7"/>
  <c r="H137" i="7" l="1"/>
  <c r="H7" i="7"/>
  <c r="H6" i="7"/>
  <c r="H89" i="7" l="1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 l="1"/>
  <c r="H64" i="7"/>
  <c r="H63" i="7"/>
  <c r="H62" i="7"/>
  <c r="H61" i="7"/>
  <c r="H60" i="7"/>
  <c r="H59" i="7"/>
  <c r="H58" i="7"/>
  <c r="H57" i="7"/>
  <c r="H56" i="7"/>
  <c r="H310" i="7" l="1"/>
  <c r="H311" i="7"/>
  <c r="H345" i="7" l="1"/>
  <c r="H344" i="7" l="1"/>
  <c r="H55" i="7" l="1"/>
  <c r="H54" i="7"/>
  <c r="H53" i="7"/>
  <c r="H52" i="7"/>
  <c r="H51" i="7"/>
  <c r="H50" i="7"/>
  <c r="H49" i="7"/>
  <c r="H48" i="7"/>
  <c r="H47" i="7"/>
  <c r="H46" i="7" l="1"/>
  <c r="H45" i="7"/>
  <c r="H44" i="7"/>
  <c r="H343" i="7" l="1"/>
  <c r="H342" i="7" l="1"/>
  <c r="H328" i="7" l="1"/>
  <c r="H341" i="7" l="1"/>
  <c r="H340" i="7"/>
  <c r="H339" i="7"/>
  <c r="H338" i="7"/>
  <c r="H337" i="7"/>
  <c r="H336" i="7"/>
  <c r="H335" i="7"/>
  <c r="H334" i="7"/>
  <c r="H333" i="7"/>
  <c r="H332" i="7"/>
  <c r="H331" i="7"/>
  <c r="H330" i="7"/>
  <c r="H329" i="7"/>
  <c r="H327" i="7" l="1"/>
  <c r="H314" i="7" l="1"/>
  <c r="H326" i="7"/>
  <c r="H325" i="7"/>
  <c r="H324" i="7"/>
  <c r="H323" i="7"/>
  <c r="H322" i="7"/>
  <c r="H321" i="7"/>
  <c r="H320" i="7"/>
  <c r="H319" i="7"/>
  <c r="H318" i="7"/>
  <c r="H317" i="7"/>
  <c r="H316" i="7"/>
  <c r="H315" i="7"/>
  <c r="H313" i="7"/>
  <c r="H312" i="7" l="1"/>
  <c r="H309" i="7" l="1"/>
  <c r="H308" i="7"/>
  <c r="H307" i="7"/>
  <c r="H306" i="7" l="1"/>
  <c r="H305" i="7"/>
  <c r="H40" i="7" l="1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304" i="7" l="1"/>
  <c r="H303" i="7"/>
  <c r="H302" i="7"/>
  <c r="H301" i="7"/>
  <c r="H300" i="7"/>
  <c r="H299" i="7"/>
  <c r="H298" i="7"/>
  <c r="H297" i="7"/>
  <c r="H296" i="7"/>
  <c r="H295" i="7"/>
  <c r="H294" i="7"/>
  <c r="H293" i="7"/>
  <c r="H292" i="7"/>
  <c r="H291" i="7"/>
  <c r="H290" i="7"/>
  <c r="H289" i="7"/>
  <c r="H288" i="7"/>
  <c r="H287" i="7"/>
  <c r="H286" i="7"/>
  <c r="H285" i="7"/>
  <c r="H284" i="7"/>
  <c r="H282" i="7" l="1"/>
  <c r="H283" i="7"/>
  <c r="H281" i="7"/>
  <c r="H201" i="7" l="1"/>
  <c r="H279" i="7" l="1"/>
  <c r="H278" i="7"/>
  <c r="H277" i="7"/>
  <c r="H276" i="7"/>
  <c r="H275" i="7"/>
  <c r="H274" i="7"/>
  <c r="H273" i="7"/>
  <c r="H272" i="7"/>
  <c r="H271" i="7"/>
  <c r="H270" i="7"/>
  <c r="H269" i="7"/>
  <c r="H268" i="7"/>
  <c r="H267" i="7"/>
  <c r="H266" i="7" l="1"/>
  <c r="H265" i="7"/>
  <c r="H264" i="7"/>
  <c r="H263" i="7"/>
  <c r="H262" i="7"/>
  <c r="H261" i="7"/>
  <c r="H260" i="7"/>
  <c r="H259" i="7"/>
  <c r="H258" i="7" l="1"/>
  <c r="H257" i="7"/>
  <c r="H256" i="7"/>
  <c r="H255" i="7" l="1"/>
  <c r="H254" i="7"/>
  <c r="H253" i="7"/>
  <c r="H252" i="7"/>
  <c r="H251" i="7"/>
  <c r="H250" i="7"/>
  <c r="H249" i="7"/>
  <c r="H248" i="7"/>
  <c r="H247" i="7"/>
  <c r="H246" i="7"/>
  <c r="H24" i="7" l="1"/>
  <c r="H23" i="7"/>
  <c r="H244" i="7"/>
  <c r="H243" i="7"/>
  <c r="H242" i="7"/>
  <c r="H241" i="7" l="1"/>
  <c r="H240" i="7"/>
  <c r="H239" i="7"/>
  <c r="H238" i="7"/>
  <c r="H237" i="7"/>
  <c r="H236" i="7"/>
  <c r="H235" i="7"/>
  <c r="H234" i="7"/>
  <c r="H233" i="7"/>
  <c r="H232" i="7"/>
  <c r="H231" i="7"/>
  <c r="H230" i="7"/>
  <c r="H229" i="7"/>
  <c r="H228" i="7"/>
  <c r="H227" i="7"/>
  <c r="H226" i="7"/>
  <c r="H225" i="7" l="1"/>
  <c r="H224" i="7"/>
  <c r="H22" i="7" l="1"/>
  <c r="H21" i="7"/>
  <c r="H20" i="7"/>
  <c r="H19" i="7"/>
  <c r="H18" i="7"/>
  <c r="H17" i="7"/>
  <c r="H16" i="7"/>
  <c r="H15" i="7"/>
  <c r="H14" i="7"/>
  <c r="H13" i="7"/>
  <c r="H12" i="7" l="1"/>
  <c r="H11" i="7"/>
  <c r="H10" i="7"/>
  <c r="H9" i="7"/>
  <c r="H8" i="7"/>
  <c r="H100" i="7" s="1"/>
  <c r="H223" i="7" l="1"/>
  <c r="H222" i="7"/>
  <c r="H221" i="7"/>
  <c r="H220" i="7" l="1"/>
  <c r="H219" i="7" l="1"/>
  <c r="H218" i="7"/>
  <c r="H217" i="7"/>
  <c r="H216" i="7"/>
  <c r="H215" i="7"/>
  <c r="H213" i="7"/>
  <c r="H211" i="7"/>
  <c r="H210" i="7"/>
  <c r="H209" i="7"/>
  <c r="H208" i="7"/>
  <c r="H206" i="7"/>
  <c r="H205" i="7"/>
  <c r="H204" i="7"/>
  <c r="H197" i="7"/>
  <c r="H196" i="7"/>
  <c r="H195" i="7" l="1"/>
  <c r="H182" i="7" l="1"/>
  <c r="H183" i="7"/>
  <c r="H184" i="7"/>
  <c r="H185" i="7"/>
  <c r="H186" i="7"/>
  <c r="H187" i="7"/>
  <c r="H188" i="7"/>
  <c r="H189" i="7"/>
  <c r="H190" i="7"/>
  <c r="H191" i="7"/>
  <c r="H192" i="7"/>
  <c r="H193" i="7"/>
  <c r="H194" i="7"/>
  <c r="H181" i="7" l="1"/>
  <c r="H180" i="7"/>
  <c r="H179" i="7"/>
  <c r="H178" i="7"/>
  <c r="H177" i="7"/>
  <c r="H176" i="7"/>
  <c r="H175" i="7" l="1"/>
  <c r="H174" i="7"/>
  <c r="H173" i="7"/>
  <c r="H172" i="7"/>
  <c r="H171" i="7"/>
  <c r="H170" i="7"/>
  <c r="H169" i="7"/>
  <c r="H168" i="7"/>
  <c r="H167" i="7"/>
  <c r="H166" i="7"/>
  <c r="H165" i="7"/>
  <c r="H164" i="7"/>
  <c r="H163" i="7"/>
  <c r="H162" i="7" l="1"/>
  <c r="H161" i="7" l="1"/>
  <c r="H160" i="7"/>
  <c r="H159" i="7"/>
  <c r="H158" i="7" l="1"/>
  <c r="H157" i="7" l="1"/>
  <c r="H156" i="7"/>
  <c r="H153" i="7" l="1"/>
  <c r="H145" i="7" l="1"/>
  <c r="H146" i="7"/>
  <c r="H147" i="7"/>
  <c r="H148" i="7"/>
  <c r="H149" i="7"/>
  <c r="H150" i="7"/>
  <c r="H151" i="7"/>
  <c r="H152" i="7"/>
  <c r="H144" i="7" l="1"/>
  <c r="H143" i="7"/>
  <c r="H142" i="7" l="1"/>
  <c r="H141" i="7"/>
  <c r="H102" i="7" l="1"/>
  <c r="H103" i="7" s="1"/>
  <c r="H138" i="7" s="1"/>
  <c r="H443" i="7" l="1"/>
  <c r="H444" i="7" l="1"/>
</calcChain>
</file>

<file path=xl/sharedStrings.xml><?xml version="1.0" encoding="utf-8"?>
<sst xmlns="http://schemas.openxmlformats.org/spreadsheetml/2006/main" count="3425" uniqueCount="634">
  <si>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</si>
  <si>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</si>
  <si>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</si>
  <si>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</si>
  <si>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</si>
  <si>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</si>
  <si>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</si>
  <si>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</si>
  <si>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</si>
  <si>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</si>
  <si>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</si>
  <si>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</si>
  <si>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</si>
  <si>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</si>
  <si>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</si>
  <si>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</si>
  <si>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</si>
  <si>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</si>
  <si>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</si>
  <si>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</si>
  <si>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</si>
  <si>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</si>
  <si>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</si>
  <si>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>УСК</t>
  </si>
  <si>
    <t>Запрос ценовых предложений</t>
  </si>
  <si>
    <t>Полная характеристика согласно технической спецификации</t>
  </si>
  <si>
    <t>Услуги по планово-профилактическому обслуживанию автоматических, страховочных устройств TRUBLUE</t>
  </si>
  <si>
    <t>ноябрь 2023</t>
  </si>
  <si>
    <t>СЗ 382 от 30.11.2023</t>
  </si>
  <si>
    <t xml:space="preserve">Реестр планируемых закупок товаров, работ, услуг на 2024 год </t>
  </si>
  <si>
    <t>Обслуживание тренажеров "Technogym"</t>
  </si>
  <si>
    <t>СЗ 385 от 30.11.2023</t>
  </si>
  <si>
    <t>Техническое обслуживание, ремонт лифтов, эскалаторов и платформ для инвалидов</t>
  </si>
  <si>
    <t>тендер</t>
  </si>
  <si>
    <t>услуги</t>
  </si>
  <si>
    <t>СЗ 387 от 01.12.2023</t>
  </si>
  <si>
    <t>декабрь 2023</t>
  </si>
  <si>
    <t>Обслуживание скалодрома</t>
  </si>
  <si>
    <t>Полная техническая характеристика согласно технической спецификации</t>
  </si>
  <si>
    <t>СЗ 393 от 08.12.2023</t>
  </si>
  <si>
    <t>Услуги клининга нежилых помещений объекта в г. Алматы</t>
  </si>
  <si>
    <t>Бутилированная, питьевая вода</t>
  </si>
  <si>
    <t>запрос ценовых предложений</t>
  </si>
  <si>
    <t>Полная характеристика согласно технической спецификации.</t>
  </si>
  <si>
    <t>штука</t>
  </si>
  <si>
    <t>Бутилированная(оборотная тара), питьевая вода</t>
  </si>
  <si>
    <t>СЗ 401 от 13.12.2023</t>
  </si>
  <si>
    <t>Техническое обслуживание бытового,офисного оборудовния и приборов</t>
  </si>
  <si>
    <t>работа</t>
  </si>
  <si>
    <t>СЗ 405 от 15.12.2023</t>
  </si>
  <si>
    <t>Бензин Аи - 95</t>
  </si>
  <si>
    <t>литр</t>
  </si>
  <si>
    <t>Дизельное топливо зимнее</t>
  </si>
  <si>
    <t>Сервисное обслуживание котельной на территории «Назарбаев Университет»</t>
  </si>
  <si>
    <t>Тендер</t>
  </si>
  <si>
    <t>СЗ 407 от 21.12.2023</t>
  </si>
  <si>
    <t>Услуги по предоставлению доступа к информационным ресурсам (тариф Сетевой)</t>
  </si>
  <si>
    <t xml:space="preserve">пп 11) п. 3.1. Правил </t>
  </si>
  <si>
    <t>Услуги по предоставлению доступа к информационным ресурсам Учет.кз (тариф Сетевой)</t>
  </si>
  <si>
    <t>Услуги по предоставлению доступа к информационным ресурсам (Проф)</t>
  </si>
  <si>
    <t>Услуги по предоставлению доступа к информационным ресурсам Учет.кз (тариф Проф)</t>
  </si>
  <si>
    <t>УБУиФО</t>
  </si>
  <si>
    <t>СЗ 409 от 25.12.2023</t>
  </si>
  <si>
    <t>СЗ 394 от 11.12.2023, СЗ 412 от 26.12.2023</t>
  </si>
  <si>
    <t>Чистка лабораторных халатов</t>
  </si>
  <si>
    <t>Услуги по демонтажу оформления торжественного совещания</t>
  </si>
  <si>
    <t xml:space="preserve">пп 6) п. 3.1. Правил </t>
  </si>
  <si>
    <t>СПМ</t>
  </si>
  <si>
    <t>январь</t>
  </si>
  <si>
    <t>СЗ 1 от 15.01.2024</t>
  </si>
  <si>
    <t>Услуги фотографа</t>
  </si>
  <si>
    <t>СЗ 2 от 17.01.2024</t>
  </si>
  <si>
    <t>Услуги питания для организации обучения по программы Executive MBA Высшей школы бизнеса</t>
  </si>
  <si>
    <t>Согласно приложению и в соответствии с технической спецификацией к договору</t>
  </si>
  <si>
    <t xml:space="preserve">пп 24) п. 3.1. Правил </t>
  </si>
  <si>
    <t>СЗ 3 от 24.01.2024</t>
  </si>
  <si>
    <t>Услуги по предоставлению гостиничных номеров, а также услуги питания для организации обучения по программе Executive MBA (ужины)</t>
  </si>
  <si>
    <t>Полная техническая характеристика согласно технической спецификации.</t>
  </si>
  <si>
    <t xml:space="preserve">пп.23) и 24) п.3.1 Правил </t>
  </si>
  <si>
    <t>СЗ 4 от 24.01.2024</t>
  </si>
  <si>
    <t>Услуги питания и аренды оборудования для организации обучения во время ориентационной недели Executive MBA Высшей школы бизнеса</t>
  </si>
  <si>
    <t>СЗ 5 от 30.01.2024</t>
  </si>
  <si>
    <t>Услуги видеооператора</t>
  </si>
  <si>
    <t>СЗ 6 от 30.01.2024</t>
  </si>
  <si>
    <t>Договор об оказании услуг по обслуживанию, содержанию и эксплуатации парковочных мест в ЖК «Северное сияние»</t>
  </si>
  <si>
    <t xml:space="preserve">пп 21) п. 3.1. Правил </t>
  </si>
  <si>
    <t>СТС</t>
  </si>
  <si>
    <t>февраль</t>
  </si>
  <si>
    <t>СЗ 7 от 05.02.2024</t>
  </si>
  <si>
    <t>Сопровождение системы телеметрии и спутникового контроля транспортных средств</t>
  </si>
  <si>
    <t>СЗ 8 от 05.02.2024</t>
  </si>
  <si>
    <t>Услуги по вывозу строительного мусора и прочих коммунальных отходов</t>
  </si>
  <si>
    <t>СЗ 9 от 06.02.2024</t>
  </si>
  <si>
    <t>Услуги питания для организуемых выставок, обучений, презентаций, семинаров, конференций, совещаний, форумов, симпозиумов, тренингов Школ, департаментов и офисов «Назарбаев Университет»</t>
  </si>
  <si>
    <t xml:space="preserve">Услуги по вывозу твердо бытовых отходов </t>
  </si>
  <si>
    <t>СЗ 11 от 08.02.2024</t>
  </si>
  <si>
    <t>Услуги синхронного перевода для организации семинаров, конференций, обучений, форумов, презентаций, совещаний, симпозиумов, тренингов «Назарбаев Университет»</t>
  </si>
  <si>
    <t>Услуги профессионального фотографа для организации мероприятия «Ориентационная неделя в рамках обучения ЕМВА 2024-2025</t>
  </si>
  <si>
    <t>СЗ 12 от 08.02.2024</t>
  </si>
  <si>
    <t xml:space="preserve">Работы по изготовлению издательско-полиграфической продукции </t>
  </si>
  <si>
    <t>СЗ 13 от 09.02.2024</t>
  </si>
  <si>
    <t>Стандартная уборка студенческих комнат</t>
  </si>
  <si>
    <t>Комплексная генеральная уборка квартир</t>
  </si>
  <si>
    <t>СЗ 16 от 14.02.2024</t>
  </si>
  <si>
    <t xml:space="preserve">Услуги по управлению объектом кондоминимума и содержанию общего имущества объекта кондоминимума </t>
  </si>
  <si>
    <t>СЗ 17 от 15.02.2024</t>
  </si>
  <si>
    <t>СЗ 14 от 12.02.2024</t>
  </si>
  <si>
    <t>Услуги питания для организации образовательной программы в форме семинара на тему «Управления изменениями»</t>
  </si>
  <si>
    <t>СЗ 18 от 15.02.2024</t>
  </si>
  <si>
    <t>Сухая смесь (гипсовая шпатлевка)</t>
  </si>
  <si>
    <t>Сухая смесь (финишная)</t>
  </si>
  <si>
    <t>Кафельный клей</t>
  </si>
  <si>
    <t>Наливной пол</t>
  </si>
  <si>
    <t xml:space="preserve">Ротгипс </t>
  </si>
  <si>
    <t>Затирка для швов</t>
  </si>
  <si>
    <t xml:space="preserve">Штукатурка гипсовая </t>
  </si>
  <si>
    <t xml:space="preserve">Цемент </t>
  </si>
  <si>
    <t>килограмм</t>
  </si>
  <si>
    <t>СЗ 19 от 19.02.2024</t>
  </si>
  <si>
    <t>Сетевой контроллер Johnson Controls</t>
  </si>
  <si>
    <t>СЗ 20 от 20.02.2024</t>
  </si>
  <si>
    <t>Письменные принадлежности</t>
  </si>
  <si>
    <t>комплект</t>
  </si>
  <si>
    <t>СЗ 21 от 22.02.2024</t>
  </si>
  <si>
    <t>Бумажная продукция</t>
  </si>
  <si>
    <t>СЗ 22 от 22.02.2024</t>
  </si>
  <si>
    <t>Техническое обслуживание дизель-генераторных установок</t>
  </si>
  <si>
    <t>СЗ 24 от 23.02.2024</t>
  </si>
  <si>
    <t>Батарейки для электронных замков</t>
  </si>
  <si>
    <t>Браслет с чипом для электронного замка</t>
  </si>
  <si>
    <t>СЗ 23 от 23.02.2024</t>
  </si>
  <si>
    <t>Перевозка грузов</t>
  </si>
  <si>
    <t>СЗ 25 от 26.02.2024</t>
  </si>
  <si>
    <t>Перевозка пассажиров</t>
  </si>
  <si>
    <t>СЗ 26 от 26.02.2024</t>
  </si>
  <si>
    <t>Сервисное обслуживание приборов учета тепла ШМНУ</t>
  </si>
  <si>
    <t>СЗ 27 от 27.02.2024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</si>
  <si>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</si>
  <si>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</si>
  <si>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Услуга</t>
  </si>
  <si>
    <t>Переводческие услуги: письменный двусторонний перевод (англо-казахский, казахско-английский)</t>
  </si>
  <si>
    <t>СЗ 28 от 27.02.2024</t>
  </si>
  <si>
    <t>Бензин Аи-92</t>
  </si>
  <si>
    <t xml:space="preserve">литр </t>
  </si>
  <si>
    <t>Бензин Аи-95</t>
  </si>
  <si>
    <t>Дизельное топливо летнее</t>
  </si>
  <si>
    <t>Услуги по метрологической поверке приборов учета тепла</t>
  </si>
  <si>
    <t>Запрос ценовых предложении</t>
  </si>
  <si>
    <t>СЗ 30 от 29.02.2024</t>
  </si>
  <si>
    <t>Чернозем</t>
  </si>
  <si>
    <t>м3</t>
  </si>
  <si>
    <t>Питательный грунт</t>
  </si>
  <si>
    <t>упаковка</t>
  </si>
  <si>
    <t>Песок средней фракции</t>
  </si>
  <si>
    <t>СЗ 31 от 29.02.2024</t>
  </si>
  <si>
    <t>Чистка витражей и фасадов методом промышленного альпинизма</t>
  </si>
  <si>
    <t>СЗ 32 от 29.02.2024</t>
  </si>
  <si>
    <t xml:space="preserve">пп 3) п. 3.1. Правил </t>
  </si>
  <si>
    <t>Перевозка мебели в город Астана</t>
  </si>
  <si>
    <t>Перевозка мебели по городу Алматы</t>
  </si>
  <si>
    <t>Перезка мультимедийного оборудования по городу Алматы</t>
  </si>
  <si>
    <t xml:space="preserve">пп 5) п. 3.1. Правил </t>
  </si>
  <si>
    <t>СЗ 33 от 29.02.2024</t>
  </si>
  <si>
    <t>март</t>
  </si>
  <si>
    <t>СЗ 34 от 01.03.2024</t>
  </si>
  <si>
    <t>Электронные дверные замки</t>
  </si>
  <si>
    <t>декабрь 2023, март</t>
  </si>
  <si>
    <t>СЗ 415 от 28.12.2023, СЗ 15 от 13.02.2024, СЗ 35 от 01.03.2024</t>
  </si>
  <si>
    <t>Почтовые услуги</t>
  </si>
  <si>
    <t>СЗ 36 от 04.03.2024</t>
  </si>
  <si>
    <t>Канцелярия для офиса</t>
  </si>
  <si>
    <t>СЗ 37 от 04.03.2024</t>
  </si>
  <si>
    <t>Утилизация отработанных ртутьсодержащих ламп</t>
  </si>
  <si>
    <t>СЗ 38 от 04.03.2024</t>
  </si>
  <si>
    <t>Профиль   60*27 мм.</t>
  </si>
  <si>
    <t>Профиль 28*27 мм.</t>
  </si>
  <si>
    <t xml:space="preserve">Дюбель для утеплителя (10х100 мм.) </t>
  </si>
  <si>
    <t>Серпянка</t>
  </si>
  <si>
    <t xml:space="preserve">Уголок крепежный </t>
  </si>
  <si>
    <t>Саморез 4,2х75 мм.</t>
  </si>
  <si>
    <t>Шуруп по дереву 4х30 мм.</t>
  </si>
  <si>
    <t>Саморез (с буром) 4,2х32 мм.</t>
  </si>
  <si>
    <t xml:space="preserve">Уплотнитель  профиль D </t>
  </si>
  <si>
    <t>погонный метр</t>
  </si>
  <si>
    <t xml:space="preserve">Мешки </t>
  </si>
  <si>
    <t>Лента герметизирующая 0,15*3м.</t>
  </si>
  <si>
    <t>Лента герметизирующая 0,10*10м.</t>
  </si>
  <si>
    <t>Сетка для просеивания 0,5см</t>
  </si>
  <si>
    <t>шт</t>
  </si>
  <si>
    <t>Сетка для просеивания 2,5 мм</t>
  </si>
  <si>
    <t>Перчатки</t>
  </si>
  <si>
    <t>пара</t>
  </si>
  <si>
    <t>Перчатки зимние</t>
  </si>
  <si>
    <t xml:space="preserve">Перчатки медицинские латексные </t>
  </si>
  <si>
    <t>Перчатки гелевые резиновые</t>
  </si>
  <si>
    <t>СЗ 40 от 05.03.2024</t>
  </si>
  <si>
    <t>Услуги телекоммуникаций</t>
  </si>
  <si>
    <t xml:space="preserve">пп 22) п. 3.1. Правил </t>
  </si>
  <si>
    <t>пачка</t>
  </si>
  <si>
    <t>Лампа люминесцентная 36Вт, 2G11</t>
  </si>
  <si>
    <t>Лампа люминесцентная 18Вт, 2G11</t>
  </si>
  <si>
    <t>Лампа люминесцентная 13Вт, G5</t>
  </si>
  <si>
    <t>Лампа люминесцентная 8Вт, G5</t>
  </si>
  <si>
    <t>Лампа газоразрядная 70Вт, G12</t>
  </si>
  <si>
    <t>Лампа  газоразрядная 150Вт, G12</t>
  </si>
  <si>
    <t>Лампа накаливания 12В, G4</t>
  </si>
  <si>
    <t>Лампа металлогалогенная 250Вт, Е40</t>
  </si>
  <si>
    <t>Лампа светодиодная 3Вт, GU5.3</t>
  </si>
  <si>
    <t>Лампа светодиодная 9Вт, G13</t>
  </si>
  <si>
    <t>Лампа светодиодная 18Вт, G13</t>
  </si>
  <si>
    <t>Лента светодиодная, 24В</t>
  </si>
  <si>
    <t>Лента светодиодная, 220В</t>
  </si>
  <si>
    <t>СЗ 42 от 06.03.2024</t>
  </si>
  <si>
    <t>метр</t>
  </si>
  <si>
    <t>Ремонт электродвигателей</t>
  </si>
  <si>
    <t>СЗ 43 от 06.03.2024</t>
  </si>
  <si>
    <t>Зеркало</t>
  </si>
  <si>
    <t>СЗ 44 от 11.03.2024</t>
  </si>
  <si>
    <t>Электронные замки для шкафчиков</t>
  </si>
  <si>
    <t>СЗ 45 от 11.03.2024</t>
  </si>
  <si>
    <t>СЗ 19 от 19.02.2024, СЗ 46 от 11.03.2024</t>
  </si>
  <si>
    <t>Светодиодная панель, встраиваемая, 595х595мм</t>
  </si>
  <si>
    <t>Светодиодная панель, накладная, 1195х295мм</t>
  </si>
  <si>
    <t>Светильник люминесцентный 1х18Вт, накладной</t>
  </si>
  <si>
    <t>Светильник люминесцентный 2х36Вт, накладной</t>
  </si>
  <si>
    <t>Светодиодный светильник настенно-потолочный IP65</t>
  </si>
  <si>
    <t>Светильник светодиодный круглый встраиваемый R225</t>
  </si>
  <si>
    <t>Светильник светодиодный, круглый накладной R225</t>
  </si>
  <si>
    <t>Светильник светодиодный круглый встраиваемый R200</t>
  </si>
  <si>
    <t>Светильник светодиодный круглый встраиваемый R170</t>
  </si>
  <si>
    <t>Светильник светодиодный круглый встраиваемый R150</t>
  </si>
  <si>
    <t>Светильник светодиодный круглый встраиваемый  R120</t>
  </si>
  <si>
    <t>Светильник светодиодный круглый встраиваемый  R85</t>
  </si>
  <si>
    <t>Светильник светодиодный круглый с ИК датчиком, накладной 13Вт</t>
  </si>
  <si>
    <t>Светильник светодиодный квадратный с ИК датчиком, накладной 15Вт</t>
  </si>
  <si>
    <t>Cветодиодный светильник с микроволновым датчиком движения, круглый накладной 13Вт</t>
  </si>
  <si>
    <t>Cветодиодный светильник с микроволновым датчиком движения, круглый накладной 10Вт, IP65</t>
  </si>
  <si>
    <t>Светильник светодиодный круглый встраиваемый 36Вт (DALI)</t>
  </si>
  <si>
    <t>Светильник архитектурный, светодиодный линейный 1200мм</t>
  </si>
  <si>
    <t>Светильник архитектурный, светодиодный линейный 650мм</t>
  </si>
  <si>
    <t>Прожектор светодиодный 30Вт</t>
  </si>
  <si>
    <t>Прожектор светодиодный 50Вт</t>
  </si>
  <si>
    <t>Прожектор светодиодный 100Вт</t>
  </si>
  <si>
    <t>Прожектор светодиодный 200Вт</t>
  </si>
  <si>
    <t>Парковый светильник подсветки фасадов зданий (грунтовый светильник)</t>
  </si>
  <si>
    <t>СЗ 47 от 13.03.2024</t>
  </si>
  <si>
    <t>Соль таблетированная</t>
  </si>
  <si>
    <t>кг</t>
  </si>
  <si>
    <t>СЗ 48 от 13.03.2024</t>
  </si>
  <si>
    <t>Услуги питания и обеспечения питьевой водой для организации семинара на тему «Распространение результатов исследований» и презентации книги «The Political Economy of Education in Central Asia»</t>
  </si>
  <si>
    <t>СЗ 41 от 05.03.2024</t>
  </si>
  <si>
    <t>СЗ 49 от 14.03.2024</t>
  </si>
  <si>
    <t xml:space="preserve">Автоматический клапан </t>
  </si>
  <si>
    <t>Задвижка «Nozbart» DN 160 мм</t>
  </si>
  <si>
    <t>Фланцевое соединение</t>
  </si>
  <si>
    <t>Химчистка штор и тюли</t>
  </si>
  <si>
    <t>СЗ 51 от 18.03.2024</t>
  </si>
  <si>
    <t>Изготовление дубликатов ключей</t>
  </si>
  <si>
    <t>СЗ 52 от 18.03.2024</t>
  </si>
  <si>
    <t>Услуги по дезинсекции, дератизации, дезинфекции</t>
  </si>
  <si>
    <t>СЗ 53 от 18.03.2024</t>
  </si>
  <si>
    <t>Зеркало 490*670</t>
  </si>
  <si>
    <t>Бирки для ключей</t>
  </si>
  <si>
    <t>упак</t>
  </si>
  <si>
    <t>Болты</t>
  </si>
  <si>
    <t>Лента 15*3</t>
  </si>
  <si>
    <t>Рулетка 5м</t>
  </si>
  <si>
    <t>Удлинитель (сетевой)</t>
  </si>
  <si>
    <t>февраль, март</t>
  </si>
  <si>
    <t>СЗ 10 от 06.02.2024, СЗ 55 от 19.03.2024</t>
  </si>
  <si>
    <t>Сервисное обслуживание бассейна Блока 35 (Атлетический центр)</t>
  </si>
  <si>
    <t>СЗ 55 от 20.03.2024</t>
  </si>
  <si>
    <t>Ламинат ANTL ELT-AC5/33-4V, AN902 GREY (157х1290х12мм 1,215 м2)</t>
  </si>
  <si>
    <t>м2</t>
  </si>
  <si>
    <t>Ламинат FLOORPAN BLA33TV-FP851 Дуб Зигфрид 8/33 (1380х195х8мм 8 шт=2,153 м2)</t>
  </si>
  <si>
    <t>Плинтус напольный 100/13</t>
  </si>
  <si>
    <t>Плинтус ПВХ напольный Lima 72 Маскара 2,5 м (уп/24 шт)</t>
  </si>
  <si>
    <t>Заглушки левая+правая Маскара Lima блистер (2шт/50уп)</t>
  </si>
  <si>
    <t>Угол внутренний Маскара Lima блистер (1шт/50уп)</t>
  </si>
  <si>
    <t>Угол наружный Маскара Lima блистер (1шт/50уп)</t>
  </si>
  <si>
    <t>Соединитель Маскара Lima блистер (2шт/50уп)</t>
  </si>
  <si>
    <t>Подложка Солид гармошка 1050х500х3 оранжевая/10,5м2</t>
  </si>
  <si>
    <t>Клей в/гвоздей крист-прозрач 280 мл</t>
  </si>
  <si>
    <t>СЗ 57 от 20.03.2024</t>
  </si>
  <si>
    <t>Мойка микроавтобуса</t>
  </si>
  <si>
    <t>Шиномонтаж микроавтобуса</t>
  </si>
  <si>
    <t>СЗ 58 от 26.03.2024</t>
  </si>
  <si>
    <t>Батарейки</t>
  </si>
  <si>
    <t>СЗ 59 от 18.03.2024</t>
  </si>
  <si>
    <t>Работы "Изготовление комплекта академической одежды для бакалавра"</t>
  </si>
  <si>
    <t>СЗ 60 от 29.03.2024</t>
  </si>
  <si>
    <t>Ковролиновое покрытие для пандусов</t>
  </si>
  <si>
    <t>кв.м</t>
  </si>
  <si>
    <t>СЗ 61 от 29.03.2024</t>
  </si>
  <si>
    <t>Услуги питания для организации обучения по программе Executive MBA Высшей школы бизнеса</t>
  </si>
  <si>
    <t>СЗ 62 от 29.03.2024</t>
  </si>
  <si>
    <t>Техническое обслуживание и ремонт транспортных средств марки «Volkswagen»</t>
  </si>
  <si>
    <t>Техническое обслуживание и ремонт транспортных средств марки «Lexus»</t>
  </si>
  <si>
    <t>Техническое обслуживание и ремонт транспортных средств марки «Toyota»</t>
  </si>
  <si>
    <t>Техническое обслуживание и ремонт транспортных средств марки «Hyundai»</t>
  </si>
  <si>
    <t>Техническое обслуживание и ремонт транспортных средств марки «Ssang Yong»</t>
  </si>
  <si>
    <t>Техническое обслуживание и ремонт специальной техники и прочих транспортных средств</t>
  </si>
  <si>
    <t>Техническое обслуживание и ремонт микроавтобуса марки «Hyundai Н1»</t>
  </si>
  <si>
    <t>апрель</t>
  </si>
  <si>
    <t>СЗ 63 от 01.04.2024</t>
  </si>
  <si>
    <t>Насос для подпитки MHI 204-2V/3-400-50-2.</t>
  </si>
  <si>
    <t>Насосная установка ХВС WILO TYP MHIE205N-1/E/3/2/2G</t>
  </si>
  <si>
    <t>Насос с частотным преобразователем Grundfos TP 65-190/2 A-F-A BAQE</t>
  </si>
  <si>
    <t>Насос с частотным преобразователем Grundfos TP 65-230/2 A-F-A BAQE</t>
  </si>
  <si>
    <t>Скважинный насос Грундфос SQF 8A-5</t>
  </si>
  <si>
    <t>Циркуляционный насос Ду25мм с электронным регулированием мощности</t>
  </si>
  <si>
    <t>Циркуляционный насос Ду25мм (однофазный)</t>
  </si>
  <si>
    <t>Циркуляционный насос Ду25мм (трехфазный)</t>
  </si>
  <si>
    <t>Циркуляционный насос Ду32мм (однофазный)</t>
  </si>
  <si>
    <t>Циркуляционный насос Ду32мм (трехфазный)</t>
  </si>
  <si>
    <t>Циркуляционный насос Ду32мм трехфазный (фланцевый)</t>
  </si>
  <si>
    <t>Циркуляционный насос Ду 40 мм (резьбовое соединение)</t>
  </si>
  <si>
    <t>Циркуляционный насос Ду 40 мм (фланцевое соединение)</t>
  </si>
  <si>
    <t>Циркуляционный насос Ду 50 мм</t>
  </si>
  <si>
    <t>Циркуляционный насос Ду 80 мм</t>
  </si>
  <si>
    <t>Циркуляционный насос Ду 65 мм</t>
  </si>
  <si>
    <t>СЗ 64 от 02.04.2024</t>
  </si>
  <si>
    <t>Матрас односпальный</t>
  </si>
  <si>
    <t>Постельное белье (1,5-спальное)</t>
  </si>
  <si>
    <t>Коврик для ванной комнаты</t>
  </si>
  <si>
    <t>СЗ 65 от 02.04.2024</t>
  </si>
  <si>
    <t>СЗ 66 от 02.04.2024</t>
  </si>
  <si>
    <t>Работы по замене автоматических клапанов управления и фильтрующего сорбента умягчительных установок</t>
  </si>
  <si>
    <t>СЗ 67 от 04.04.2024</t>
  </si>
  <si>
    <t>Нанесение дорожной разметки, поставка и монтаж искусственной дорожной неровности</t>
  </si>
  <si>
    <t xml:space="preserve">Запрос ценовых предложений </t>
  </si>
  <si>
    <t>СЗ 68 от 04.04.2024</t>
  </si>
  <si>
    <t>март, апрель</t>
  </si>
  <si>
    <t>СЗ 54 от 19.03.2024, СЗ 69 от 04.04.2024</t>
  </si>
  <si>
    <t>Радиаторы отопления и комплектующие</t>
  </si>
  <si>
    <t>СЗ 70 от 08.04.2024</t>
  </si>
  <si>
    <t>Универсальный силиконовый герметик</t>
  </si>
  <si>
    <t xml:space="preserve">Герметик </t>
  </si>
  <si>
    <t xml:space="preserve">Гвозди жидкие </t>
  </si>
  <si>
    <t xml:space="preserve">Герметик полиуретановый </t>
  </si>
  <si>
    <t>Пено очиститель</t>
  </si>
  <si>
    <t>Клей для мрамора и гранита 0,6 кг</t>
  </si>
  <si>
    <t>Пена монтажная профессиональная, зимняя</t>
  </si>
  <si>
    <t xml:space="preserve">Клей для зеркала </t>
  </si>
  <si>
    <t>Пена монтажная профессиональная, летная</t>
  </si>
  <si>
    <t>Клей для линолеума</t>
  </si>
  <si>
    <t>СЗ 71 от 08.04.2024</t>
  </si>
  <si>
    <t xml:space="preserve">Клетка-ловушка (собакаловка) </t>
  </si>
  <si>
    <t>Отпугиватель собак стационарный от сети</t>
  </si>
  <si>
    <t>Отпугиватель собак стационарный на солнечной батарее</t>
  </si>
  <si>
    <t>СЗ 72 от 09.04.2024</t>
  </si>
  <si>
    <t xml:space="preserve">Техническое обслуживание электромеханических систем сцен </t>
  </si>
  <si>
    <t>СЗ 73 от 09.04.2024</t>
  </si>
  <si>
    <t xml:space="preserve">Актеллик  </t>
  </si>
  <si>
    <t xml:space="preserve">Алатар  </t>
  </si>
  <si>
    <t xml:space="preserve">Фитоспорин М </t>
  </si>
  <si>
    <t xml:space="preserve">Вермикулит </t>
  </si>
  <si>
    <t xml:space="preserve">Перлит </t>
  </si>
  <si>
    <t>Марганцовка</t>
  </si>
  <si>
    <t xml:space="preserve">Гумат </t>
  </si>
  <si>
    <t>Гумат калия</t>
  </si>
  <si>
    <t>Тестер для измерения рН и СL</t>
  </si>
  <si>
    <t xml:space="preserve">Запасные таблетки для тестера DPD1 </t>
  </si>
  <si>
    <t xml:space="preserve">Запасные таблетки для тестера Phenol Red </t>
  </si>
  <si>
    <t>Запасные реагенты для колориметрического определения свободного хлора</t>
  </si>
  <si>
    <t>Запасные реагенты для колориметрического определения железо</t>
  </si>
  <si>
    <t>Запасные реагенты для колориметрического определения сульфатов</t>
  </si>
  <si>
    <t xml:space="preserve">Препарат для ингибирования и поддержания рН воды тепловых сетей </t>
  </si>
  <si>
    <t>Препарат для обеззараживания воды тепловых сетей</t>
  </si>
  <si>
    <t>Гранулированный быстрорастворимый хлорсодержащий препарат</t>
  </si>
  <si>
    <t>Таблетированные дезинфицирующие средства для фонтанов</t>
  </si>
  <si>
    <t>Регулятор pH-минус (жидкий) для фонтанов</t>
  </si>
  <si>
    <t>Жидкое непенящееся средство от водорослей в воде фонтанов</t>
  </si>
  <si>
    <t>Таблетированное средство для коагуляции воды в фонтанах</t>
  </si>
  <si>
    <t>СЗ 75 от 15.04.2024</t>
  </si>
  <si>
    <t xml:space="preserve">Аудит в области пожарной безопасности </t>
  </si>
  <si>
    <t>СЗ 76 от 17.04.2024</t>
  </si>
  <si>
    <t>СЗ 47 от 13.03.2024, СЗ 77 от 17.04.2024</t>
  </si>
  <si>
    <t>Работы по изготовлению и установке ролл штор, ролл штор Blackout</t>
  </si>
  <si>
    <t>СЗ 78 от 17.04.2024</t>
  </si>
  <si>
    <t>Сервисное обслуживание чиллеров</t>
  </si>
  <si>
    <t>СЗ 79 от 19.04.2024</t>
  </si>
  <si>
    <t>СЗ 39 от 04.03.2024, СЗ 80 от 19.04.2024</t>
  </si>
  <si>
    <t>Туалетная бумага</t>
  </si>
  <si>
    <t>рулон</t>
  </si>
  <si>
    <t>СЗ 81 от 19.04.2024</t>
  </si>
  <si>
    <t>Работы по ремонту двигателя автомобиля марки Toyota Camry</t>
  </si>
  <si>
    <t>СЗ 82 от 23.04.2024</t>
  </si>
  <si>
    <t>Диспенсер для жидкого мыла</t>
  </si>
  <si>
    <t>Диспенсер для туалетной бумаги</t>
  </si>
  <si>
    <t>Жидкое мыло</t>
  </si>
  <si>
    <t>СЗ 85 от 25.04.2024</t>
  </si>
  <si>
    <t>Техническое обслуживание источников бесперебойного питания и замена расходных материалов</t>
  </si>
  <si>
    <t xml:space="preserve">услуга </t>
  </si>
  <si>
    <t>СЗ 84 от 26.04.2024</t>
  </si>
  <si>
    <t>Работы по устранению замечаний в РП-175, ТП-3693, ТП-3694, ТП-3732, ТП-3733, ТП-3815, ТП-3873, ТП-3886 для передачи в коммунальную собственность</t>
  </si>
  <si>
    <t>СЗ 85 от 26.04.2024</t>
  </si>
  <si>
    <t>Техническое обследование объектов «Назарбаев Университет</t>
  </si>
  <si>
    <t>СЗ 87 от 26.04.2024</t>
  </si>
  <si>
    <t>Крышка-сиденье VİTRA S50 72-003-309 с микролифтом, в комплекте петли хром</t>
  </si>
  <si>
    <t xml:space="preserve">Раковина встраиваемая, 52 см Arkitekt 6084b003-0001 VITRA </t>
  </si>
  <si>
    <t>Писсуар Arkitekt 6201B003-0199 VITRA.</t>
  </si>
  <si>
    <t xml:space="preserve">Смывное устройство для писсуара сенсорное Arkitekt 310-2111 VITRA </t>
  </si>
  <si>
    <t>Смывная клавиша Loop O 740-0580 VITRA</t>
  </si>
  <si>
    <t xml:space="preserve">Пъедестал для раковины S20 5529L003-0156 VITRA </t>
  </si>
  <si>
    <t xml:space="preserve">Трап для душа Style DK100-50 VITRA </t>
  </si>
  <si>
    <t xml:space="preserve">Приставной унитаз S 20 5520B003-0075 VITRA </t>
  </si>
  <si>
    <t xml:space="preserve">Инсталляция для приставного унитаза S 20 742-5800-01 VITRA </t>
  </si>
  <si>
    <t xml:space="preserve">Клавиша смыва для инсталляции S 20 740-0580 VITRA </t>
  </si>
  <si>
    <t>Арматура наливная Ø ½ для инсталляции VITRA 426185YP</t>
  </si>
  <si>
    <t>Арматура бачка унитазов VITRA 330-2010</t>
  </si>
  <si>
    <t>Аэратор М16,5Х1 для смесителя VITRA İstanbul A22897YP</t>
  </si>
  <si>
    <t>Комплект патрубков, VİTRA 426194YP</t>
  </si>
  <si>
    <t>Сенсорный (инфракрасный) датчик для сенсорных смесителей VITRA A24826YP</t>
  </si>
  <si>
    <t>Сенсорный (инфракрасный) датчик смесителя VITRA A32745YP</t>
  </si>
  <si>
    <t>Сифон для писсуара с расходом воды 1 литр VITRA 412490</t>
  </si>
  <si>
    <t>Сифон для писсуара с расходом воды 3 литра VITRA 412554</t>
  </si>
  <si>
    <t>Соленоид для флашеров писсуаров VITRA 431263</t>
  </si>
  <si>
    <t>Трансформатор для писсуаров VITRA 431225YP1TE</t>
  </si>
  <si>
    <t>Патрубок - переходник соединительный 90/110/длина 80 мм VITRA 436293</t>
  </si>
  <si>
    <t>май</t>
  </si>
  <si>
    <t>СЗ 88 от 02.05.2024</t>
  </si>
  <si>
    <t>Услуги по поверке счетчиков воды</t>
  </si>
  <si>
    <t>СЗ 89 от 02.05.2024</t>
  </si>
  <si>
    <t>Гарнитур душевой с тропической лейкой со смесителем хром Ferro Linus NP79-BLX13U</t>
  </si>
  <si>
    <t>Чехол антипригарный с поролоном ЧПАЗ</t>
  </si>
  <si>
    <t>Доска гладильная Ника Гранд</t>
  </si>
  <si>
    <t>Набор душевой (стойка, лейка, шланг) Grohe Vitalio Start 100 26032000</t>
  </si>
  <si>
    <t>Пакет для мусора 20 л 40шт 45*56 см, Standart 7 мкм</t>
  </si>
  <si>
    <t>Карниз тройной 300 см</t>
  </si>
  <si>
    <t>Защелка дверная FT-L06-45-BL</t>
  </si>
  <si>
    <t>Ручка КВАД Розетка Тоскана МАТ Черный никель/LS</t>
  </si>
  <si>
    <t>Лак яхтный глянцевый 2,4 кг/2,6 л Profiwood (6241)</t>
  </si>
  <si>
    <t>Пленка Самоклеящаяся Color Decor, арт. 8066*24 (0.45*8м)</t>
  </si>
  <si>
    <t>Колесо мебельное 38 мм, 20 кг (твердая резина, площадка, поворотное)SCdd 15</t>
  </si>
  <si>
    <t>Колесо аппаратное 50 мм, 25 кг (площадка, Поворотное, подш. Скольж) SCg 25</t>
  </si>
  <si>
    <t>Уголок метал. 30*30 толщ 1,5 мм</t>
  </si>
  <si>
    <t>Колесо поворот. Серая рез. С тормозом платформа 50 мм, 20 кг, SCgb25+</t>
  </si>
  <si>
    <t>Колесо поворот. Цельнолит. Полиэтил. Б/ торм платформа 38 мм, 40 кг,SCpp15</t>
  </si>
  <si>
    <t>Уголок оц. 75*75*16 мм</t>
  </si>
  <si>
    <t>СЗ 90 от 02.05.2024</t>
  </si>
  <si>
    <t>3 133 980,00</t>
  </si>
  <si>
    <t>571 425,00</t>
  </si>
  <si>
    <t>5 000 000,00</t>
  </si>
  <si>
    <t>СЗ 91 от 03.05.2024</t>
  </si>
  <si>
    <t>Услуги по проведению испытаний стационарных наружных пожарных лестниц и ограждений кровли</t>
  </si>
  <si>
    <t>СЗ 92 от 03.05.2024</t>
  </si>
  <si>
    <t>СЗ 71 от 08.04.2024, СЗ 93 от 04.05.2024</t>
  </si>
  <si>
    <t>Сервисное обслуживание умягчительных установок</t>
  </si>
  <si>
    <t>СЗ 94 от 04.05.2024</t>
  </si>
  <si>
    <t>СЗ 50 от 15.03.2024, СЗ 95 от 10.05.2024</t>
  </si>
  <si>
    <t>Восстановление работоспособности автоматизированного программного продукта «Клеверенс: Учёт имущества</t>
  </si>
  <si>
    <t>СЗ 96 от 10.05.2024</t>
  </si>
  <si>
    <t>СЗ 74 от 10.04.2024, СЗ 97 от 10.05.2024</t>
  </si>
  <si>
    <t>Расширительные баки 500 литр</t>
  </si>
  <si>
    <t xml:space="preserve"> Расширительные баки 1000 литр</t>
  </si>
  <si>
    <t>СЗ 98 от 17.05.2024</t>
  </si>
  <si>
    <t>СЗ 64 от 02.04.2024, СЗ 99 от 22.05.2024</t>
  </si>
  <si>
    <t>Услуги уборки (клининга) студенческих комнат на период работы летнего лагеря</t>
  </si>
  <si>
    <t>СЗ 101 от 23.05.2024</t>
  </si>
  <si>
    <t>Монтаж тактильных дорожек для маломобильных групп населения</t>
  </si>
  <si>
    <t>СЗ 100 от 23.05.2024</t>
  </si>
  <si>
    <t>Услуги химчистки мантий участников платформы для организзации презентации «Выпускная церемония 2024»</t>
  </si>
  <si>
    <t>СЗ 102 от 23.05.2024</t>
  </si>
  <si>
    <t>Смеситель для кухни с гибким гусаком</t>
  </si>
  <si>
    <t>Смеситель для раковины короткий гусак</t>
  </si>
  <si>
    <t>Смеситель для ванны</t>
  </si>
  <si>
    <t>Смеситель сенсорный для умывальника</t>
  </si>
  <si>
    <t>СЗ 103 от 24.05.2024</t>
  </si>
  <si>
    <t>Оборудование для системы звукового и речевого оповещения</t>
  </si>
  <si>
    <t>СЗ 106 от 29.05.2024</t>
  </si>
  <si>
    <t>Мобильный кондиционер</t>
  </si>
  <si>
    <t>штук</t>
  </si>
  <si>
    <t>«Научно-техническая обработка документов проектно-сметной документации частного учреждения «Дирекция строящегося предприятия» за 2010-2016 годы»</t>
  </si>
  <si>
    <t>СЗ 104 от 29.05.2024</t>
  </si>
  <si>
    <t xml:space="preserve">«Услуги по обеспечению световым оборудованием, услугами художника и техника по свету, услуги по видеотрансляции организуемой презентации «Выпускная церемония 2024 года» </t>
  </si>
  <si>
    <t xml:space="preserve">«Услуги фотосъемки участников организуемой презентации «Выпускная церемония 2024 года» </t>
  </si>
  <si>
    <t xml:space="preserve">«Услуги видеосъемки и монтажа видеоролика для презентации «День открытых дверей Высшей школы образования» </t>
  </si>
  <si>
    <t>СЗ 107 от 29.05.2024</t>
  </si>
  <si>
    <t>Шина летняя, 235/55/R17</t>
  </si>
  <si>
    <t>Шина всесезонная 10.00/75/R15</t>
  </si>
  <si>
    <t>Шина всесезонная 17.5-25</t>
  </si>
  <si>
    <t>Шина всесезонная 9.00 R20</t>
  </si>
  <si>
    <t>Аккумулятор 6 СТ 190</t>
  </si>
  <si>
    <t>Аккумулятор 6 СТ 90</t>
  </si>
  <si>
    <t>Аккумулятор 6 СТ 70</t>
  </si>
  <si>
    <t>Аккумулятор 6 СТ 60</t>
  </si>
  <si>
    <t xml:space="preserve">Автошампунь </t>
  </si>
  <si>
    <t xml:space="preserve">Диск щеточный беспроставочный </t>
  </si>
  <si>
    <t>Шина летняя, 215/55/R17</t>
  </si>
  <si>
    <t>Шина зимняя, 215/55/R17</t>
  </si>
  <si>
    <t>Шина летняя, 215/55/R16</t>
  </si>
  <si>
    <t>Шина зимняя, 215/55/R16</t>
  </si>
  <si>
    <t>Шина летняя, 235/45/R18</t>
  </si>
  <si>
    <t>Шина зимняя, 235/45/R18</t>
  </si>
  <si>
    <t>Работы по ремонту и замене запасных частей лифтов</t>
  </si>
  <si>
    <t>СЗ 109 от 31.05.2024</t>
  </si>
  <si>
    <t>Заправочные шланги с вентилями для фреона</t>
  </si>
  <si>
    <t>Реле протока воды типа HFS 25</t>
  </si>
  <si>
    <t>Реле протока воды типа HFS 20</t>
  </si>
  <si>
    <t>Медный припой 5%.</t>
  </si>
  <si>
    <t>Медный припой 30%.</t>
  </si>
  <si>
    <t>Рефрактометр</t>
  </si>
  <si>
    <t>Фреон R410А.</t>
  </si>
  <si>
    <t>Парогенератор</t>
  </si>
  <si>
    <t>Мотор вентилятора кондиционера</t>
  </si>
  <si>
    <t>Электромагнитный клапан кондиционера</t>
  </si>
  <si>
    <t>Клапан на наружном блоке LG AJU 73472403</t>
  </si>
  <si>
    <t xml:space="preserve">Дренажный насос </t>
  </si>
  <si>
    <t>Медно-фосфорный припой</t>
  </si>
  <si>
    <t>СЗ 110 от 07.06.2024</t>
  </si>
  <si>
    <t>июнь</t>
  </si>
  <si>
    <t>Гидравлическое испытание наружных тепловых сетей</t>
  </si>
  <si>
    <t>СЗ 112 от 11.06.2024</t>
  </si>
  <si>
    <t>Автоматический выключатель MasterPacT «NW20H1» 2000A 3Р выкатной (производитель Schneider Electric)</t>
  </si>
  <si>
    <t>СЗ 113 от 11.06.2024</t>
  </si>
  <si>
    <t>Устройство бордюрных пандусов для маломобильных групп населения</t>
  </si>
  <si>
    <t>СЗ 114 от 11.06.2024</t>
  </si>
  <si>
    <t>Лабораторные халаты</t>
  </si>
  <si>
    <t>СЗ 115 от 11.06.2024</t>
  </si>
  <si>
    <t>Пылесос</t>
  </si>
  <si>
    <t>Утюг</t>
  </si>
  <si>
    <t>Микроволновая волна</t>
  </si>
  <si>
    <t>СЗ 116 от 12.06.2024</t>
  </si>
  <si>
    <t>Процессор Intel core i9 13900K</t>
  </si>
  <si>
    <t>Материнская плата ASRock Z790 Riptide WiFi</t>
  </si>
  <si>
    <t>SSD накопитель 1 ТВ</t>
  </si>
  <si>
    <t>Кулер ID-Cooling Frozn A620 ARGB</t>
  </si>
  <si>
    <t>Корпус HuntKey HK360, Black</t>
  </si>
  <si>
    <t>Блок питания ATX 750W</t>
  </si>
  <si>
    <t xml:space="preserve">DDR-5 DIMM 64 GB 5600 MHz Kingston Fury Beast </t>
  </si>
  <si>
    <t>Вентилятор для корпуса ID-Cooling FL-12025K, 12cm, Black</t>
  </si>
  <si>
    <t>Внешний жесткий диск 2000 Gb 2,5</t>
  </si>
  <si>
    <t>СЗ 117 от 12.06.2024</t>
  </si>
  <si>
    <t>СЗ 75 от 15.04.2024, СЗ 118 от 17.06.2024</t>
  </si>
  <si>
    <t>Материалы для сантехнических работ</t>
  </si>
  <si>
    <t>СЗ 119 от 18.06.2024</t>
  </si>
  <si>
    <t>СЗ 88 от 02.05.2024, СЗ 120 от 20.06.2024</t>
  </si>
  <si>
    <t>февраль, июнь</t>
  </si>
  <si>
    <t>Услуги питания для участников организуемой презентации "Выпускная церемония 2024 года"</t>
  </si>
  <si>
    <t>Услуги питания для участников организуемой презентации «Выпускная церемония 2024 года»</t>
  </si>
  <si>
    <t>Услуги питания для организации презентации выпускной церемонии Высшей школы государственной политики</t>
  </si>
  <si>
    <t>Услуги питания для организации презентации Выпускной церемонии Высшей школы бизнеса</t>
  </si>
  <si>
    <t>Услуги питания для организации совещании с участием депутатского корпуса Мажилиса РК</t>
  </si>
  <si>
    <t>СЗ 122 от 21.06.2024</t>
  </si>
  <si>
    <t>Ламинат</t>
  </si>
  <si>
    <t>СЗ 123 от 24.06.2024</t>
  </si>
  <si>
    <t>Работы по ремонту АКПП автомобиля марки Toyota Camry</t>
  </si>
  <si>
    <t>СЗ 406 от 21.12.2023, СЗ 29 от 28.02.2024, СЗ 121 21.06.2024</t>
  </si>
  <si>
    <t>Душевая система (полка - смеситель с изливом, верхний душ, ручной душ)</t>
  </si>
  <si>
    <t>комлект</t>
  </si>
  <si>
    <t>Пленка для аппарата надевания бахил</t>
  </si>
  <si>
    <t>Доводчик с рычажной тягой для дверей со створкой</t>
  </si>
  <si>
    <t>Аккумулятор для медицинских весов</t>
  </si>
  <si>
    <t>Болт с шестигранной головкой для сиденья на трибунах</t>
  </si>
  <si>
    <t>Цилиндровый механизм для замка 90мм (45*45) равносторонний, ключ-вертушка</t>
  </si>
  <si>
    <t>Цилиндровый механизм для замка 70мм (35*35) равносторонний, ключ-вертушка</t>
  </si>
  <si>
    <t>Лейка для верхнего душа</t>
  </si>
  <si>
    <t>Черенок для граблей</t>
  </si>
  <si>
    <t>Лопата ЭКСПЕРТ совковая усиленная без черенка</t>
  </si>
  <si>
    <t>п.п. 5) п.3.1</t>
  </si>
  <si>
    <t>Лопата ЭКСПЕРТ штыковая усиленная без черенка</t>
  </si>
  <si>
    <t>Метла Гардена+черенок</t>
  </si>
  <si>
    <t>Грабли ГП-ш</t>
  </si>
  <si>
    <t>Мешки упаковочные</t>
  </si>
  <si>
    <t>Черенок 40*1200мм 1,0</t>
  </si>
  <si>
    <t xml:space="preserve">Олифа Оксоль 1,0 </t>
  </si>
  <si>
    <t>Ведро, оцинкованное 12 л из металла 0,4 мм</t>
  </si>
  <si>
    <t xml:space="preserve">Растворитель Р-646 (5л) </t>
  </si>
  <si>
    <t>Макловица для побелки</t>
  </si>
  <si>
    <t xml:space="preserve">Эмаль ПФ-115 черная 2,7кг </t>
  </si>
  <si>
    <t>Эмаль ПФ-115 коричневая</t>
  </si>
  <si>
    <t>Насадка для дрели и УШМ</t>
  </si>
  <si>
    <t>Бумага наждачная №1</t>
  </si>
  <si>
    <t>Эмаль ПФ-115 желтая 2,7 кг</t>
  </si>
  <si>
    <t xml:space="preserve">Эмаль ПФ-115 шоколадная 2,7 кг </t>
  </si>
  <si>
    <t>Полировальная насадка из войлока на липучке 125мм</t>
  </si>
  <si>
    <t>Мизинчиковые батарейки ААА</t>
  </si>
  <si>
    <t>Бархацы желтые</t>
  </si>
  <si>
    <t xml:space="preserve">Питунья фиолетовая </t>
  </si>
  <si>
    <t>Питунья белая</t>
  </si>
  <si>
    <t xml:space="preserve">Питунья бордовая </t>
  </si>
  <si>
    <t>Питунья красная</t>
  </si>
  <si>
    <t>Блок питания и модуль контроля</t>
  </si>
  <si>
    <t>п.п. 6) п.3.1</t>
  </si>
  <si>
    <t>Проведение лабораторных испытаний строительных материалов и конструкций</t>
  </si>
  <si>
    <t>Реставрация напольного покрытия (паркетная доска из массива) сцены большого зала блока №41</t>
  </si>
  <si>
    <t>Лабораторные исследования воды</t>
  </si>
  <si>
    <t>Услуга по регулированию поверхностного стока при помощи гидротехнических сооружений Преображенского гидроузла</t>
  </si>
  <si>
    <t>СЗ 125 от 29.06.2024</t>
  </si>
  <si>
    <t>Итого по Разделу 2.:</t>
  </si>
  <si>
    <t>июль</t>
  </si>
  <si>
    <t>СЗ 126 от 01.07.2024</t>
  </si>
  <si>
    <t>Линолеум коммерческий гомогенный</t>
  </si>
  <si>
    <t>Шнур для горячей сварки линолеума</t>
  </si>
  <si>
    <t>СЗ 127 от 01.07.2024</t>
  </si>
  <si>
    <t>СЗ 125 от 29.06.2024, СЗ 128 от 09.07.2024</t>
  </si>
  <si>
    <t>СЗ 129 от 09.07.2024</t>
  </si>
  <si>
    <t>СЗ 108 от 30.05.2024, СЗ 111 от 10.06.2024, СЗ 130 от 10.07.2024</t>
  </si>
  <si>
    <t>СЗ 124 от 25.06.2024, СЗ 131 от 10.07.2024</t>
  </si>
  <si>
    <t>Работы по перетяжке мягких элементов тренажеров "Technogym"</t>
  </si>
  <si>
    <t>СЗ 132 от 11.07.2024</t>
  </si>
  <si>
    <t>Задвижка чугунная Ду 350</t>
  </si>
  <si>
    <t>СЗ 133 от 12.07.2024</t>
  </si>
  <si>
    <t>Модульный чиллер с установкой</t>
  </si>
  <si>
    <t>СЗ 134 от 12.07.2024</t>
  </si>
  <si>
    <t>пп. 5) п. 3.1.</t>
  </si>
  <si>
    <t>Светильник  18Вт, накладной</t>
  </si>
  <si>
    <t>Светильник  36Вт, накладной</t>
  </si>
  <si>
    <t>СЗ 135 от 15.07.2024</t>
  </si>
  <si>
    <t>СЗ 29 от 28.02.2024, СЗ 121 от 21.06.2024, СЗ 136 от 15.07.2024</t>
  </si>
  <si>
    <t>СЗ 406 от 21.12.2023, СЗ 29 от 28.02.2024, СЗ 121 от 21.06.2024, СЗ 136 от 15.07.2024</t>
  </si>
  <si>
    <t>Техническое обследование некоторых блоков Назарбаев Университет, в том числе блоки №1, 2, 7, 9, 12, 22, 23, 32, 35, 41 и ШМНУ</t>
  </si>
  <si>
    <t>СЗ 137 от 18.07.2024</t>
  </si>
  <si>
    <t>СЗ 105 от 29.05.2024, СЗ 138 от 18.07.2024</t>
  </si>
  <si>
    <t>СЗ 135 от 15.07.2024, СЗ 139 от 18.07.2024</t>
  </si>
  <si>
    <t>Материалы для выпуска ID карт</t>
  </si>
  <si>
    <t>СЗ 140 от 23.07.2024</t>
  </si>
  <si>
    <t>Работы по текущему ремонту кровли блоков №44,45</t>
  </si>
  <si>
    <t>СЗ 141 от 25.07.2024</t>
  </si>
  <si>
    <t>Труба металлическая водогазопроводная Ду 15х2,5</t>
  </si>
  <si>
    <t>Труба металлическая водогазопроводная Ду 20х2,5</t>
  </si>
  <si>
    <t>Труба металлическая водогазопроводная Ду 25х2,8</t>
  </si>
  <si>
    <t>Труба металлическая водогазопроводная Ду 32х2,8</t>
  </si>
  <si>
    <t>Труба металлическая водогазопроводная Ду 40х3</t>
  </si>
  <si>
    <t>Труба металлическая водогазопроводная Ду 50х3</t>
  </si>
  <si>
    <t>Труба металлическая водогазопроводная Ду 65х3,2</t>
  </si>
  <si>
    <t>Труба металлическая водогазопроводная Ду 80х3,5</t>
  </si>
  <si>
    <t>Труба металлическая электросварная Ду 108х3,5</t>
  </si>
  <si>
    <t>Труба металлическая электросварная Ду 159х4</t>
  </si>
  <si>
    <t>Труба стальная электросварная 219х5</t>
  </si>
  <si>
    <t>Труба стальная электросварная 273х6</t>
  </si>
  <si>
    <t>Труба стальная электросварная 325х6</t>
  </si>
  <si>
    <t>СЗ 142 от 26.07.2024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</si>
</sst>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  <numFmt numFmtId="206" formatCode="#,##0.00_ ;\-#,##0.00\ "/>
  </numFmts>
  <fonts count="4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name val="Kz Times New Roman"/>
      <family val="1"/>
      <charset val="204"/>
    </font>
    <font>
      <sz val="1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9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4" fillId="0" borderId="0"/>
    <xf numFmtId="0" fontId="6" fillId="0" borderId="0"/>
    <xf numFmtId="0" fontId="12" fillId="0" borderId="0"/>
    <xf numFmtId="43" fontId="15" fillId="0" borderId="0" applyFont="0" applyFill="0" applyBorder="0" applyAlignment="0" applyProtection="0"/>
  </cellStyleXfs>
  <cellXfs count="197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6" borderId="11" xfId="0" applyFont="1" applyFill="1" applyBorder="1" applyAlignment="1">
      <alignment vertical="top" wrapText="1"/>
    </xf>
    <xf numFmtId="49" fontId="2" fillId="6" borderId="11" xfId="0" applyNumberFormat="1" applyFont="1" applyFill="1" applyBorder="1" applyAlignment="1">
      <alignment vertical="top" wrapText="1"/>
    </xf>
    <xf numFmtId="0" fontId="1" fillId="0" borderId="3" xfId="0" applyFont="1" applyBorder="1" applyAlignment="1">
      <alignment horizontal="left" vertical="center"/>
    </xf>
    <xf numFmtId="4" fontId="3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3" fontId="45" fillId="0" borderId="1" xfId="0" applyNumberFormat="1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3" fontId="45" fillId="0" borderId="1" xfId="0" applyNumberFormat="1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3" fontId="45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3" fontId="45" fillId="0" borderId="3" xfId="0" applyNumberFormat="1" applyFont="1" applyBorder="1" applyAlignment="1">
      <alignment horizontal="center" vertical="center" wrapText="1"/>
    </xf>
    <xf numFmtId="0" fontId="45" fillId="0" borderId="3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" fontId="46" fillId="2" borderId="1" xfId="0" applyNumberFormat="1" applyFont="1" applyFill="1" applyBorder="1" applyAlignment="1">
      <alignment horizontal="center" vertical="center" wrapText="1"/>
    </xf>
    <xf numFmtId="4" fontId="46" fillId="2" borderId="3" xfId="0" applyNumberFormat="1" applyFont="1" applyFill="1" applyBorder="1" applyAlignment="1">
      <alignment horizontal="center" vertical="center" wrapText="1"/>
    </xf>
    <xf numFmtId="4" fontId="1" fillId="0" borderId="1" xfId="186" applyNumberFormat="1" applyFont="1" applyFill="1" applyBorder="1" applyAlignment="1">
      <alignment horizontal="center" vertical="center"/>
    </xf>
    <xf numFmtId="165" fontId="47" fillId="0" borderId="1" xfId="216" applyFont="1" applyBorder="1" applyAlignment="1">
      <alignment horizontal="center" vertical="center"/>
    </xf>
    <xf numFmtId="206" fontId="47" fillId="0" borderId="1" xfId="216" applyNumberFormat="1" applyFont="1" applyBorder="1" applyAlignment="1">
      <alignment horizontal="center" vertical="center"/>
    </xf>
  </cellXfs>
  <cellStyles count="239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00" xfId="237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77" xfId="238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140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372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372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372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372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372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372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372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372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372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372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372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372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372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372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372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372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372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372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372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372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372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372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372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372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372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372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372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372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372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372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372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372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372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372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372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372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372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372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372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372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372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372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372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372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372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372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372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372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372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372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372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372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372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372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372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372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80"/>
  <sheetViews>
    <sheetView tabSelected="1" zoomScale="90" zoomScaleNormal="90" zoomScaleSheetLayoutView="55" workbookViewId="0">
      <pane ySplit="1" topLeftCell="A2" activePane="bottomLeft" state="frozen"/>
      <selection pane="bottomLeft" activeCell="H374" sqref="H374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7"/>
      <c r="B1" s="108"/>
      <c r="C1" s="109" t="s">
        <v>29</v>
      </c>
      <c r="D1" s="108"/>
      <c r="E1" s="110"/>
      <c r="F1" s="110"/>
      <c r="G1" s="111"/>
      <c r="H1" s="110"/>
      <c r="I1" s="110"/>
      <c r="J1" s="110"/>
      <c r="K1" s="110"/>
      <c r="L1" s="123"/>
      <c r="M1" s="27"/>
    </row>
    <row r="2" spans="1:16" s="24" customFormat="1" ht="75.75" customHeight="1" thickBot="1" x14ac:dyDescent="0.3">
      <c r="A2" s="120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6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2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6" s="15" customFormat="1" ht="24.95" hidden="1" customHeight="1" x14ac:dyDescent="0.25">
      <c r="A4" s="93"/>
      <c r="B4" s="94" t="s">
        <v>21</v>
      </c>
      <c r="C4" s="95"/>
      <c r="D4" s="95"/>
      <c r="E4" s="95"/>
      <c r="F4" s="95"/>
      <c r="G4" s="112"/>
      <c r="H4" s="95"/>
      <c r="I4" s="95"/>
      <c r="J4" s="106"/>
      <c r="K4" s="104"/>
      <c r="L4" s="103"/>
      <c r="M4" s="29"/>
    </row>
    <row r="5" spans="1:16" s="15" customFormat="1" ht="20.25" hidden="1" customHeight="1" x14ac:dyDescent="0.25">
      <c r="A5" s="48"/>
      <c r="B5" s="50" t="s">
        <v>13</v>
      </c>
      <c r="C5" s="54"/>
      <c r="D5" s="54"/>
      <c r="E5" s="54"/>
      <c r="F5" s="54"/>
      <c r="G5" s="113"/>
      <c r="H5" s="54"/>
      <c r="I5" s="54"/>
      <c r="J5" s="54"/>
      <c r="K5" s="169"/>
      <c r="L5" s="168"/>
      <c r="M5" s="29"/>
    </row>
    <row r="6" spans="1:16" s="127" customFormat="1" ht="12.75" hidden="1" x14ac:dyDescent="0.25">
      <c r="A6" s="71">
        <v>1</v>
      </c>
      <c r="B6" s="188" t="s">
        <v>216</v>
      </c>
      <c r="C6" s="158" t="s">
        <v>161</v>
      </c>
      <c r="D6" s="147" t="s">
        <v>25</v>
      </c>
      <c r="E6" s="189">
        <v>5</v>
      </c>
      <c r="F6" s="158" t="s">
        <v>44</v>
      </c>
      <c r="G6" s="190">
        <v>13839.29</v>
      </c>
      <c r="H6" s="157">
        <f>E6*G6</f>
        <v>69196.450000000012</v>
      </c>
      <c r="I6" s="34" t="s">
        <v>9</v>
      </c>
      <c r="J6" s="137" t="s">
        <v>23</v>
      </c>
      <c r="K6" s="160" t="s">
        <v>163</v>
      </c>
      <c r="L6" s="164" t="s">
        <v>217</v>
      </c>
      <c r="M6" s="128"/>
    </row>
    <row r="7" spans="1:16" s="127" customFormat="1" ht="25.5" hidden="1" x14ac:dyDescent="0.25">
      <c r="A7" s="71">
        <v>2</v>
      </c>
      <c r="B7" s="172" t="s">
        <v>261</v>
      </c>
      <c r="C7" s="158" t="s">
        <v>161</v>
      </c>
      <c r="D7" s="173" t="s">
        <v>43</v>
      </c>
      <c r="E7" s="174">
        <v>9</v>
      </c>
      <c r="F7" s="161" t="s">
        <v>188</v>
      </c>
      <c r="G7" s="175">
        <v>10625</v>
      </c>
      <c r="H7" s="139">
        <f>E7*G7</f>
        <v>95625</v>
      </c>
      <c r="I7" s="34" t="s">
        <v>9</v>
      </c>
      <c r="J7" s="137" t="s">
        <v>23</v>
      </c>
      <c r="K7" s="160" t="s">
        <v>332</v>
      </c>
      <c r="L7" s="164" t="s">
        <v>333</v>
      </c>
      <c r="M7" s="128"/>
    </row>
    <row r="8" spans="1:16" s="127" customFormat="1" ht="25.5" hidden="1" x14ac:dyDescent="0.25">
      <c r="A8" s="71">
        <v>3</v>
      </c>
      <c r="B8" s="172" t="s">
        <v>262</v>
      </c>
      <c r="C8" s="158" t="s">
        <v>161</v>
      </c>
      <c r="D8" s="173" t="s">
        <v>43</v>
      </c>
      <c r="E8" s="174">
        <v>84</v>
      </c>
      <c r="F8" s="161" t="s">
        <v>263</v>
      </c>
      <c r="G8" s="175">
        <v>526.79</v>
      </c>
      <c r="H8" s="139">
        <f t="shared" ref="H8:H40" si="0">E8*G8</f>
        <v>44250.36</v>
      </c>
      <c r="I8" s="34" t="s">
        <v>9</v>
      </c>
      <c r="J8" s="137" t="s">
        <v>23</v>
      </c>
      <c r="K8" s="160" t="s">
        <v>332</v>
      </c>
      <c r="L8" s="164" t="s">
        <v>333</v>
      </c>
      <c r="M8" s="128"/>
    </row>
    <row r="9" spans="1:16" s="127" customFormat="1" ht="25.5" hidden="1" x14ac:dyDescent="0.25">
      <c r="A9" s="71">
        <v>4</v>
      </c>
      <c r="B9" s="172" t="s">
        <v>264</v>
      </c>
      <c r="C9" s="158" t="s">
        <v>161</v>
      </c>
      <c r="D9" s="173" t="s">
        <v>43</v>
      </c>
      <c r="E9" s="174">
        <v>20</v>
      </c>
      <c r="F9" s="161" t="s">
        <v>263</v>
      </c>
      <c r="G9" s="175">
        <v>397.32</v>
      </c>
      <c r="H9" s="139">
        <f t="shared" si="0"/>
        <v>7946.4</v>
      </c>
      <c r="I9" s="34" t="s">
        <v>9</v>
      </c>
      <c r="J9" s="137" t="s">
        <v>23</v>
      </c>
      <c r="K9" s="160" t="s">
        <v>332</v>
      </c>
      <c r="L9" s="164" t="s">
        <v>333</v>
      </c>
      <c r="M9" s="128"/>
    </row>
    <row r="10" spans="1:16" s="127" customFormat="1" ht="25.5" hidden="1" x14ac:dyDescent="0.25">
      <c r="A10" s="71">
        <v>5</v>
      </c>
      <c r="B10" s="172" t="s">
        <v>265</v>
      </c>
      <c r="C10" s="158" t="s">
        <v>161</v>
      </c>
      <c r="D10" s="173" t="s">
        <v>43</v>
      </c>
      <c r="E10" s="174">
        <v>20</v>
      </c>
      <c r="F10" s="161" t="s">
        <v>263</v>
      </c>
      <c r="G10" s="175">
        <v>1776.79</v>
      </c>
      <c r="H10" s="139">
        <f t="shared" si="0"/>
        <v>35535.800000000003</v>
      </c>
      <c r="I10" s="34" t="s">
        <v>9</v>
      </c>
      <c r="J10" s="137" t="s">
        <v>23</v>
      </c>
      <c r="K10" s="160" t="s">
        <v>332</v>
      </c>
      <c r="L10" s="164" t="s">
        <v>333</v>
      </c>
      <c r="M10" s="128"/>
    </row>
    <row r="11" spans="1:16" s="127" customFormat="1" ht="25.5" hidden="1" x14ac:dyDescent="0.25">
      <c r="A11" s="71">
        <v>6</v>
      </c>
      <c r="B11" s="172" t="s">
        <v>266</v>
      </c>
      <c r="C11" s="158" t="s">
        <v>161</v>
      </c>
      <c r="D11" s="173" t="s">
        <v>43</v>
      </c>
      <c r="E11" s="174">
        <v>0</v>
      </c>
      <c r="F11" s="161" t="s">
        <v>188</v>
      </c>
      <c r="G11" s="175">
        <v>0</v>
      </c>
      <c r="H11" s="139">
        <f t="shared" si="0"/>
        <v>0</v>
      </c>
      <c r="I11" s="34" t="s">
        <v>9</v>
      </c>
      <c r="J11" s="137" t="s">
        <v>23</v>
      </c>
      <c r="K11" s="160" t="s">
        <v>332</v>
      </c>
      <c r="L11" s="164" t="s">
        <v>333</v>
      </c>
      <c r="M11" s="128"/>
    </row>
    <row r="12" spans="1:16" s="127" customFormat="1" ht="25.5" hidden="1" x14ac:dyDescent="0.25">
      <c r="A12" s="71">
        <v>7</v>
      </c>
      <c r="B12" s="172" t="s">
        <v>267</v>
      </c>
      <c r="C12" s="158" t="s">
        <v>161</v>
      </c>
      <c r="D12" s="173" t="s">
        <v>43</v>
      </c>
      <c r="E12" s="174">
        <v>6</v>
      </c>
      <c r="F12" s="161" t="s">
        <v>188</v>
      </c>
      <c r="G12" s="175">
        <v>8116.07</v>
      </c>
      <c r="H12" s="139">
        <f t="shared" si="0"/>
        <v>48696.42</v>
      </c>
      <c r="I12" s="34" t="s">
        <v>9</v>
      </c>
      <c r="J12" s="137" t="s">
        <v>23</v>
      </c>
      <c r="K12" s="160" t="s">
        <v>332</v>
      </c>
      <c r="L12" s="164" t="s">
        <v>333</v>
      </c>
      <c r="M12" s="128"/>
    </row>
    <row r="13" spans="1:16" s="127" customFormat="1" ht="25.5" hidden="1" x14ac:dyDescent="0.25">
      <c r="A13" s="71">
        <v>8</v>
      </c>
      <c r="B13" s="172" t="s">
        <v>272</v>
      </c>
      <c r="C13" s="158" t="s">
        <v>161</v>
      </c>
      <c r="D13" s="173" t="s">
        <v>38</v>
      </c>
      <c r="E13" s="174">
        <v>80.19</v>
      </c>
      <c r="F13" s="161" t="s">
        <v>273</v>
      </c>
      <c r="G13" s="175">
        <v>7045</v>
      </c>
      <c r="H13" s="139">
        <f t="shared" si="0"/>
        <v>564938.54999999993</v>
      </c>
      <c r="I13" s="34" t="s">
        <v>9</v>
      </c>
      <c r="J13" s="137" t="s">
        <v>23</v>
      </c>
      <c r="K13" s="160" t="s">
        <v>163</v>
      </c>
      <c r="L13" s="164" t="s">
        <v>283</v>
      </c>
      <c r="M13" s="128"/>
    </row>
    <row r="14" spans="1:16" s="127" customFormat="1" ht="38.25" hidden="1" x14ac:dyDescent="0.25">
      <c r="A14" s="71">
        <v>9</v>
      </c>
      <c r="B14" s="172" t="s">
        <v>274</v>
      </c>
      <c r="C14" s="158" t="s">
        <v>161</v>
      </c>
      <c r="D14" s="173" t="s">
        <v>38</v>
      </c>
      <c r="E14" s="174">
        <v>79.661000000000001</v>
      </c>
      <c r="F14" s="161" t="s">
        <v>273</v>
      </c>
      <c r="G14" s="175">
        <v>4990</v>
      </c>
      <c r="H14" s="139">
        <f t="shared" si="0"/>
        <v>397508.39</v>
      </c>
      <c r="I14" s="34" t="s">
        <v>9</v>
      </c>
      <c r="J14" s="137" t="s">
        <v>23</v>
      </c>
      <c r="K14" s="160" t="s">
        <v>163</v>
      </c>
      <c r="L14" s="164" t="s">
        <v>283</v>
      </c>
      <c r="M14" s="128"/>
    </row>
    <row r="15" spans="1:16" s="127" customFormat="1" ht="12.75" hidden="1" x14ac:dyDescent="0.25">
      <c r="A15" s="71">
        <v>10</v>
      </c>
      <c r="B15" s="172" t="s">
        <v>275</v>
      </c>
      <c r="C15" s="158" t="s">
        <v>161</v>
      </c>
      <c r="D15" s="173" t="s">
        <v>38</v>
      </c>
      <c r="E15" s="174">
        <v>63</v>
      </c>
      <c r="F15" s="161" t="s">
        <v>44</v>
      </c>
      <c r="G15" s="175">
        <v>1956</v>
      </c>
      <c r="H15" s="139">
        <f t="shared" si="0"/>
        <v>123228</v>
      </c>
      <c r="I15" s="34" t="s">
        <v>9</v>
      </c>
      <c r="J15" s="137" t="s">
        <v>23</v>
      </c>
      <c r="K15" s="160" t="s">
        <v>163</v>
      </c>
      <c r="L15" s="164" t="s">
        <v>283</v>
      </c>
      <c r="M15" s="128"/>
    </row>
    <row r="16" spans="1:16" s="127" customFormat="1" ht="25.5" hidden="1" x14ac:dyDescent="0.25">
      <c r="A16" s="71">
        <v>11</v>
      </c>
      <c r="B16" s="172" t="s">
        <v>276</v>
      </c>
      <c r="C16" s="158" t="s">
        <v>161</v>
      </c>
      <c r="D16" s="173" t="s">
        <v>38</v>
      </c>
      <c r="E16" s="174">
        <v>15</v>
      </c>
      <c r="F16" s="161" t="s">
        <v>44</v>
      </c>
      <c r="G16" s="175">
        <v>2134</v>
      </c>
      <c r="H16" s="139">
        <f t="shared" si="0"/>
        <v>32010</v>
      </c>
      <c r="I16" s="34" t="s">
        <v>9</v>
      </c>
      <c r="J16" s="137" t="s">
        <v>23</v>
      </c>
      <c r="K16" s="160" t="s">
        <v>163</v>
      </c>
      <c r="L16" s="164" t="s">
        <v>283</v>
      </c>
      <c r="M16" s="128"/>
    </row>
    <row r="17" spans="1:13" s="127" customFormat="1" ht="25.5" hidden="1" x14ac:dyDescent="0.25">
      <c r="A17" s="71">
        <v>12</v>
      </c>
      <c r="B17" s="172" t="s">
        <v>277</v>
      </c>
      <c r="C17" s="158" t="s">
        <v>161</v>
      </c>
      <c r="D17" s="173" t="s">
        <v>38</v>
      </c>
      <c r="E17" s="174">
        <v>1</v>
      </c>
      <c r="F17" s="161" t="s">
        <v>44</v>
      </c>
      <c r="G17" s="175">
        <v>670</v>
      </c>
      <c r="H17" s="139">
        <f t="shared" si="0"/>
        <v>670</v>
      </c>
      <c r="I17" s="34" t="s">
        <v>9</v>
      </c>
      <c r="J17" s="137" t="s">
        <v>23</v>
      </c>
      <c r="K17" s="160" t="s">
        <v>163</v>
      </c>
      <c r="L17" s="164" t="s">
        <v>283</v>
      </c>
      <c r="M17" s="128"/>
    </row>
    <row r="18" spans="1:13" s="127" customFormat="1" ht="25.5" hidden="1" x14ac:dyDescent="0.25">
      <c r="A18" s="71">
        <v>13</v>
      </c>
      <c r="B18" s="172" t="s">
        <v>278</v>
      </c>
      <c r="C18" s="158" t="s">
        <v>161</v>
      </c>
      <c r="D18" s="173" t="s">
        <v>38</v>
      </c>
      <c r="E18" s="174">
        <v>2</v>
      </c>
      <c r="F18" s="161" t="s">
        <v>44</v>
      </c>
      <c r="G18" s="175">
        <v>358</v>
      </c>
      <c r="H18" s="139">
        <f t="shared" si="0"/>
        <v>716</v>
      </c>
      <c r="I18" s="34" t="s">
        <v>9</v>
      </c>
      <c r="J18" s="137" t="s">
        <v>23</v>
      </c>
      <c r="K18" s="160" t="s">
        <v>163</v>
      </c>
      <c r="L18" s="164" t="s">
        <v>283</v>
      </c>
      <c r="M18" s="128"/>
    </row>
    <row r="19" spans="1:13" s="127" customFormat="1" ht="25.5" hidden="1" x14ac:dyDescent="0.25">
      <c r="A19" s="71">
        <v>14</v>
      </c>
      <c r="B19" s="172" t="s">
        <v>279</v>
      </c>
      <c r="C19" s="158" t="s">
        <v>161</v>
      </c>
      <c r="D19" s="173" t="s">
        <v>38</v>
      </c>
      <c r="E19" s="174">
        <v>1</v>
      </c>
      <c r="F19" s="161" t="s">
        <v>44</v>
      </c>
      <c r="G19" s="175">
        <v>358</v>
      </c>
      <c r="H19" s="139">
        <f t="shared" si="0"/>
        <v>358</v>
      </c>
      <c r="I19" s="34" t="s">
        <v>9</v>
      </c>
      <c r="J19" s="137" t="s">
        <v>23</v>
      </c>
      <c r="K19" s="160" t="s">
        <v>163</v>
      </c>
      <c r="L19" s="164" t="s">
        <v>283</v>
      </c>
      <c r="M19" s="128"/>
    </row>
    <row r="20" spans="1:13" s="127" customFormat="1" ht="25.5" hidden="1" x14ac:dyDescent="0.25">
      <c r="A20" s="71">
        <v>15</v>
      </c>
      <c r="B20" s="172" t="s">
        <v>280</v>
      </c>
      <c r="C20" s="158" t="s">
        <v>161</v>
      </c>
      <c r="D20" s="173" t="s">
        <v>38</v>
      </c>
      <c r="E20" s="174">
        <v>4</v>
      </c>
      <c r="F20" s="161" t="s">
        <v>44</v>
      </c>
      <c r="G20" s="175">
        <v>670</v>
      </c>
      <c r="H20" s="139">
        <f t="shared" si="0"/>
        <v>2680</v>
      </c>
      <c r="I20" s="34" t="s">
        <v>9</v>
      </c>
      <c r="J20" s="137" t="s">
        <v>23</v>
      </c>
      <c r="K20" s="160" t="s">
        <v>163</v>
      </c>
      <c r="L20" s="164" t="s">
        <v>283</v>
      </c>
      <c r="M20" s="128"/>
    </row>
    <row r="21" spans="1:13" s="127" customFormat="1" ht="25.5" hidden="1" x14ac:dyDescent="0.25">
      <c r="A21" s="71">
        <v>16</v>
      </c>
      <c r="B21" s="172" t="s">
        <v>281</v>
      </c>
      <c r="C21" s="158" t="s">
        <v>161</v>
      </c>
      <c r="D21" s="173" t="s">
        <v>38</v>
      </c>
      <c r="E21" s="174">
        <v>15</v>
      </c>
      <c r="F21" s="161" t="s">
        <v>44</v>
      </c>
      <c r="G21" s="175">
        <v>3474</v>
      </c>
      <c r="H21" s="139">
        <f t="shared" si="0"/>
        <v>52110</v>
      </c>
      <c r="I21" s="34" t="s">
        <v>9</v>
      </c>
      <c r="J21" s="137" t="s">
        <v>23</v>
      </c>
      <c r="K21" s="160" t="s">
        <v>163</v>
      </c>
      <c r="L21" s="164" t="s">
        <v>283</v>
      </c>
      <c r="M21" s="128"/>
    </row>
    <row r="22" spans="1:13" s="127" customFormat="1" ht="12.75" hidden="1" x14ac:dyDescent="0.25">
      <c r="A22" s="71">
        <v>17</v>
      </c>
      <c r="B22" s="147" t="s">
        <v>282</v>
      </c>
      <c r="C22" s="158" t="s">
        <v>161</v>
      </c>
      <c r="D22" s="170" t="s">
        <v>38</v>
      </c>
      <c r="E22" s="158">
        <v>30</v>
      </c>
      <c r="F22" s="158" t="s">
        <v>44</v>
      </c>
      <c r="G22" s="171">
        <v>2402</v>
      </c>
      <c r="H22" s="139">
        <f t="shared" si="0"/>
        <v>72060</v>
      </c>
      <c r="I22" s="34" t="s">
        <v>9</v>
      </c>
      <c r="J22" s="137" t="s">
        <v>23</v>
      </c>
      <c r="K22" s="160" t="s">
        <v>163</v>
      </c>
      <c r="L22" s="164" t="s">
        <v>283</v>
      </c>
      <c r="M22" s="128"/>
    </row>
    <row r="23" spans="1:13" s="127" customFormat="1" ht="12.75" hidden="1" x14ac:dyDescent="0.25">
      <c r="A23" s="71">
        <v>18</v>
      </c>
      <c r="B23" s="148" t="s">
        <v>142</v>
      </c>
      <c r="C23" s="158" t="s">
        <v>161</v>
      </c>
      <c r="D23" s="170" t="s">
        <v>38</v>
      </c>
      <c r="E23" s="161">
        <v>10000</v>
      </c>
      <c r="F23" s="161" t="s">
        <v>51</v>
      </c>
      <c r="G23" s="149">
        <v>174.11</v>
      </c>
      <c r="H23" s="157">
        <f t="shared" si="0"/>
        <v>1741100.0000000002</v>
      </c>
      <c r="I23" s="34" t="s">
        <v>9</v>
      </c>
      <c r="J23" s="137" t="s">
        <v>23</v>
      </c>
      <c r="K23" s="160" t="s">
        <v>303</v>
      </c>
      <c r="L23" s="164" t="s">
        <v>326</v>
      </c>
      <c r="M23" s="128"/>
    </row>
    <row r="24" spans="1:13" s="127" customFormat="1" ht="12.75" hidden="1" x14ac:dyDescent="0.25">
      <c r="A24" s="71">
        <v>19</v>
      </c>
      <c r="B24" s="148" t="s">
        <v>145</v>
      </c>
      <c r="C24" s="158" t="s">
        <v>161</v>
      </c>
      <c r="D24" s="152" t="s">
        <v>38</v>
      </c>
      <c r="E24" s="161">
        <v>20000</v>
      </c>
      <c r="F24" s="161" t="s">
        <v>51</v>
      </c>
      <c r="G24" s="149">
        <v>250</v>
      </c>
      <c r="H24" s="157">
        <f t="shared" si="0"/>
        <v>5000000</v>
      </c>
      <c r="I24" s="34" t="s">
        <v>9</v>
      </c>
      <c r="J24" s="137" t="s">
        <v>23</v>
      </c>
      <c r="K24" s="160" t="s">
        <v>303</v>
      </c>
      <c r="L24" s="164" t="s">
        <v>326</v>
      </c>
      <c r="M24" s="128"/>
    </row>
    <row r="25" spans="1:13" s="127" customFormat="1" ht="38.25" hidden="1" x14ac:dyDescent="0.25">
      <c r="A25" s="71">
        <v>20</v>
      </c>
      <c r="B25" s="148" t="s">
        <v>424</v>
      </c>
      <c r="C25" s="158" t="s">
        <v>161</v>
      </c>
      <c r="D25" s="152" t="s">
        <v>43</v>
      </c>
      <c r="E25" s="161">
        <v>10</v>
      </c>
      <c r="F25" s="161" t="s">
        <v>44</v>
      </c>
      <c r="G25" s="149">
        <v>123660.71</v>
      </c>
      <c r="H25" s="157">
        <f t="shared" si="0"/>
        <v>1236607.1000000001</v>
      </c>
      <c r="I25" s="34" t="s">
        <v>9</v>
      </c>
      <c r="J25" s="137" t="s">
        <v>23</v>
      </c>
      <c r="K25" s="160" t="s">
        <v>420</v>
      </c>
      <c r="L25" s="164" t="s">
        <v>440</v>
      </c>
      <c r="M25" s="128"/>
    </row>
    <row r="26" spans="1:13" s="127" customFormat="1" ht="25.5" hidden="1" x14ac:dyDescent="0.25">
      <c r="A26" s="71">
        <v>21</v>
      </c>
      <c r="B26" s="148" t="s">
        <v>425</v>
      </c>
      <c r="C26" s="158" t="s">
        <v>161</v>
      </c>
      <c r="D26" s="152" t="s">
        <v>43</v>
      </c>
      <c r="E26" s="161">
        <v>10</v>
      </c>
      <c r="F26" s="161" t="s">
        <v>44</v>
      </c>
      <c r="G26" s="149">
        <v>2669.64</v>
      </c>
      <c r="H26" s="157">
        <f t="shared" si="0"/>
        <v>26696.399999999998</v>
      </c>
      <c r="I26" s="34" t="s">
        <v>9</v>
      </c>
      <c r="J26" s="137" t="s">
        <v>23</v>
      </c>
      <c r="K26" s="160" t="s">
        <v>420</v>
      </c>
      <c r="L26" s="164" t="s">
        <v>440</v>
      </c>
      <c r="M26" s="128"/>
    </row>
    <row r="27" spans="1:13" s="127" customFormat="1" ht="12.75" hidden="1" x14ac:dyDescent="0.25">
      <c r="A27" s="71">
        <v>22</v>
      </c>
      <c r="B27" s="148" t="s">
        <v>426</v>
      </c>
      <c r="C27" s="158" t="s">
        <v>161</v>
      </c>
      <c r="D27" s="152" t="s">
        <v>43</v>
      </c>
      <c r="E27" s="161">
        <v>20</v>
      </c>
      <c r="F27" s="161" t="s">
        <v>44</v>
      </c>
      <c r="G27" s="149">
        <v>19633.93</v>
      </c>
      <c r="H27" s="157">
        <f t="shared" si="0"/>
        <v>392678.6</v>
      </c>
      <c r="I27" s="34" t="s">
        <v>9</v>
      </c>
      <c r="J27" s="137" t="s">
        <v>23</v>
      </c>
      <c r="K27" s="160" t="s">
        <v>420</v>
      </c>
      <c r="L27" s="164" t="s">
        <v>440</v>
      </c>
      <c r="M27" s="128"/>
    </row>
    <row r="28" spans="1:13" s="127" customFormat="1" ht="25.5" hidden="1" x14ac:dyDescent="0.25">
      <c r="A28" s="71">
        <v>23</v>
      </c>
      <c r="B28" s="148" t="s">
        <v>427</v>
      </c>
      <c r="C28" s="158" t="s">
        <v>161</v>
      </c>
      <c r="D28" s="152" t="s">
        <v>43</v>
      </c>
      <c r="E28" s="161">
        <v>40</v>
      </c>
      <c r="F28" s="161" t="s">
        <v>44</v>
      </c>
      <c r="G28" s="149">
        <v>35714.29</v>
      </c>
      <c r="H28" s="157">
        <f t="shared" si="0"/>
        <v>1428571.6</v>
      </c>
      <c r="I28" s="34" t="s">
        <v>9</v>
      </c>
      <c r="J28" s="137" t="s">
        <v>23</v>
      </c>
      <c r="K28" s="160" t="s">
        <v>420</v>
      </c>
      <c r="L28" s="164" t="s">
        <v>440</v>
      </c>
      <c r="M28" s="128"/>
    </row>
    <row r="29" spans="1:13" s="127" customFormat="1" ht="25.5" hidden="1" x14ac:dyDescent="0.25">
      <c r="A29" s="71">
        <v>24</v>
      </c>
      <c r="B29" s="148" t="s">
        <v>428</v>
      </c>
      <c r="C29" s="158" t="s">
        <v>161</v>
      </c>
      <c r="D29" s="152" t="s">
        <v>43</v>
      </c>
      <c r="E29" s="161">
        <v>54</v>
      </c>
      <c r="F29" s="161" t="s">
        <v>44</v>
      </c>
      <c r="G29" s="149">
        <v>705.36</v>
      </c>
      <c r="H29" s="157">
        <f t="shared" si="0"/>
        <v>38089.440000000002</v>
      </c>
      <c r="I29" s="34" t="s">
        <v>9</v>
      </c>
      <c r="J29" s="137" t="s">
        <v>23</v>
      </c>
      <c r="K29" s="160" t="s">
        <v>420</v>
      </c>
      <c r="L29" s="164" t="s">
        <v>440</v>
      </c>
      <c r="M29" s="128"/>
    </row>
    <row r="30" spans="1:13" s="127" customFormat="1" ht="12.75" hidden="1" x14ac:dyDescent="0.25">
      <c r="A30" s="71">
        <v>25</v>
      </c>
      <c r="B30" s="148" t="s">
        <v>429</v>
      </c>
      <c r="C30" s="158" t="s">
        <v>161</v>
      </c>
      <c r="D30" s="152" t="s">
        <v>43</v>
      </c>
      <c r="E30" s="161">
        <v>70</v>
      </c>
      <c r="F30" s="161" t="s">
        <v>44</v>
      </c>
      <c r="G30" s="149">
        <v>1776.79</v>
      </c>
      <c r="H30" s="157">
        <f t="shared" si="0"/>
        <v>124375.3</v>
      </c>
      <c r="I30" s="34" t="s">
        <v>9</v>
      </c>
      <c r="J30" s="137" t="s">
        <v>23</v>
      </c>
      <c r="K30" s="160" t="s">
        <v>420</v>
      </c>
      <c r="L30" s="164" t="s">
        <v>440</v>
      </c>
      <c r="M30" s="128"/>
    </row>
    <row r="31" spans="1:13" s="127" customFormat="1" ht="12.75" hidden="1" x14ac:dyDescent="0.25">
      <c r="A31" s="71">
        <v>26</v>
      </c>
      <c r="B31" s="148" t="s">
        <v>430</v>
      </c>
      <c r="C31" s="158" t="s">
        <v>161</v>
      </c>
      <c r="D31" s="152" t="s">
        <v>43</v>
      </c>
      <c r="E31" s="161">
        <v>20</v>
      </c>
      <c r="F31" s="161" t="s">
        <v>44</v>
      </c>
      <c r="G31" s="149">
        <v>883.93</v>
      </c>
      <c r="H31" s="157">
        <f t="shared" si="0"/>
        <v>17678.599999999999</v>
      </c>
      <c r="I31" s="34" t="s">
        <v>9</v>
      </c>
      <c r="J31" s="137" t="s">
        <v>23</v>
      </c>
      <c r="K31" s="160" t="s">
        <v>420</v>
      </c>
      <c r="L31" s="164" t="s">
        <v>440</v>
      </c>
      <c r="M31" s="128"/>
    </row>
    <row r="32" spans="1:13" s="127" customFormat="1" ht="25.5" hidden="1" x14ac:dyDescent="0.25">
      <c r="A32" s="71">
        <v>27</v>
      </c>
      <c r="B32" s="148" t="s">
        <v>431</v>
      </c>
      <c r="C32" s="158" t="s">
        <v>161</v>
      </c>
      <c r="D32" s="152" t="s">
        <v>43</v>
      </c>
      <c r="E32" s="161">
        <v>20</v>
      </c>
      <c r="F32" s="161" t="s">
        <v>44</v>
      </c>
      <c r="G32" s="149">
        <v>2669.64</v>
      </c>
      <c r="H32" s="157">
        <f t="shared" si="0"/>
        <v>53392.799999999996</v>
      </c>
      <c r="I32" s="34" t="s">
        <v>9</v>
      </c>
      <c r="J32" s="137" t="s">
        <v>23</v>
      </c>
      <c r="K32" s="160" t="s">
        <v>420</v>
      </c>
      <c r="L32" s="164" t="s">
        <v>440</v>
      </c>
      <c r="M32" s="128"/>
    </row>
    <row r="33" spans="1:13" s="127" customFormat="1" ht="25.5" hidden="1" x14ac:dyDescent="0.25">
      <c r="A33" s="71">
        <v>28</v>
      </c>
      <c r="B33" s="148" t="s">
        <v>432</v>
      </c>
      <c r="C33" s="158" t="s">
        <v>161</v>
      </c>
      <c r="D33" s="152" t="s">
        <v>43</v>
      </c>
      <c r="E33" s="161">
        <v>5</v>
      </c>
      <c r="F33" s="161" t="s">
        <v>44</v>
      </c>
      <c r="G33" s="149">
        <v>10616.07</v>
      </c>
      <c r="H33" s="157">
        <f t="shared" si="0"/>
        <v>53080.35</v>
      </c>
      <c r="I33" s="34" t="s">
        <v>9</v>
      </c>
      <c r="J33" s="137" t="s">
        <v>23</v>
      </c>
      <c r="K33" s="160" t="s">
        <v>420</v>
      </c>
      <c r="L33" s="164" t="s">
        <v>440</v>
      </c>
      <c r="M33" s="128"/>
    </row>
    <row r="34" spans="1:13" s="127" customFormat="1" ht="25.5" hidden="1" x14ac:dyDescent="0.25">
      <c r="A34" s="71">
        <v>29</v>
      </c>
      <c r="B34" s="148" t="s">
        <v>433</v>
      </c>
      <c r="C34" s="158" t="s">
        <v>161</v>
      </c>
      <c r="D34" s="152" t="s">
        <v>43</v>
      </c>
      <c r="E34" s="161">
        <v>5</v>
      </c>
      <c r="F34" s="161" t="s">
        <v>44</v>
      </c>
      <c r="G34" s="149">
        <v>3125</v>
      </c>
      <c r="H34" s="157">
        <f t="shared" si="0"/>
        <v>15625</v>
      </c>
      <c r="I34" s="34" t="s">
        <v>9</v>
      </c>
      <c r="J34" s="137" t="s">
        <v>23</v>
      </c>
      <c r="K34" s="160" t="s">
        <v>420</v>
      </c>
      <c r="L34" s="164" t="s">
        <v>440</v>
      </c>
      <c r="M34" s="128"/>
    </row>
    <row r="35" spans="1:13" s="127" customFormat="1" ht="25.5" hidden="1" x14ac:dyDescent="0.25">
      <c r="A35" s="71">
        <v>30</v>
      </c>
      <c r="B35" s="148" t="s">
        <v>434</v>
      </c>
      <c r="C35" s="158" t="s">
        <v>161</v>
      </c>
      <c r="D35" s="152" t="s">
        <v>43</v>
      </c>
      <c r="E35" s="161">
        <v>30</v>
      </c>
      <c r="F35" s="161" t="s">
        <v>44</v>
      </c>
      <c r="G35" s="149">
        <v>491.07</v>
      </c>
      <c r="H35" s="157">
        <f t="shared" si="0"/>
        <v>14732.1</v>
      </c>
      <c r="I35" s="34" t="s">
        <v>9</v>
      </c>
      <c r="J35" s="137" t="s">
        <v>23</v>
      </c>
      <c r="K35" s="160" t="s">
        <v>420</v>
      </c>
      <c r="L35" s="164" t="s">
        <v>440</v>
      </c>
      <c r="M35" s="128"/>
    </row>
    <row r="36" spans="1:13" s="127" customFormat="1" ht="38.25" hidden="1" x14ac:dyDescent="0.25">
      <c r="A36" s="71">
        <v>31</v>
      </c>
      <c r="B36" s="148" t="s">
        <v>435</v>
      </c>
      <c r="C36" s="158" t="s">
        <v>161</v>
      </c>
      <c r="D36" s="152" t="s">
        <v>43</v>
      </c>
      <c r="E36" s="161">
        <v>60</v>
      </c>
      <c r="F36" s="161" t="s">
        <v>44</v>
      </c>
      <c r="G36" s="149">
        <v>651.79</v>
      </c>
      <c r="H36" s="157">
        <f t="shared" si="0"/>
        <v>39107.399999999994</v>
      </c>
      <c r="I36" s="34" t="s">
        <v>9</v>
      </c>
      <c r="J36" s="137" t="s">
        <v>23</v>
      </c>
      <c r="K36" s="160" t="s">
        <v>420</v>
      </c>
      <c r="L36" s="164" t="s">
        <v>440</v>
      </c>
      <c r="M36" s="128"/>
    </row>
    <row r="37" spans="1:13" s="127" customFormat="1" ht="12.75" hidden="1" x14ac:dyDescent="0.25">
      <c r="A37" s="71">
        <v>32</v>
      </c>
      <c r="B37" s="148" t="s">
        <v>436</v>
      </c>
      <c r="C37" s="158" t="s">
        <v>161</v>
      </c>
      <c r="D37" s="152" t="s">
        <v>43</v>
      </c>
      <c r="E37" s="161">
        <v>94</v>
      </c>
      <c r="F37" s="161" t="s">
        <v>44</v>
      </c>
      <c r="G37" s="149">
        <v>53.57</v>
      </c>
      <c r="H37" s="157">
        <f t="shared" si="0"/>
        <v>5035.58</v>
      </c>
      <c r="I37" s="34" t="s">
        <v>9</v>
      </c>
      <c r="J37" s="137" t="s">
        <v>23</v>
      </c>
      <c r="K37" s="160" t="s">
        <v>420</v>
      </c>
      <c r="L37" s="164" t="s">
        <v>440</v>
      </c>
      <c r="M37" s="128"/>
    </row>
    <row r="38" spans="1:13" s="127" customFormat="1" ht="25.5" hidden="1" x14ac:dyDescent="0.25">
      <c r="A38" s="71">
        <v>33</v>
      </c>
      <c r="B38" s="148" t="s">
        <v>437</v>
      </c>
      <c r="C38" s="158" t="s">
        <v>161</v>
      </c>
      <c r="D38" s="152" t="s">
        <v>43</v>
      </c>
      <c r="E38" s="161">
        <v>20</v>
      </c>
      <c r="F38" s="161" t="s">
        <v>44</v>
      </c>
      <c r="G38" s="149">
        <v>1227.68</v>
      </c>
      <c r="H38" s="157">
        <f t="shared" si="0"/>
        <v>24553.600000000002</v>
      </c>
      <c r="I38" s="34" t="s">
        <v>9</v>
      </c>
      <c r="J38" s="137" t="s">
        <v>23</v>
      </c>
      <c r="K38" s="160" t="s">
        <v>420</v>
      </c>
      <c r="L38" s="164" t="s">
        <v>440</v>
      </c>
      <c r="M38" s="128"/>
    </row>
    <row r="39" spans="1:13" s="127" customFormat="1" ht="25.5" hidden="1" x14ac:dyDescent="0.25">
      <c r="A39" s="71">
        <v>34</v>
      </c>
      <c r="B39" s="148" t="s">
        <v>438</v>
      </c>
      <c r="C39" s="158" t="s">
        <v>161</v>
      </c>
      <c r="D39" s="152" t="s">
        <v>43</v>
      </c>
      <c r="E39" s="161">
        <v>30</v>
      </c>
      <c r="F39" s="161" t="s">
        <v>44</v>
      </c>
      <c r="G39" s="149">
        <v>491.07</v>
      </c>
      <c r="H39" s="157">
        <f t="shared" si="0"/>
        <v>14732.1</v>
      </c>
      <c r="I39" s="34" t="s">
        <v>9</v>
      </c>
      <c r="J39" s="137" t="s">
        <v>23</v>
      </c>
      <c r="K39" s="160" t="s">
        <v>420</v>
      </c>
      <c r="L39" s="164" t="s">
        <v>440</v>
      </c>
      <c r="M39" s="128"/>
    </row>
    <row r="40" spans="1:13" s="127" customFormat="1" ht="12.75" hidden="1" x14ac:dyDescent="0.25">
      <c r="A40" s="71">
        <v>35</v>
      </c>
      <c r="B40" s="148" t="s">
        <v>439</v>
      </c>
      <c r="C40" s="158" t="s">
        <v>161</v>
      </c>
      <c r="D40" s="152" t="s">
        <v>43</v>
      </c>
      <c r="E40" s="161">
        <v>150</v>
      </c>
      <c r="F40" s="161" t="s">
        <v>44</v>
      </c>
      <c r="G40" s="149">
        <v>245.54</v>
      </c>
      <c r="H40" s="157">
        <f t="shared" si="0"/>
        <v>36831</v>
      </c>
      <c r="I40" s="34" t="s">
        <v>9</v>
      </c>
      <c r="J40" s="137" t="s">
        <v>23</v>
      </c>
      <c r="K40" s="160" t="s">
        <v>420</v>
      </c>
      <c r="L40" s="164" t="s">
        <v>440</v>
      </c>
      <c r="M40" s="128"/>
    </row>
    <row r="41" spans="1:13" s="127" customFormat="1" ht="12.75" hidden="1" x14ac:dyDescent="0.25">
      <c r="A41" s="71">
        <v>36</v>
      </c>
      <c r="B41" s="148" t="s">
        <v>142</v>
      </c>
      <c r="C41" s="158" t="s">
        <v>161</v>
      </c>
      <c r="D41" s="152" t="s">
        <v>38</v>
      </c>
      <c r="E41" s="191">
        <v>18000</v>
      </c>
      <c r="F41" s="161" t="s">
        <v>51</v>
      </c>
      <c r="G41" s="149">
        <v>174.11</v>
      </c>
      <c r="H41" s="157" t="s">
        <v>441</v>
      </c>
      <c r="I41" s="34" t="s">
        <v>9</v>
      </c>
      <c r="J41" s="137" t="s">
        <v>23</v>
      </c>
      <c r="K41" s="160" t="s">
        <v>420</v>
      </c>
      <c r="L41" s="164" t="s">
        <v>444</v>
      </c>
      <c r="M41" s="128"/>
    </row>
    <row r="42" spans="1:13" s="127" customFormat="1" ht="12.75" hidden="1" x14ac:dyDescent="0.25">
      <c r="A42" s="71">
        <v>37</v>
      </c>
      <c r="B42" s="148" t="s">
        <v>144</v>
      </c>
      <c r="C42" s="158" t="s">
        <v>161</v>
      </c>
      <c r="D42" s="152" t="s">
        <v>38</v>
      </c>
      <c r="E42" s="191">
        <v>2500</v>
      </c>
      <c r="F42" s="161" t="s">
        <v>51</v>
      </c>
      <c r="G42" s="149">
        <v>228.57</v>
      </c>
      <c r="H42" s="157" t="s">
        <v>442</v>
      </c>
      <c r="I42" s="34" t="s">
        <v>9</v>
      </c>
      <c r="J42" s="137" t="s">
        <v>23</v>
      </c>
      <c r="K42" s="160" t="s">
        <v>420</v>
      </c>
      <c r="L42" s="164" t="s">
        <v>444</v>
      </c>
      <c r="M42" s="128"/>
    </row>
    <row r="43" spans="1:13" s="127" customFormat="1" ht="12.75" hidden="1" x14ac:dyDescent="0.25">
      <c r="A43" s="71">
        <v>38</v>
      </c>
      <c r="B43" s="148" t="s">
        <v>145</v>
      </c>
      <c r="C43" s="158" t="s">
        <v>161</v>
      </c>
      <c r="D43" s="152" t="s">
        <v>38</v>
      </c>
      <c r="E43" s="191">
        <v>20000</v>
      </c>
      <c r="F43" s="161" t="s">
        <v>51</v>
      </c>
      <c r="G43" s="149">
        <v>250</v>
      </c>
      <c r="H43" s="157" t="s">
        <v>443</v>
      </c>
      <c r="I43" s="34" t="s">
        <v>9</v>
      </c>
      <c r="J43" s="137" t="s">
        <v>23</v>
      </c>
      <c r="K43" s="160" t="s">
        <v>420</v>
      </c>
      <c r="L43" s="164" t="s">
        <v>444</v>
      </c>
      <c r="M43" s="128"/>
    </row>
    <row r="44" spans="1:13" s="127" customFormat="1" ht="12.75" hidden="1" x14ac:dyDescent="0.25">
      <c r="A44" s="71">
        <v>39</v>
      </c>
      <c r="B44" s="148" t="s">
        <v>520</v>
      </c>
      <c r="C44" s="158" t="s">
        <v>161</v>
      </c>
      <c r="D44" s="152" t="s">
        <v>43</v>
      </c>
      <c r="E44" s="161">
        <v>11</v>
      </c>
      <c r="F44" s="161" t="s">
        <v>44</v>
      </c>
      <c r="G44" s="149">
        <v>49098.22</v>
      </c>
      <c r="H44" s="157">
        <f t="shared" ref="H44:H65" si="1">E44*G44</f>
        <v>540080.42000000004</v>
      </c>
      <c r="I44" s="34" t="s">
        <v>9</v>
      </c>
      <c r="J44" s="137" t="s">
        <v>23</v>
      </c>
      <c r="K44" s="160" t="s">
        <v>511</v>
      </c>
      <c r="L44" s="164" t="s">
        <v>523</v>
      </c>
      <c r="M44" s="128"/>
    </row>
    <row r="45" spans="1:13" s="127" customFormat="1" ht="12.75" hidden="1" x14ac:dyDescent="0.25">
      <c r="A45" s="71">
        <v>40</v>
      </c>
      <c r="B45" s="148" t="s">
        <v>521</v>
      </c>
      <c r="C45" s="158" t="s">
        <v>161</v>
      </c>
      <c r="D45" s="152" t="s">
        <v>43</v>
      </c>
      <c r="E45" s="161">
        <v>11</v>
      </c>
      <c r="F45" s="161" t="s">
        <v>44</v>
      </c>
      <c r="G45" s="149">
        <v>35705.360000000001</v>
      </c>
      <c r="H45" s="157">
        <f t="shared" si="1"/>
        <v>392758.96</v>
      </c>
      <c r="I45" s="34" t="s">
        <v>9</v>
      </c>
      <c r="J45" s="137" t="s">
        <v>23</v>
      </c>
      <c r="K45" s="160" t="s">
        <v>511</v>
      </c>
      <c r="L45" s="164" t="s">
        <v>523</v>
      </c>
      <c r="M45" s="128"/>
    </row>
    <row r="46" spans="1:13" s="127" customFormat="1" ht="12.75" hidden="1" x14ac:dyDescent="0.25">
      <c r="A46" s="71">
        <v>41</v>
      </c>
      <c r="B46" s="148" t="s">
        <v>522</v>
      </c>
      <c r="C46" s="158" t="s">
        <v>161</v>
      </c>
      <c r="D46" s="152" t="s">
        <v>43</v>
      </c>
      <c r="E46" s="161">
        <v>21</v>
      </c>
      <c r="F46" s="161" t="s">
        <v>44</v>
      </c>
      <c r="G46" s="149">
        <v>53562.5</v>
      </c>
      <c r="H46" s="157">
        <f t="shared" si="1"/>
        <v>1124812.5</v>
      </c>
      <c r="I46" s="34" t="s">
        <v>9</v>
      </c>
      <c r="J46" s="137" t="s">
        <v>23</v>
      </c>
      <c r="K46" s="160" t="s">
        <v>511</v>
      </c>
      <c r="L46" s="164" t="s">
        <v>523</v>
      </c>
      <c r="M46" s="128"/>
    </row>
    <row r="47" spans="1:13" s="127" customFormat="1" ht="12.75" hidden="1" x14ac:dyDescent="0.25">
      <c r="A47" s="71">
        <v>42</v>
      </c>
      <c r="B47" s="148" t="s">
        <v>524</v>
      </c>
      <c r="C47" s="158" t="s">
        <v>161</v>
      </c>
      <c r="D47" s="152" t="s">
        <v>43</v>
      </c>
      <c r="E47" s="161">
        <v>1</v>
      </c>
      <c r="F47" s="161" t="s">
        <v>44</v>
      </c>
      <c r="G47" s="194">
        <v>283026.78999999998</v>
      </c>
      <c r="H47" s="157">
        <f t="shared" si="1"/>
        <v>283026.78999999998</v>
      </c>
      <c r="I47" s="34" t="s">
        <v>9</v>
      </c>
      <c r="J47" s="137" t="s">
        <v>23</v>
      </c>
      <c r="K47" s="160" t="s">
        <v>511</v>
      </c>
      <c r="L47" s="164" t="s">
        <v>533</v>
      </c>
      <c r="M47" s="128"/>
    </row>
    <row r="48" spans="1:13" s="127" customFormat="1" ht="25.5" hidden="1" x14ac:dyDescent="0.25">
      <c r="A48" s="71">
        <v>43</v>
      </c>
      <c r="B48" s="148" t="s">
        <v>525</v>
      </c>
      <c r="C48" s="158" t="s">
        <v>161</v>
      </c>
      <c r="D48" s="152" t="s">
        <v>43</v>
      </c>
      <c r="E48" s="161">
        <v>1</v>
      </c>
      <c r="F48" s="161" t="s">
        <v>44</v>
      </c>
      <c r="G48" s="194">
        <v>127857.14</v>
      </c>
      <c r="H48" s="157">
        <f t="shared" si="1"/>
        <v>127857.14</v>
      </c>
      <c r="I48" s="34" t="s">
        <v>9</v>
      </c>
      <c r="J48" s="137" t="s">
        <v>23</v>
      </c>
      <c r="K48" s="160" t="s">
        <v>511</v>
      </c>
      <c r="L48" s="164" t="s">
        <v>533</v>
      </c>
      <c r="M48" s="128"/>
    </row>
    <row r="49" spans="1:13" s="127" customFormat="1" ht="12.75" hidden="1" x14ac:dyDescent="0.25">
      <c r="A49" s="71">
        <v>44</v>
      </c>
      <c r="B49" s="148" t="s">
        <v>526</v>
      </c>
      <c r="C49" s="158" t="s">
        <v>161</v>
      </c>
      <c r="D49" s="152" t="s">
        <v>43</v>
      </c>
      <c r="E49" s="161">
        <v>1</v>
      </c>
      <c r="F49" s="161" t="s">
        <v>44</v>
      </c>
      <c r="G49" s="194">
        <v>55267.86</v>
      </c>
      <c r="H49" s="157">
        <f t="shared" si="1"/>
        <v>55267.86</v>
      </c>
      <c r="I49" s="34" t="s">
        <v>9</v>
      </c>
      <c r="J49" s="137" t="s">
        <v>23</v>
      </c>
      <c r="K49" s="160" t="s">
        <v>511</v>
      </c>
      <c r="L49" s="164" t="s">
        <v>533</v>
      </c>
      <c r="M49" s="128"/>
    </row>
    <row r="50" spans="1:13" s="127" customFormat="1" ht="12.75" hidden="1" x14ac:dyDescent="0.25">
      <c r="A50" s="71">
        <v>45</v>
      </c>
      <c r="B50" s="148" t="s">
        <v>527</v>
      </c>
      <c r="C50" s="158" t="s">
        <v>161</v>
      </c>
      <c r="D50" s="152" t="s">
        <v>43</v>
      </c>
      <c r="E50" s="161">
        <v>1</v>
      </c>
      <c r="F50" s="161" t="s">
        <v>44</v>
      </c>
      <c r="G50" s="194">
        <v>22312.5</v>
      </c>
      <c r="H50" s="157">
        <f t="shared" si="1"/>
        <v>22312.5</v>
      </c>
      <c r="I50" s="34" t="s">
        <v>9</v>
      </c>
      <c r="J50" s="137" t="s">
        <v>23</v>
      </c>
      <c r="K50" s="160" t="s">
        <v>511</v>
      </c>
      <c r="L50" s="164" t="s">
        <v>533</v>
      </c>
      <c r="M50" s="128"/>
    </row>
    <row r="51" spans="1:13" s="127" customFormat="1" ht="12.75" hidden="1" x14ac:dyDescent="0.25">
      <c r="A51" s="71">
        <v>46</v>
      </c>
      <c r="B51" s="148" t="s">
        <v>528</v>
      </c>
      <c r="C51" s="158" t="s">
        <v>161</v>
      </c>
      <c r="D51" s="152" t="s">
        <v>43</v>
      </c>
      <c r="E51" s="161">
        <v>1</v>
      </c>
      <c r="F51" s="161" t="s">
        <v>44</v>
      </c>
      <c r="G51" s="194">
        <v>12491.07</v>
      </c>
      <c r="H51" s="157">
        <f t="shared" si="1"/>
        <v>12491.07</v>
      </c>
      <c r="I51" s="34" t="s">
        <v>9</v>
      </c>
      <c r="J51" s="137" t="s">
        <v>23</v>
      </c>
      <c r="K51" s="160" t="s">
        <v>511</v>
      </c>
      <c r="L51" s="164" t="s">
        <v>533</v>
      </c>
      <c r="M51" s="128"/>
    </row>
    <row r="52" spans="1:13" s="127" customFormat="1" ht="12.75" hidden="1" x14ac:dyDescent="0.25">
      <c r="A52" s="71">
        <v>47</v>
      </c>
      <c r="B52" s="148" t="s">
        <v>529</v>
      </c>
      <c r="C52" s="158" t="s">
        <v>161</v>
      </c>
      <c r="D52" s="152" t="s">
        <v>43</v>
      </c>
      <c r="E52" s="161">
        <v>1</v>
      </c>
      <c r="F52" s="161" t="s">
        <v>44</v>
      </c>
      <c r="G52" s="194">
        <v>32937.5</v>
      </c>
      <c r="H52" s="157">
        <f t="shared" si="1"/>
        <v>32937.5</v>
      </c>
      <c r="I52" s="34" t="s">
        <v>9</v>
      </c>
      <c r="J52" s="137" t="s">
        <v>23</v>
      </c>
      <c r="K52" s="160" t="s">
        <v>511</v>
      </c>
      <c r="L52" s="164" t="s">
        <v>533</v>
      </c>
      <c r="M52" s="128"/>
    </row>
    <row r="53" spans="1:13" s="127" customFormat="1" ht="25.5" hidden="1" x14ac:dyDescent="0.25">
      <c r="A53" s="71">
        <v>48</v>
      </c>
      <c r="B53" s="148" t="s">
        <v>530</v>
      </c>
      <c r="C53" s="158" t="s">
        <v>161</v>
      </c>
      <c r="D53" s="152" t="s">
        <v>43</v>
      </c>
      <c r="E53" s="161">
        <v>1</v>
      </c>
      <c r="F53" s="161" t="s">
        <v>44</v>
      </c>
      <c r="G53" s="194">
        <v>111598.21</v>
      </c>
      <c r="H53" s="157">
        <f t="shared" si="1"/>
        <v>111598.21</v>
      </c>
      <c r="I53" s="34" t="s">
        <v>9</v>
      </c>
      <c r="J53" s="137" t="s">
        <v>23</v>
      </c>
      <c r="K53" s="160" t="s">
        <v>511</v>
      </c>
      <c r="L53" s="164" t="s">
        <v>533</v>
      </c>
      <c r="M53" s="128"/>
    </row>
    <row r="54" spans="1:13" s="127" customFormat="1" ht="25.5" hidden="1" x14ac:dyDescent="0.25">
      <c r="A54" s="71">
        <v>49</v>
      </c>
      <c r="B54" s="148" t="s">
        <v>531</v>
      </c>
      <c r="C54" s="158" t="s">
        <v>161</v>
      </c>
      <c r="D54" s="152" t="s">
        <v>43</v>
      </c>
      <c r="E54" s="161">
        <v>1</v>
      </c>
      <c r="F54" s="161" t="s">
        <v>44</v>
      </c>
      <c r="G54" s="194">
        <v>1598.21</v>
      </c>
      <c r="H54" s="157">
        <f t="shared" si="1"/>
        <v>1598.21</v>
      </c>
      <c r="I54" s="34" t="s">
        <v>9</v>
      </c>
      <c r="J54" s="137" t="s">
        <v>23</v>
      </c>
      <c r="K54" s="160" t="s">
        <v>511</v>
      </c>
      <c r="L54" s="164" t="s">
        <v>533</v>
      </c>
      <c r="M54" s="128"/>
    </row>
    <row r="55" spans="1:13" s="127" customFormat="1" ht="12.75" hidden="1" x14ac:dyDescent="0.25">
      <c r="A55" s="71">
        <v>50</v>
      </c>
      <c r="B55" s="148" t="s">
        <v>532</v>
      </c>
      <c r="C55" s="158" t="s">
        <v>161</v>
      </c>
      <c r="D55" s="152" t="s">
        <v>43</v>
      </c>
      <c r="E55" s="161">
        <v>1</v>
      </c>
      <c r="F55" s="161" t="s">
        <v>44</v>
      </c>
      <c r="G55" s="194">
        <v>33294.639999999999</v>
      </c>
      <c r="H55" s="157">
        <f t="shared" si="1"/>
        <v>33294.639999999999</v>
      </c>
      <c r="I55" s="34" t="s">
        <v>9</v>
      </c>
      <c r="J55" s="137" t="s">
        <v>23</v>
      </c>
      <c r="K55" s="160" t="s">
        <v>511</v>
      </c>
      <c r="L55" s="164" t="s">
        <v>533</v>
      </c>
      <c r="M55" s="128"/>
    </row>
    <row r="56" spans="1:13" s="127" customFormat="1" ht="25.5" hidden="1" x14ac:dyDescent="0.25">
      <c r="A56" s="71">
        <v>51</v>
      </c>
      <c r="B56" s="148" t="s">
        <v>549</v>
      </c>
      <c r="C56" s="161" t="s">
        <v>560</v>
      </c>
      <c r="D56" s="152" t="s">
        <v>38</v>
      </c>
      <c r="E56" s="161">
        <v>25</v>
      </c>
      <c r="F56" s="161" t="s">
        <v>550</v>
      </c>
      <c r="G56" s="149">
        <v>64200</v>
      </c>
      <c r="H56" s="157">
        <f t="shared" si="1"/>
        <v>1605000</v>
      </c>
      <c r="I56" s="34" t="s">
        <v>9</v>
      </c>
      <c r="J56" s="159" t="s">
        <v>23</v>
      </c>
      <c r="K56" s="160" t="s">
        <v>511</v>
      </c>
      <c r="L56" s="164" t="s">
        <v>589</v>
      </c>
      <c r="M56" s="128"/>
    </row>
    <row r="57" spans="1:13" s="127" customFormat="1" ht="12.75" hidden="1" x14ac:dyDescent="0.25">
      <c r="A57" s="71">
        <v>52</v>
      </c>
      <c r="B57" s="148" t="s">
        <v>551</v>
      </c>
      <c r="C57" s="161" t="s">
        <v>560</v>
      </c>
      <c r="D57" s="152" t="s">
        <v>38</v>
      </c>
      <c r="E57" s="161">
        <v>10</v>
      </c>
      <c r="F57" s="161" t="s">
        <v>384</v>
      </c>
      <c r="G57" s="149">
        <v>17850</v>
      </c>
      <c r="H57" s="157">
        <f t="shared" si="1"/>
        <v>178500</v>
      </c>
      <c r="I57" s="34" t="s">
        <v>9</v>
      </c>
      <c r="J57" s="159" t="s">
        <v>23</v>
      </c>
      <c r="K57" s="160" t="s">
        <v>511</v>
      </c>
      <c r="L57" s="164" t="s">
        <v>589</v>
      </c>
      <c r="M57" s="128"/>
    </row>
    <row r="58" spans="1:13" s="127" customFormat="1" ht="25.5" hidden="1" x14ac:dyDescent="0.25">
      <c r="A58" s="71">
        <v>53</v>
      </c>
      <c r="B58" s="148" t="s">
        <v>552</v>
      </c>
      <c r="C58" s="161" t="s">
        <v>560</v>
      </c>
      <c r="D58" s="152" t="s">
        <v>38</v>
      </c>
      <c r="E58" s="161">
        <v>10</v>
      </c>
      <c r="F58" s="161" t="s">
        <v>44</v>
      </c>
      <c r="G58" s="149">
        <v>71400</v>
      </c>
      <c r="H58" s="157">
        <f t="shared" si="1"/>
        <v>714000</v>
      </c>
      <c r="I58" s="34" t="s">
        <v>9</v>
      </c>
      <c r="J58" s="159" t="s">
        <v>23</v>
      </c>
      <c r="K58" s="160" t="s">
        <v>511</v>
      </c>
      <c r="L58" s="164" t="s">
        <v>589</v>
      </c>
      <c r="M58" s="128"/>
    </row>
    <row r="59" spans="1:13" s="127" customFormat="1" ht="12.75" hidden="1" x14ac:dyDescent="0.25">
      <c r="A59" s="71">
        <v>54</v>
      </c>
      <c r="B59" s="148" t="s">
        <v>553</v>
      </c>
      <c r="C59" s="161" t="s">
        <v>560</v>
      </c>
      <c r="D59" s="152" t="s">
        <v>38</v>
      </c>
      <c r="E59" s="161">
        <v>5</v>
      </c>
      <c r="F59" s="161" t="s">
        <v>44</v>
      </c>
      <c r="G59" s="149">
        <v>61500</v>
      </c>
      <c r="H59" s="157">
        <f t="shared" si="1"/>
        <v>307500</v>
      </c>
      <c r="I59" s="34" t="s">
        <v>9</v>
      </c>
      <c r="J59" s="159" t="s">
        <v>23</v>
      </c>
      <c r="K59" s="160" t="s">
        <v>511</v>
      </c>
      <c r="L59" s="164" t="s">
        <v>589</v>
      </c>
      <c r="M59" s="128"/>
    </row>
    <row r="60" spans="1:13" s="127" customFormat="1" ht="25.5" hidden="1" x14ac:dyDescent="0.25">
      <c r="A60" s="71">
        <v>55</v>
      </c>
      <c r="B60" s="148" t="s">
        <v>554</v>
      </c>
      <c r="C60" s="161" t="s">
        <v>560</v>
      </c>
      <c r="D60" s="152" t="s">
        <v>38</v>
      </c>
      <c r="E60" s="161">
        <v>100</v>
      </c>
      <c r="F60" s="161" t="s">
        <v>44</v>
      </c>
      <c r="G60" s="149">
        <v>1200</v>
      </c>
      <c r="H60" s="157">
        <f t="shared" si="1"/>
        <v>120000</v>
      </c>
      <c r="I60" s="34" t="s">
        <v>9</v>
      </c>
      <c r="J60" s="159" t="s">
        <v>23</v>
      </c>
      <c r="K60" s="160" t="s">
        <v>511</v>
      </c>
      <c r="L60" s="164" t="s">
        <v>589</v>
      </c>
      <c r="M60" s="128"/>
    </row>
    <row r="61" spans="1:13" s="127" customFormat="1" ht="25.5" hidden="1" x14ac:dyDescent="0.25">
      <c r="A61" s="71">
        <v>56</v>
      </c>
      <c r="B61" s="148" t="s">
        <v>555</v>
      </c>
      <c r="C61" s="161" t="s">
        <v>560</v>
      </c>
      <c r="D61" s="152" t="s">
        <v>38</v>
      </c>
      <c r="E61" s="161">
        <v>25</v>
      </c>
      <c r="F61" s="161" t="s">
        <v>550</v>
      </c>
      <c r="G61" s="149">
        <v>2910</v>
      </c>
      <c r="H61" s="157">
        <f t="shared" si="1"/>
        <v>72750</v>
      </c>
      <c r="I61" s="34" t="s">
        <v>9</v>
      </c>
      <c r="J61" s="159" t="s">
        <v>23</v>
      </c>
      <c r="K61" s="160" t="s">
        <v>511</v>
      </c>
      <c r="L61" s="164" t="s">
        <v>589</v>
      </c>
      <c r="M61" s="128"/>
    </row>
    <row r="62" spans="1:13" s="127" customFormat="1" ht="25.5" hidden="1" x14ac:dyDescent="0.25">
      <c r="A62" s="71">
        <v>57</v>
      </c>
      <c r="B62" s="148" t="s">
        <v>556</v>
      </c>
      <c r="C62" s="161" t="s">
        <v>560</v>
      </c>
      <c r="D62" s="152" t="s">
        <v>38</v>
      </c>
      <c r="E62" s="161">
        <v>25</v>
      </c>
      <c r="F62" s="161" t="s">
        <v>550</v>
      </c>
      <c r="G62" s="149">
        <v>2730</v>
      </c>
      <c r="H62" s="157">
        <f t="shared" si="1"/>
        <v>68250</v>
      </c>
      <c r="I62" s="34" t="s">
        <v>9</v>
      </c>
      <c r="J62" s="159" t="s">
        <v>23</v>
      </c>
      <c r="K62" s="160" t="s">
        <v>511</v>
      </c>
      <c r="L62" s="164" t="s">
        <v>589</v>
      </c>
      <c r="M62" s="128"/>
    </row>
    <row r="63" spans="1:13" s="127" customFormat="1" ht="25.5" hidden="1" x14ac:dyDescent="0.25">
      <c r="A63" s="71">
        <v>58</v>
      </c>
      <c r="B63" s="148" t="s">
        <v>549</v>
      </c>
      <c r="C63" s="161" t="s">
        <v>560</v>
      </c>
      <c r="D63" s="152" t="s">
        <v>38</v>
      </c>
      <c r="E63" s="161">
        <v>23</v>
      </c>
      <c r="F63" s="161" t="s">
        <v>550</v>
      </c>
      <c r="G63" s="149">
        <v>64200</v>
      </c>
      <c r="H63" s="157">
        <f t="shared" si="1"/>
        <v>1476600</v>
      </c>
      <c r="I63" s="34" t="s">
        <v>9</v>
      </c>
      <c r="J63" s="159" t="s">
        <v>23</v>
      </c>
      <c r="K63" s="160" t="s">
        <v>511</v>
      </c>
      <c r="L63" s="164" t="s">
        <v>589</v>
      </c>
      <c r="M63" s="128"/>
    </row>
    <row r="64" spans="1:13" s="127" customFormat="1" ht="12.75" hidden="1" x14ac:dyDescent="0.25">
      <c r="A64" s="71">
        <v>59</v>
      </c>
      <c r="B64" s="148" t="s">
        <v>557</v>
      </c>
      <c r="C64" s="161" t="s">
        <v>560</v>
      </c>
      <c r="D64" s="152" t="s">
        <v>38</v>
      </c>
      <c r="E64" s="161">
        <v>5</v>
      </c>
      <c r="F64" s="161" t="s">
        <v>44</v>
      </c>
      <c r="G64" s="149">
        <v>9390</v>
      </c>
      <c r="H64" s="157">
        <f t="shared" si="1"/>
        <v>46950</v>
      </c>
      <c r="I64" s="34" t="s">
        <v>9</v>
      </c>
      <c r="J64" s="159" t="s">
        <v>23</v>
      </c>
      <c r="K64" s="160" t="s">
        <v>511</v>
      </c>
      <c r="L64" s="164" t="s">
        <v>589</v>
      </c>
      <c r="M64" s="128"/>
    </row>
    <row r="65" spans="1:13" s="127" customFormat="1" ht="12.75" hidden="1" x14ac:dyDescent="0.25">
      <c r="A65" s="71">
        <v>60</v>
      </c>
      <c r="B65" s="148" t="s">
        <v>558</v>
      </c>
      <c r="C65" s="161" t="s">
        <v>560</v>
      </c>
      <c r="D65" s="152" t="s">
        <v>38</v>
      </c>
      <c r="E65" s="161">
        <v>100</v>
      </c>
      <c r="F65" s="161" t="s">
        <v>44</v>
      </c>
      <c r="G65" s="149">
        <v>840</v>
      </c>
      <c r="H65" s="157">
        <f t="shared" si="1"/>
        <v>84000</v>
      </c>
      <c r="I65" s="34" t="s">
        <v>9</v>
      </c>
      <c r="J65" s="159" t="s">
        <v>23</v>
      </c>
      <c r="K65" s="160" t="s">
        <v>511</v>
      </c>
      <c r="L65" s="164" t="s">
        <v>589</v>
      </c>
      <c r="M65" s="128"/>
    </row>
    <row r="66" spans="1:13" s="127" customFormat="1" ht="25.5" hidden="1" x14ac:dyDescent="0.25">
      <c r="A66" s="71">
        <v>61</v>
      </c>
      <c r="B66" s="148" t="s">
        <v>559</v>
      </c>
      <c r="C66" s="161" t="s">
        <v>560</v>
      </c>
      <c r="D66" s="152" t="s">
        <v>38</v>
      </c>
      <c r="E66" s="161">
        <v>100</v>
      </c>
      <c r="F66" s="161" t="s">
        <v>44</v>
      </c>
      <c r="G66" s="149">
        <v>1390</v>
      </c>
      <c r="H66" s="157">
        <f>E66*G66</f>
        <v>139000</v>
      </c>
      <c r="I66" s="34" t="s">
        <v>9</v>
      </c>
      <c r="J66" s="159" t="s">
        <v>23</v>
      </c>
      <c r="K66" s="160" t="s">
        <v>511</v>
      </c>
      <c r="L66" s="164" t="s">
        <v>589</v>
      </c>
      <c r="M66" s="128"/>
    </row>
    <row r="67" spans="1:13" s="127" customFormat="1" ht="25.5" hidden="1" x14ac:dyDescent="0.25">
      <c r="A67" s="71">
        <v>62</v>
      </c>
      <c r="B67" s="148" t="s">
        <v>561</v>
      </c>
      <c r="C67" s="161" t="s">
        <v>560</v>
      </c>
      <c r="D67" s="152" t="s">
        <v>38</v>
      </c>
      <c r="E67" s="161">
        <v>100</v>
      </c>
      <c r="F67" s="161" t="s">
        <v>44</v>
      </c>
      <c r="G67" s="149">
        <v>1660</v>
      </c>
      <c r="H67" s="157">
        <f t="shared" ref="H67:H72" si="2">E67*G67</f>
        <v>166000</v>
      </c>
      <c r="I67" s="34" t="s">
        <v>9</v>
      </c>
      <c r="J67" s="159" t="s">
        <v>23</v>
      </c>
      <c r="K67" s="160" t="s">
        <v>511</v>
      </c>
      <c r="L67" s="164" t="s">
        <v>589</v>
      </c>
      <c r="M67" s="128"/>
    </row>
    <row r="68" spans="1:13" s="127" customFormat="1" ht="12.75" hidden="1" x14ac:dyDescent="0.25">
      <c r="A68" s="71">
        <v>63</v>
      </c>
      <c r="B68" s="148" t="s">
        <v>562</v>
      </c>
      <c r="C68" s="161" t="s">
        <v>560</v>
      </c>
      <c r="D68" s="152" t="s">
        <v>38</v>
      </c>
      <c r="E68" s="161">
        <v>100</v>
      </c>
      <c r="F68" s="161" t="s">
        <v>44</v>
      </c>
      <c r="G68" s="149">
        <v>1290</v>
      </c>
      <c r="H68" s="157">
        <f t="shared" si="2"/>
        <v>129000</v>
      </c>
      <c r="I68" s="34" t="s">
        <v>9</v>
      </c>
      <c r="J68" s="159" t="s">
        <v>23</v>
      </c>
      <c r="K68" s="160" t="s">
        <v>511</v>
      </c>
      <c r="L68" s="164" t="s">
        <v>589</v>
      </c>
      <c r="M68" s="128"/>
    </row>
    <row r="69" spans="1:13" s="127" customFormat="1" ht="12.75" hidden="1" x14ac:dyDescent="0.25">
      <c r="A69" s="71">
        <v>64</v>
      </c>
      <c r="B69" s="148" t="s">
        <v>563</v>
      </c>
      <c r="C69" s="161" t="s">
        <v>560</v>
      </c>
      <c r="D69" s="152" t="s">
        <v>38</v>
      </c>
      <c r="E69" s="161">
        <v>100</v>
      </c>
      <c r="F69" s="161" t="s">
        <v>44</v>
      </c>
      <c r="G69" s="149">
        <v>1100</v>
      </c>
      <c r="H69" s="157">
        <f t="shared" si="2"/>
        <v>110000</v>
      </c>
      <c r="I69" s="34" t="s">
        <v>9</v>
      </c>
      <c r="J69" s="159" t="s">
        <v>23</v>
      </c>
      <c r="K69" s="160" t="s">
        <v>511</v>
      </c>
      <c r="L69" s="164" t="s">
        <v>589</v>
      </c>
      <c r="M69" s="128"/>
    </row>
    <row r="70" spans="1:13" s="127" customFormat="1" ht="12.75" hidden="1" x14ac:dyDescent="0.25">
      <c r="A70" s="71">
        <v>65</v>
      </c>
      <c r="B70" s="148" t="s">
        <v>564</v>
      </c>
      <c r="C70" s="161" t="s">
        <v>560</v>
      </c>
      <c r="D70" s="152" t="s">
        <v>38</v>
      </c>
      <c r="E70" s="161">
        <v>1000</v>
      </c>
      <c r="F70" s="161" t="s">
        <v>44</v>
      </c>
      <c r="G70" s="149">
        <v>67</v>
      </c>
      <c r="H70" s="157">
        <f t="shared" si="2"/>
        <v>67000</v>
      </c>
      <c r="I70" s="34" t="s">
        <v>9</v>
      </c>
      <c r="J70" s="159" t="s">
        <v>23</v>
      </c>
      <c r="K70" s="160" t="s">
        <v>511</v>
      </c>
      <c r="L70" s="164" t="s">
        <v>589</v>
      </c>
      <c r="M70" s="128"/>
    </row>
    <row r="71" spans="1:13" s="127" customFormat="1" ht="12.75" hidden="1" x14ac:dyDescent="0.25">
      <c r="A71" s="71">
        <v>66</v>
      </c>
      <c r="B71" s="148" t="s">
        <v>565</v>
      </c>
      <c r="C71" s="161" t="s">
        <v>560</v>
      </c>
      <c r="D71" s="152" t="s">
        <v>38</v>
      </c>
      <c r="E71" s="161">
        <v>200</v>
      </c>
      <c r="F71" s="161" t="s">
        <v>44</v>
      </c>
      <c r="G71" s="149">
        <v>780</v>
      </c>
      <c r="H71" s="157">
        <f t="shared" si="2"/>
        <v>156000</v>
      </c>
      <c r="I71" s="34" t="s">
        <v>9</v>
      </c>
      <c r="J71" s="159" t="s">
        <v>23</v>
      </c>
      <c r="K71" s="160" t="s">
        <v>511</v>
      </c>
      <c r="L71" s="164" t="s">
        <v>589</v>
      </c>
      <c r="M71" s="128"/>
    </row>
    <row r="72" spans="1:13" s="127" customFormat="1" ht="12.75" hidden="1" x14ac:dyDescent="0.25">
      <c r="A72" s="71">
        <v>67</v>
      </c>
      <c r="B72" s="148" t="s">
        <v>566</v>
      </c>
      <c r="C72" s="161" t="s">
        <v>560</v>
      </c>
      <c r="D72" s="152" t="s">
        <v>38</v>
      </c>
      <c r="E72" s="161">
        <v>350</v>
      </c>
      <c r="F72" s="161" t="s">
        <v>44</v>
      </c>
      <c r="G72" s="149">
        <v>976</v>
      </c>
      <c r="H72" s="157">
        <f t="shared" si="2"/>
        <v>341600</v>
      </c>
      <c r="I72" s="34" t="s">
        <v>9</v>
      </c>
      <c r="J72" s="159" t="s">
        <v>23</v>
      </c>
      <c r="K72" s="160" t="s">
        <v>511</v>
      </c>
      <c r="L72" s="164" t="s">
        <v>589</v>
      </c>
      <c r="M72" s="128"/>
    </row>
    <row r="73" spans="1:13" s="127" customFormat="1" ht="25.5" hidden="1" x14ac:dyDescent="0.25">
      <c r="A73" s="71">
        <v>68</v>
      </c>
      <c r="B73" s="148" t="s">
        <v>567</v>
      </c>
      <c r="C73" s="161" t="s">
        <v>560</v>
      </c>
      <c r="D73" s="152" t="s">
        <v>38</v>
      </c>
      <c r="E73" s="161">
        <v>50</v>
      </c>
      <c r="F73" s="161" t="s">
        <v>44</v>
      </c>
      <c r="G73" s="149">
        <v>1490</v>
      </c>
      <c r="H73" s="157">
        <f t="shared" ref="H73:H99" si="3">G73*E73</f>
        <v>74500</v>
      </c>
      <c r="I73" s="34" t="s">
        <v>9</v>
      </c>
      <c r="J73" s="137" t="s">
        <v>23</v>
      </c>
      <c r="K73" s="160" t="s">
        <v>511</v>
      </c>
      <c r="L73" s="164" t="s">
        <v>589</v>
      </c>
      <c r="M73" s="128"/>
    </row>
    <row r="74" spans="1:13" s="127" customFormat="1" ht="12.75" hidden="1" x14ac:dyDescent="0.25">
      <c r="A74" s="71">
        <v>69</v>
      </c>
      <c r="B74" s="148" t="s">
        <v>568</v>
      </c>
      <c r="C74" s="161" t="s">
        <v>560</v>
      </c>
      <c r="D74" s="152" t="s">
        <v>38</v>
      </c>
      <c r="E74" s="161">
        <v>8</v>
      </c>
      <c r="F74" s="161" t="s">
        <v>44</v>
      </c>
      <c r="G74" s="149">
        <v>3490</v>
      </c>
      <c r="H74" s="157">
        <f t="shared" si="3"/>
        <v>27920</v>
      </c>
      <c r="I74" s="34" t="s">
        <v>9</v>
      </c>
      <c r="J74" s="137" t="s">
        <v>23</v>
      </c>
      <c r="K74" s="160" t="s">
        <v>511</v>
      </c>
      <c r="L74" s="164" t="s">
        <v>589</v>
      </c>
      <c r="M74" s="128"/>
    </row>
    <row r="75" spans="1:13" s="127" customFormat="1" ht="12.75" hidden="1" x14ac:dyDescent="0.25">
      <c r="A75" s="71">
        <v>70</v>
      </c>
      <c r="B75" s="148" t="s">
        <v>569</v>
      </c>
      <c r="C75" s="161" t="s">
        <v>560</v>
      </c>
      <c r="D75" s="152" t="s">
        <v>38</v>
      </c>
      <c r="E75" s="161">
        <v>300</v>
      </c>
      <c r="F75" s="161" t="s">
        <v>44</v>
      </c>
      <c r="G75" s="149">
        <v>700</v>
      </c>
      <c r="H75" s="157">
        <f t="shared" si="3"/>
        <v>210000</v>
      </c>
      <c r="I75" s="34" t="s">
        <v>9</v>
      </c>
      <c r="J75" s="159" t="s">
        <v>23</v>
      </c>
      <c r="K75" s="160" t="s">
        <v>511</v>
      </c>
      <c r="L75" s="133" t="s">
        <v>589</v>
      </c>
      <c r="M75" s="128"/>
    </row>
    <row r="76" spans="1:13" s="127" customFormat="1" ht="12.75" hidden="1" x14ac:dyDescent="0.25">
      <c r="A76" s="71">
        <v>71</v>
      </c>
      <c r="B76" s="148" t="s">
        <v>570</v>
      </c>
      <c r="C76" s="161" t="s">
        <v>560</v>
      </c>
      <c r="D76" s="152" t="s">
        <v>38</v>
      </c>
      <c r="E76" s="161">
        <v>10</v>
      </c>
      <c r="F76" s="161" t="s">
        <v>44</v>
      </c>
      <c r="G76" s="149">
        <v>2830</v>
      </c>
      <c r="H76" s="157">
        <f t="shared" si="3"/>
        <v>28300</v>
      </c>
      <c r="I76" s="34" t="s">
        <v>9</v>
      </c>
      <c r="J76" s="137" t="s">
        <v>23</v>
      </c>
      <c r="K76" s="160" t="s">
        <v>511</v>
      </c>
      <c r="L76" s="164" t="s">
        <v>589</v>
      </c>
      <c r="M76" s="128"/>
    </row>
    <row r="77" spans="1:13" s="127" customFormat="1" ht="12.75" hidden="1" x14ac:dyDescent="0.25">
      <c r="A77" s="71">
        <v>72</v>
      </c>
      <c r="B77" s="148" t="s">
        <v>571</v>
      </c>
      <c r="C77" s="161" t="s">
        <v>560</v>
      </c>
      <c r="D77" s="152" t="s">
        <v>38</v>
      </c>
      <c r="E77" s="161">
        <v>22</v>
      </c>
      <c r="F77" s="161" t="s">
        <v>44</v>
      </c>
      <c r="G77" s="149">
        <v>5780</v>
      </c>
      <c r="H77" s="157">
        <f t="shared" si="3"/>
        <v>127160</v>
      </c>
      <c r="I77" s="34" t="s">
        <v>9</v>
      </c>
      <c r="J77" s="137" t="s">
        <v>23</v>
      </c>
      <c r="K77" s="160" t="s">
        <v>511</v>
      </c>
      <c r="L77" s="164" t="s">
        <v>589</v>
      </c>
      <c r="M77" s="128"/>
    </row>
    <row r="78" spans="1:13" s="127" customFormat="1" ht="12.75" hidden="1" x14ac:dyDescent="0.25">
      <c r="A78" s="71">
        <v>73</v>
      </c>
      <c r="B78" s="148" t="s">
        <v>572</v>
      </c>
      <c r="C78" s="161" t="s">
        <v>560</v>
      </c>
      <c r="D78" s="152" t="s">
        <v>38</v>
      </c>
      <c r="E78" s="161">
        <v>1</v>
      </c>
      <c r="F78" s="161" t="s">
        <v>44</v>
      </c>
      <c r="G78" s="149">
        <v>1830</v>
      </c>
      <c r="H78" s="157">
        <f t="shared" si="3"/>
        <v>1830</v>
      </c>
      <c r="I78" s="34" t="s">
        <v>9</v>
      </c>
      <c r="J78" s="137" t="s">
        <v>23</v>
      </c>
      <c r="K78" s="160" t="s">
        <v>511</v>
      </c>
      <c r="L78" s="164" t="s">
        <v>589</v>
      </c>
      <c r="M78" s="128"/>
    </row>
    <row r="79" spans="1:13" s="127" customFormat="1" ht="12.75" hidden="1" x14ac:dyDescent="0.25">
      <c r="A79" s="71">
        <v>74</v>
      </c>
      <c r="B79" s="148" t="s">
        <v>573</v>
      </c>
      <c r="C79" s="161" t="s">
        <v>560</v>
      </c>
      <c r="D79" s="152" t="s">
        <v>38</v>
      </c>
      <c r="E79" s="161">
        <v>20</v>
      </c>
      <c r="F79" s="161" t="s">
        <v>44</v>
      </c>
      <c r="G79" s="149">
        <v>950</v>
      </c>
      <c r="H79" s="157">
        <f t="shared" si="3"/>
        <v>19000</v>
      </c>
      <c r="I79" s="34" t="s">
        <v>9</v>
      </c>
      <c r="J79" s="137" t="s">
        <v>23</v>
      </c>
      <c r="K79" s="160" t="s">
        <v>511</v>
      </c>
      <c r="L79" s="164" t="s">
        <v>589</v>
      </c>
      <c r="M79" s="128"/>
    </row>
    <row r="80" spans="1:13" s="127" customFormat="1" ht="12.75" hidden="1" x14ac:dyDescent="0.25">
      <c r="A80" s="71">
        <v>75</v>
      </c>
      <c r="B80" s="148" t="s">
        <v>574</v>
      </c>
      <c r="C80" s="161" t="s">
        <v>560</v>
      </c>
      <c r="D80" s="152" t="s">
        <v>38</v>
      </c>
      <c r="E80" s="161">
        <v>11</v>
      </c>
      <c r="F80" s="161" t="s">
        <v>44</v>
      </c>
      <c r="G80" s="149">
        <v>3340</v>
      </c>
      <c r="H80" s="157">
        <f t="shared" si="3"/>
        <v>36740</v>
      </c>
      <c r="I80" s="34" t="s">
        <v>9</v>
      </c>
      <c r="J80" s="159" t="s">
        <v>23</v>
      </c>
      <c r="K80" s="160" t="s">
        <v>511</v>
      </c>
      <c r="L80" s="133" t="s">
        <v>589</v>
      </c>
      <c r="M80" s="128"/>
    </row>
    <row r="81" spans="1:13" s="127" customFormat="1" ht="12.75" hidden="1" x14ac:dyDescent="0.25">
      <c r="A81" s="71">
        <v>76</v>
      </c>
      <c r="B81" s="148" t="s">
        <v>575</v>
      </c>
      <c r="C81" s="161" t="s">
        <v>560</v>
      </c>
      <c r="D81" s="152" t="s">
        <v>38</v>
      </c>
      <c r="E81" s="161">
        <v>20</v>
      </c>
      <c r="F81" s="161" t="s">
        <v>44</v>
      </c>
      <c r="G81" s="149">
        <v>2870</v>
      </c>
      <c r="H81" s="157">
        <f t="shared" si="3"/>
        <v>57400</v>
      </c>
      <c r="I81" s="34" t="s">
        <v>9</v>
      </c>
      <c r="J81" s="137" t="s">
        <v>23</v>
      </c>
      <c r="K81" s="160" t="s">
        <v>511</v>
      </c>
      <c r="L81" s="164" t="s">
        <v>589</v>
      </c>
      <c r="M81" s="128"/>
    </row>
    <row r="82" spans="1:13" s="127" customFormat="1" ht="25.5" hidden="1" x14ac:dyDescent="0.25">
      <c r="A82" s="71">
        <v>77</v>
      </c>
      <c r="B82" s="148" t="s">
        <v>576</v>
      </c>
      <c r="C82" s="161" t="s">
        <v>560</v>
      </c>
      <c r="D82" s="152" t="s">
        <v>38</v>
      </c>
      <c r="E82" s="161">
        <v>10</v>
      </c>
      <c r="F82" s="161" t="s">
        <v>44</v>
      </c>
      <c r="G82" s="149">
        <v>1790</v>
      </c>
      <c r="H82" s="157">
        <f t="shared" si="3"/>
        <v>17900</v>
      </c>
      <c r="I82" s="34" t="s">
        <v>9</v>
      </c>
      <c r="J82" s="137" t="s">
        <v>23</v>
      </c>
      <c r="K82" s="160" t="s">
        <v>511</v>
      </c>
      <c r="L82" s="164" t="s">
        <v>589</v>
      </c>
      <c r="M82" s="128"/>
    </row>
    <row r="83" spans="1:13" s="127" customFormat="1" ht="12.75" hidden="1" x14ac:dyDescent="0.25">
      <c r="A83" s="71">
        <v>78</v>
      </c>
      <c r="B83" s="148" t="s">
        <v>577</v>
      </c>
      <c r="C83" s="161" t="s">
        <v>560</v>
      </c>
      <c r="D83" s="152" t="s">
        <v>38</v>
      </c>
      <c r="E83" s="161">
        <v>1000</v>
      </c>
      <c r="F83" s="161" t="s">
        <v>44</v>
      </c>
      <c r="G83" s="149">
        <v>555</v>
      </c>
      <c r="H83" s="157">
        <f t="shared" si="3"/>
        <v>555000</v>
      </c>
      <c r="I83" s="34" t="s">
        <v>9</v>
      </c>
      <c r="J83" s="137" t="s">
        <v>23</v>
      </c>
      <c r="K83" s="160" t="s">
        <v>511</v>
      </c>
      <c r="L83" s="164" t="s">
        <v>589</v>
      </c>
      <c r="M83" s="128"/>
    </row>
    <row r="84" spans="1:13" s="127" customFormat="1" ht="12.75" hidden="1" x14ac:dyDescent="0.25">
      <c r="A84" s="71">
        <v>79</v>
      </c>
      <c r="B84" s="148" t="s">
        <v>578</v>
      </c>
      <c r="C84" s="161" t="s">
        <v>560</v>
      </c>
      <c r="D84" s="152" t="s">
        <v>38</v>
      </c>
      <c r="E84" s="161">
        <v>3550</v>
      </c>
      <c r="F84" s="161" t="s">
        <v>44</v>
      </c>
      <c r="G84" s="149">
        <v>90</v>
      </c>
      <c r="H84" s="157">
        <f t="shared" si="3"/>
        <v>319500</v>
      </c>
      <c r="I84" s="34" t="s">
        <v>9</v>
      </c>
      <c r="J84" s="137" t="s">
        <v>23</v>
      </c>
      <c r="K84" s="160" t="s">
        <v>511</v>
      </c>
      <c r="L84" s="164" t="s">
        <v>589</v>
      </c>
      <c r="M84" s="128"/>
    </row>
    <row r="85" spans="1:13" s="127" customFormat="1" ht="12.75" hidden="1" x14ac:dyDescent="0.25">
      <c r="A85" s="71">
        <v>80</v>
      </c>
      <c r="B85" s="148" t="s">
        <v>579</v>
      </c>
      <c r="C85" s="161" t="s">
        <v>560</v>
      </c>
      <c r="D85" s="152" t="s">
        <v>38</v>
      </c>
      <c r="E85" s="161">
        <v>4200</v>
      </c>
      <c r="F85" s="161" t="s">
        <v>44</v>
      </c>
      <c r="G85" s="149">
        <v>70</v>
      </c>
      <c r="H85" s="157">
        <f t="shared" si="3"/>
        <v>294000</v>
      </c>
      <c r="I85" s="34" t="s">
        <v>9</v>
      </c>
      <c r="J85" s="137" t="s">
        <v>23</v>
      </c>
      <c r="K85" s="160" t="s">
        <v>511</v>
      </c>
      <c r="L85" s="164" t="s">
        <v>589</v>
      </c>
      <c r="M85" s="128"/>
    </row>
    <row r="86" spans="1:13" s="127" customFormat="1" ht="12.75" hidden="1" x14ac:dyDescent="0.25">
      <c r="A86" s="71">
        <v>81</v>
      </c>
      <c r="B86" s="148" t="s">
        <v>580</v>
      </c>
      <c r="C86" s="161" t="s">
        <v>560</v>
      </c>
      <c r="D86" s="152" t="s">
        <v>38</v>
      </c>
      <c r="E86" s="161">
        <v>1900</v>
      </c>
      <c r="F86" s="161" t="s">
        <v>44</v>
      </c>
      <c r="G86" s="149">
        <v>70</v>
      </c>
      <c r="H86" s="157">
        <f t="shared" si="3"/>
        <v>133000</v>
      </c>
      <c r="I86" s="34" t="s">
        <v>9</v>
      </c>
      <c r="J86" s="159" t="s">
        <v>23</v>
      </c>
      <c r="K86" s="160" t="s">
        <v>511</v>
      </c>
      <c r="L86" s="133" t="s">
        <v>589</v>
      </c>
      <c r="M86" s="128"/>
    </row>
    <row r="87" spans="1:13" s="127" customFormat="1" ht="12.75" hidden="1" x14ac:dyDescent="0.25">
      <c r="A87" s="71">
        <v>82</v>
      </c>
      <c r="B87" s="148" t="s">
        <v>581</v>
      </c>
      <c r="C87" s="161" t="s">
        <v>560</v>
      </c>
      <c r="D87" s="152" t="s">
        <v>38</v>
      </c>
      <c r="E87" s="161">
        <v>1000</v>
      </c>
      <c r="F87" s="161" t="s">
        <v>44</v>
      </c>
      <c r="G87" s="149">
        <v>70</v>
      </c>
      <c r="H87" s="157">
        <f t="shared" si="3"/>
        <v>70000</v>
      </c>
      <c r="I87" s="34" t="s">
        <v>9</v>
      </c>
      <c r="J87" s="137" t="s">
        <v>23</v>
      </c>
      <c r="K87" s="160" t="s">
        <v>511</v>
      </c>
      <c r="L87" s="164" t="s">
        <v>589</v>
      </c>
      <c r="M87" s="128"/>
    </row>
    <row r="88" spans="1:13" s="127" customFormat="1" ht="12.75" hidden="1" x14ac:dyDescent="0.25">
      <c r="A88" s="71">
        <v>83</v>
      </c>
      <c r="B88" s="148" t="s">
        <v>582</v>
      </c>
      <c r="C88" s="161" t="s">
        <v>560</v>
      </c>
      <c r="D88" s="152" t="s">
        <v>38</v>
      </c>
      <c r="E88" s="161">
        <v>300</v>
      </c>
      <c r="F88" s="161" t="s">
        <v>44</v>
      </c>
      <c r="G88" s="149">
        <v>70</v>
      </c>
      <c r="H88" s="157">
        <f t="shared" si="3"/>
        <v>21000</v>
      </c>
      <c r="I88" s="34" t="s">
        <v>9</v>
      </c>
      <c r="J88" s="137" t="s">
        <v>23</v>
      </c>
      <c r="K88" s="160" t="s">
        <v>511</v>
      </c>
      <c r="L88" s="164" t="s">
        <v>589</v>
      </c>
      <c r="M88" s="128"/>
    </row>
    <row r="89" spans="1:13" s="127" customFormat="1" ht="12.75" hidden="1" x14ac:dyDescent="0.25">
      <c r="A89" s="71">
        <v>84</v>
      </c>
      <c r="B89" s="148" t="s">
        <v>583</v>
      </c>
      <c r="C89" s="161" t="s">
        <v>584</v>
      </c>
      <c r="D89" s="152" t="s">
        <v>38</v>
      </c>
      <c r="E89" s="161">
        <v>1</v>
      </c>
      <c r="F89" s="161" t="s">
        <v>550</v>
      </c>
      <c r="G89" s="149">
        <v>920000</v>
      </c>
      <c r="H89" s="157">
        <f t="shared" si="3"/>
        <v>920000</v>
      </c>
      <c r="I89" s="34" t="s">
        <v>9</v>
      </c>
      <c r="J89" s="137" t="s">
        <v>23</v>
      </c>
      <c r="K89" s="160" t="s">
        <v>511</v>
      </c>
      <c r="L89" s="164" t="s">
        <v>589</v>
      </c>
      <c r="M89" s="128"/>
    </row>
    <row r="90" spans="1:13" s="127" customFormat="1" ht="12.75" hidden="1" x14ac:dyDescent="0.25">
      <c r="A90" s="71">
        <v>85</v>
      </c>
      <c r="B90" s="148" t="s">
        <v>142</v>
      </c>
      <c r="C90" s="158" t="s">
        <v>161</v>
      </c>
      <c r="D90" s="152" t="s">
        <v>38</v>
      </c>
      <c r="E90" s="191">
        <v>16000</v>
      </c>
      <c r="F90" s="161" t="s">
        <v>51</v>
      </c>
      <c r="G90" s="149">
        <v>174.11</v>
      </c>
      <c r="H90" s="157">
        <f t="shared" si="3"/>
        <v>2785760</v>
      </c>
      <c r="I90" s="34" t="s">
        <v>9</v>
      </c>
      <c r="J90" s="137" t="s">
        <v>23</v>
      </c>
      <c r="K90" s="160" t="s">
        <v>591</v>
      </c>
      <c r="L90" s="164" t="s">
        <v>597</v>
      </c>
      <c r="M90" s="128"/>
    </row>
    <row r="91" spans="1:13" s="127" customFormat="1" ht="12.75" hidden="1" x14ac:dyDescent="0.25">
      <c r="A91" s="71">
        <v>86</v>
      </c>
      <c r="B91" s="148" t="s">
        <v>144</v>
      </c>
      <c r="C91" s="158" t="s">
        <v>161</v>
      </c>
      <c r="D91" s="152" t="s">
        <v>38</v>
      </c>
      <c r="E91" s="191">
        <v>1600</v>
      </c>
      <c r="F91" s="161" t="s">
        <v>51</v>
      </c>
      <c r="G91" s="149">
        <v>228.57</v>
      </c>
      <c r="H91" s="157">
        <f t="shared" si="3"/>
        <v>365712</v>
      </c>
      <c r="I91" s="34" t="s">
        <v>9</v>
      </c>
      <c r="J91" s="137" t="s">
        <v>23</v>
      </c>
      <c r="K91" s="160" t="s">
        <v>591</v>
      </c>
      <c r="L91" s="164" t="s">
        <v>597</v>
      </c>
      <c r="M91" s="128"/>
    </row>
    <row r="92" spans="1:13" s="127" customFormat="1" ht="12.75" hidden="1" x14ac:dyDescent="0.25">
      <c r="A92" s="71">
        <v>87</v>
      </c>
      <c r="B92" s="148" t="s">
        <v>145</v>
      </c>
      <c r="C92" s="158" t="s">
        <v>161</v>
      </c>
      <c r="D92" s="152" t="s">
        <v>38</v>
      </c>
      <c r="E92" s="191">
        <v>25000</v>
      </c>
      <c r="F92" s="161" t="s">
        <v>51</v>
      </c>
      <c r="G92" s="149">
        <v>250</v>
      </c>
      <c r="H92" s="157">
        <f t="shared" si="3"/>
        <v>6250000</v>
      </c>
      <c r="I92" s="34" t="s">
        <v>9</v>
      </c>
      <c r="J92" s="137" t="s">
        <v>23</v>
      </c>
      <c r="K92" s="160" t="s">
        <v>591</v>
      </c>
      <c r="L92" s="164" t="s">
        <v>597</v>
      </c>
      <c r="M92" s="128"/>
    </row>
    <row r="93" spans="1:13" s="127" customFormat="1" ht="25.5" hidden="1" x14ac:dyDescent="0.25">
      <c r="A93" s="71">
        <v>88</v>
      </c>
      <c r="B93" s="148" t="s">
        <v>222</v>
      </c>
      <c r="C93" s="159" t="s">
        <v>606</v>
      </c>
      <c r="D93" s="152" t="s">
        <v>38</v>
      </c>
      <c r="E93" s="161">
        <v>200</v>
      </c>
      <c r="F93" s="161" t="s">
        <v>44</v>
      </c>
      <c r="G93" s="195">
        <v>14000</v>
      </c>
      <c r="H93" s="157">
        <f t="shared" si="3"/>
        <v>2800000</v>
      </c>
      <c r="I93" s="34" t="s">
        <v>9</v>
      </c>
      <c r="J93" s="137" t="s">
        <v>23</v>
      </c>
      <c r="K93" s="160" t="s">
        <v>591</v>
      </c>
      <c r="L93" s="164" t="s">
        <v>609</v>
      </c>
      <c r="M93" s="128"/>
    </row>
    <row r="94" spans="1:13" s="127" customFormat="1" hidden="1" x14ac:dyDescent="0.25">
      <c r="A94" s="71">
        <v>89</v>
      </c>
      <c r="B94" s="148" t="s">
        <v>607</v>
      </c>
      <c r="C94" s="159" t="s">
        <v>606</v>
      </c>
      <c r="D94" s="152" t="s">
        <v>38</v>
      </c>
      <c r="E94" s="161">
        <v>50</v>
      </c>
      <c r="F94" s="161" t="s">
        <v>44</v>
      </c>
      <c r="G94" s="195">
        <v>8000</v>
      </c>
      <c r="H94" s="157">
        <f t="shared" si="3"/>
        <v>400000</v>
      </c>
      <c r="I94" s="34" t="s">
        <v>9</v>
      </c>
      <c r="J94" s="137" t="s">
        <v>23</v>
      </c>
      <c r="K94" s="160" t="s">
        <v>591</v>
      </c>
      <c r="L94" s="164" t="s">
        <v>609</v>
      </c>
      <c r="M94" s="128"/>
    </row>
    <row r="95" spans="1:13" s="127" customFormat="1" hidden="1" x14ac:dyDescent="0.25">
      <c r="A95" s="71">
        <v>90</v>
      </c>
      <c r="B95" s="148" t="s">
        <v>608</v>
      </c>
      <c r="C95" s="159" t="s">
        <v>606</v>
      </c>
      <c r="D95" s="152" t="s">
        <v>38</v>
      </c>
      <c r="E95" s="161">
        <v>40</v>
      </c>
      <c r="F95" s="161" t="s">
        <v>44</v>
      </c>
      <c r="G95" s="195">
        <v>10000</v>
      </c>
      <c r="H95" s="157">
        <f t="shared" si="3"/>
        <v>400000</v>
      </c>
      <c r="I95" s="34" t="s">
        <v>9</v>
      </c>
      <c r="J95" s="137" t="s">
        <v>23</v>
      </c>
      <c r="K95" s="160" t="s">
        <v>591</v>
      </c>
      <c r="L95" s="164" t="s">
        <v>609</v>
      </c>
      <c r="M95" s="128"/>
    </row>
    <row r="96" spans="1:13" s="127" customFormat="1" ht="25.5" hidden="1" x14ac:dyDescent="0.25">
      <c r="A96" s="71">
        <v>91</v>
      </c>
      <c r="B96" s="148" t="s">
        <v>225</v>
      </c>
      <c r="C96" s="159" t="s">
        <v>606</v>
      </c>
      <c r="D96" s="152" t="s">
        <v>38</v>
      </c>
      <c r="E96" s="161">
        <v>220</v>
      </c>
      <c r="F96" s="161" t="s">
        <v>44</v>
      </c>
      <c r="G96" s="195">
        <v>7500</v>
      </c>
      <c r="H96" s="157">
        <f t="shared" si="3"/>
        <v>1650000</v>
      </c>
      <c r="I96" s="34" t="s">
        <v>9</v>
      </c>
      <c r="J96" s="137" t="s">
        <v>23</v>
      </c>
      <c r="K96" s="160" t="s">
        <v>591</v>
      </c>
      <c r="L96" s="164" t="s">
        <v>609</v>
      </c>
      <c r="M96" s="128"/>
    </row>
    <row r="97" spans="1:18" s="127" customFormat="1" ht="25.5" hidden="1" x14ac:dyDescent="0.25">
      <c r="A97" s="71">
        <v>92</v>
      </c>
      <c r="B97" s="148" t="s">
        <v>227</v>
      </c>
      <c r="C97" s="159" t="s">
        <v>606</v>
      </c>
      <c r="D97" s="152" t="s">
        <v>38</v>
      </c>
      <c r="E97" s="161">
        <v>400</v>
      </c>
      <c r="F97" s="161" t="s">
        <v>44</v>
      </c>
      <c r="G97" s="196">
        <v>0</v>
      </c>
      <c r="H97" s="157">
        <f t="shared" si="3"/>
        <v>0</v>
      </c>
      <c r="I97" s="34" t="s">
        <v>9</v>
      </c>
      <c r="J97" s="137" t="s">
        <v>23</v>
      </c>
      <c r="K97" s="160" t="s">
        <v>591</v>
      </c>
      <c r="L97" s="164" t="s">
        <v>615</v>
      </c>
      <c r="M97" s="128"/>
    </row>
    <row r="98" spans="1:18" s="127" customFormat="1" ht="25.5" hidden="1" x14ac:dyDescent="0.25">
      <c r="A98" s="71">
        <v>93</v>
      </c>
      <c r="B98" s="148" t="s">
        <v>228</v>
      </c>
      <c r="C98" s="159" t="s">
        <v>606</v>
      </c>
      <c r="D98" s="152" t="s">
        <v>38</v>
      </c>
      <c r="E98" s="161">
        <v>1260</v>
      </c>
      <c r="F98" s="161" t="s">
        <v>44</v>
      </c>
      <c r="G98" s="195">
        <v>2200</v>
      </c>
      <c r="H98" s="157">
        <f t="shared" si="3"/>
        <v>2772000</v>
      </c>
      <c r="I98" s="34" t="s">
        <v>9</v>
      </c>
      <c r="J98" s="137" t="s">
        <v>23</v>
      </c>
      <c r="K98" s="160" t="s">
        <v>591</v>
      </c>
      <c r="L98" s="164" t="s">
        <v>609</v>
      </c>
      <c r="M98" s="128"/>
    </row>
    <row r="99" spans="1:18" s="127" customFormat="1" ht="25.5" hidden="1" x14ac:dyDescent="0.25">
      <c r="A99" s="71">
        <v>94</v>
      </c>
      <c r="B99" s="148" t="s">
        <v>232</v>
      </c>
      <c r="C99" s="159" t="s">
        <v>606</v>
      </c>
      <c r="D99" s="152" t="s">
        <v>38</v>
      </c>
      <c r="E99" s="161">
        <v>150</v>
      </c>
      <c r="F99" s="161" t="s">
        <v>44</v>
      </c>
      <c r="G99" s="195">
        <v>1300</v>
      </c>
      <c r="H99" s="157">
        <f t="shared" si="3"/>
        <v>195000</v>
      </c>
      <c r="I99" s="34" t="s">
        <v>9</v>
      </c>
      <c r="J99" s="137" t="s">
        <v>23</v>
      </c>
      <c r="K99" s="160" t="s">
        <v>591</v>
      </c>
      <c r="L99" s="164" t="s">
        <v>609</v>
      </c>
      <c r="M99" s="128"/>
    </row>
    <row r="100" spans="1:18" s="2" customFormat="1" ht="20.25" hidden="1" customHeight="1" x14ac:dyDescent="0.25">
      <c r="A100" s="41"/>
      <c r="B100" s="56" t="s">
        <v>18</v>
      </c>
      <c r="C100" s="36"/>
      <c r="D100" s="153"/>
      <c r="E100" s="36"/>
      <c r="F100" s="36"/>
      <c r="G100" s="121"/>
      <c r="H100" s="45">
        <f>SUM(H6:H92)</f>
        <v>32645324.140000001</v>
      </c>
      <c r="I100" s="59"/>
      <c r="J100" s="59"/>
      <c r="K100" s="78"/>
      <c r="L100" s="59"/>
      <c r="M100" s="29"/>
      <c r="N100" s="15"/>
      <c r="O100" s="15"/>
      <c r="P100" s="15"/>
      <c r="Q100" s="15"/>
      <c r="R100" s="15"/>
    </row>
    <row r="101" spans="1:18" s="2" customFormat="1" ht="20.25" hidden="1" customHeight="1" x14ac:dyDescent="0.25">
      <c r="A101" s="48"/>
      <c r="B101" s="50" t="s">
        <v>8</v>
      </c>
      <c r="C101" s="54"/>
      <c r="D101" s="154"/>
      <c r="E101" s="54"/>
      <c r="F101" s="54"/>
      <c r="G101" s="113"/>
      <c r="H101" s="54"/>
      <c r="I101" s="54"/>
      <c r="J101" s="51"/>
      <c r="K101" s="79"/>
      <c r="L101" s="51"/>
      <c r="M101" s="29"/>
      <c r="N101" s="15"/>
      <c r="O101" s="15"/>
      <c r="P101" s="15"/>
      <c r="Q101" s="15"/>
      <c r="R101" s="15"/>
    </row>
    <row r="102" spans="1:18" s="2" customFormat="1" ht="25.5" hidden="1" x14ac:dyDescent="0.25">
      <c r="A102" s="71">
        <v>1</v>
      </c>
      <c r="B102" s="147" t="s">
        <v>99</v>
      </c>
      <c r="C102" s="158" t="s">
        <v>157</v>
      </c>
      <c r="D102" s="147" t="s">
        <v>25</v>
      </c>
      <c r="E102" s="137">
        <v>1</v>
      </c>
      <c r="F102" s="132" t="s">
        <v>48</v>
      </c>
      <c r="G102" s="149">
        <v>185162141.77000001</v>
      </c>
      <c r="H102" s="157">
        <f t="shared" ref="H102" si="4">E102*G102</f>
        <v>185162141.77000001</v>
      </c>
      <c r="I102" s="34" t="s">
        <v>9</v>
      </c>
      <c r="J102" s="159" t="s">
        <v>23</v>
      </c>
      <c r="K102" s="160" t="s">
        <v>87</v>
      </c>
      <c r="L102" s="164" t="s">
        <v>100</v>
      </c>
      <c r="M102" s="128"/>
      <c r="N102" s="127"/>
      <c r="O102" s="127"/>
      <c r="P102" s="127"/>
      <c r="Q102" s="127"/>
      <c r="R102" s="127"/>
    </row>
    <row r="103" spans="1:18" s="2" customFormat="1" ht="20.25" hidden="1" customHeight="1" x14ac:dyDescent="0.25">
      <c r="A103" s="41"/>
      <c r="B103" s="68" t="s">
        <v>19</v>
      </c>
      <c r="C103" s="36"/>
      <c r="D103" s="42"/>
      <c r="E103" s="36"/>
      <c r="F103" s="36"/>
      <c r="G103" s="46"/>
      <c r="H103" s="45">
        <f>SUM(H102:H102)</f>
        <v>185162141.77000001</v>
      </c>
      <c r="I103" s="41"/>
      <c r="J103" s="60"/>
      <c r="K103" s="80"/>
      <c r="L103" s="61"/>
      <c r="M103" s="29"/>
      <c r="N103" s="15"/>
      <c r="O103" s="15"/>
      <c r="P103" s="15"/>
      <c r="Q103" s="15"/>
      <c r="R103" s="15"/>
    </row>
    <row r="104" spans="1:18" s="2" customFormat="1" ht="20.25" hidden="1" customHeight="1" x14ac:dyDescent="0.25">
      <c r="A104" s="48"/>
      <c r="B104" s="50" t="s">
        <v>12</v>
      </c>
      <c r="C104" s="40"/>
      <c r="D104" s="40"/>
      <c r="E104" s="40"/>
      <c r="F104" s="40"/>
      <c r="G104" s="114"/>
      <c r="H104" s="40"/>
      <c r="I104" s="40"/>
      <c r="J104" s="39"/>
      <c r="K104" s="81"/>
      <c r="L104" s="52"/>
      <c r="M104" s="29"/>
      <c r="N104" s="15"/>
      <c r="O104" s="15"/>
      <c r="P104" s="15"/>
      <c r="Q104" s="15"/>
      <c r="R104" s="15"/>
    </row>
    <row r="105" spans="1:18" s="2" customFormat="1" ht="38.25" hidden="1" x14ac:dyDescent="0.25">
      <c r="A105" s="71">
        <v>1</v>
      </c>
      <c r="B105" s="147" t="s">
        <v>56</v>
      </c>
      <c r="C105" s="158" t="s">
        <v>57</v>
      </c>
      <c r="D105" s="162" t="s">
        <v>58</v>
      </c>
      <c r="E105" s="165">
        <v>1</v>
      </c>
      <c r="F105" s="161" t="s">
        <v>20</v>
      </c>
      <c r="G105" s="134"/>
      <c r="H105" s="136">
        <v>257142.86</v>
      </c>
      <c r="I105" s="34" t="s">
        <v>9</v>
      </c>
      <c r="J105" s="159" t="s">
        <v>61</v>
      </c>
      <c r="K105" s="160" t="s">
        <v>36</v>
      </c>
      <c r="L105" s="164" t="s">
        <v>62</v>
      </c>
      <c r="M105" s="128"/>
      <c r="N105" s="127"/>
      <c r="O105" s="127"/>
      <c r="P105" s="127"/>
      <c r="Q105" s="127"/>
      <c r="R105" s="127"/>
    </row>
    <row r="106" spans="1:18" s="2" customFormat="1" ht="25.5" hidden="1" x14ac:dyDescent="0.25">
      <c r="A106" s="71">
        <v>2</v>
      </c>
      <c r="B106" s="147" t="s">
        <v>59</v>
      </c>
      <c r="C106" s="158" t="s">
        <v>57</v>
      </c>
      <c r="D106" s="162" t="s">
        <v>60</v>
      </c>
      <c r="E106" s="166">
        <v>1</v>
      </c>
      <c r="F106" s="167" t="s">
        <v>20</v>
      </c>
      <c r="G106" s="134"/>
      <c r="H106" s="136">
        <v>64285.71</v>
      </c>
      <c r="I106" s="34" t="s">
        <v>9</v>
      </c>
      <c r="J106" s="159" t="s">
        <v>61</v>
      </c>
      <c r="K106" s="160" t="s">
        <v>36</v>
      </c>
      <c r="L106" s="164" t="s">
        <v>62</v>
      </c>
      <c r="M106" s="128"/>
      <c r="N106" s="127"/>
      <c r="O106" s="127"/>
      <c r="P106" s="127"/>
      <c r="Q106" s="127"/>
      <c r="R106" s="127"/>
    </row>
    <row r="107" spans="1:18" s="2" customFormat="1" ht="25.5" hidden="1" x14ac:dyDescent="0.25">
      <c r="A107" s="71">
        <v>3</v>
      </c>
      <c r="B107" s="147" t="s">
        <v>65</v>
      </c>
      <c r="C107" s="158" t="s">
        <v>66</v>
      </c>
      <c r="D107" s="163" t="s">
        <v>38</v>
      </c>
      <c r="E107" s="166">
        <v>1</v>
      </c>
      <c r="F107" s="167" t="s">
        <v>20</v>
      </c>
      <c r="G107" s="134"/>
      <c r="H107" s="136">
        <v>350000</v>
      </c>
      <c r="I107" s="34" t="s">
        <v>9</v>
      </c>
      <c r="J107" s="159" t="s">
        <v>67</v>
      </c>
      <c r="K107" s="160" t="s">
        <v>68</v>
      </c>
      <c r="L107" s="164" t="s">
        <v>69</v>
      </c>
      <c r="M107" s="128"/>
      <c r="N107" s="127"/>
      <c r="O107" s="127"/>
      <c r="P107" s="127"/>
      <c r="Q107" s="127"/>
      <c r="R107" s="127"/>
    </row>
    <row r="108" spans="1:18" s="2" customFormat="1" ht="38.25" hidden="1" x14ac:dyDescent="0.25">
      <c r="A108" s="71">
        <v>4</v>
      </c>
      <c r="B108" s="138" t="s">
        <v>72</v>
      </c>
      <c r="C108" s="158" t="s">
        <v>74</v>
      </c>
      <c r="D108" s="151" t="s">
        <v>73</v>
      </c>
      <c r="E108" s="166">
        <v>1</v>
      </c>
      <c r="F108" s="167" t="s">
        <v>20</v>
      </c>
      <c r="G108" s="134"/>
      <c r="H108" s="136">
        <v>21941400</v>
      </c>
      <c r="I108" s="34" t="s">
        <v>9</v>
      </c>
      <c r="J108" s="159" t="s">
        <v>67</v>
      </c>
      <c r="K108" s="160" t="s">
        <v>68</v>
      </c>
      <c r="L108" s="164" t="s">
        <v>75</v>
      </c>
      <c r="M108" s="128"/>
      <c r="N108" s="127"/>
      <c r="O108" s="127"/>
      <c r="P108" s="127"/>
      <c r="Q108" s="127"/>
      <c r="R108" s="127"/>
    </row>
    <row r="109" spans="1:18" s="2" customFormat="1" ht="51" hidden="1" x14ac:dyDescent="0.25">
      <c r="A109" s="71">
        <v>5</v>
      </c>
      <c r="B109" s="138" t="s">
        <v>76</v>
      </c>
      <c r="C109" s="159" t="s">
        <v>78</v>
      </c>
      <c r="D109" s="151" t="s">
        <v>77</v>
      </c>
      <c r="E109" s="132">
        <v>1</v>
      </c>
      <c r="F109" s="140" t="s">
        <v>20</v>
      </c>
      <c r="G109" s="134"/>
      <c r="H109" s="149">
        <v>88232143</v>
      </c>
      <c r="I109" s="34" t="s">
        <v>9</v>
      </c>
      <c r="J109" s="159" t="s">
        <v>67</v>
      </c>
      <c r="K109" s="160" t="s">
        <v>68</v>
      </c>
      <c r="L109" s="164" t="s">
        <v>79</v>
      </c>
      <c r="M109" s="128"/>
      <c r="N109" s="127"/>
      <c r="O109" s="127"/>
      <c r="P109" s="127"/>
      <c r="Q109" s="127"/>
      <c r="R109" s="127"/>
    </row>
    <row r="110" spans="1:18" s="2" customFormat="1" ht="66.75" hidden="1" customHeight="1" x14ac:dyDescent="0.25">
      <c r="A110" s="71">
        <v>6</v>
      </c>
      <c r="B110" s="138" t="s">
        <v>80</v>
      </c>
      <c r="C110" s="158" t="s">
        <v>74</v>
      </c>
      <c r="D110" s="151" t="s">
        <v>73</v>
      </c>
      <c r="E110" s="132">
        <v>1</v>
      </c>
      <c r="F110" s="140" t="s">
        <v>20</v>
      </c>
      <c r="G110" s="134"/>
      <c r="H110" s="136">
        <v>2111607.14</v>
      </c>
      <c r="I110" s="34" t="s">
        <v>9</v>
      </c>
      <c r="J110" s="159" t="s">
        <v>67</v>
      </c>
      <c r="K110" s="160" t="s">
        <v>68</v>
      </c>
      <c r="L110" s="164" t="s">
        <v>81</v>
      </c>
      <c r="M110" s="128"/>
      <c r="N110" s="127"/>
      <c r="O110" s="127"/>
      <c r="P110" s="127"/>
      <c r="Q110" s="127"/>
      <c r="R110" s="127"/>
    </row>
    <row r="111" spans="1:18" s="2" customFormat="1" ht="51" hidden="1" x14ac:dyDescent="0.25">
      <c r="A111" s="71">
        <v>7</v>
      </c>
      <c r="B111" s="138" t="s">
        <v>84</v>
      </c>
      <c r="C111" s="158" t="s">
        <v>85</v>
      </c>
      <c r="D111" s="151" t="s">
        <v>38</v>
      </c>
      <c r="E111" s="159">
        <v>1</v>
      </c>
      <c r="F111" s="161" t="s">
        <v>20</v>
      </c>
      <c r="G111" s="134"/>
      <c r="H111" s="136">
        <v>1512000</v>
      </c>
      <c r="I111" s="34" t="s">
        <v>9</v>
      </c>
      <c r="J111" s="159" t="s">
        <v>86</v>
      </c>
      <c r="K111" s="160" t="s">
        <v>87</v>
      </c>
      <c r="L111" s="164" t="s">
        <v>88</v>
      </c>
      <c r="M111" s="128"/>
      <c r="N111" s="127"/>
      <c r="O111" s="127"/>
      <c r="P111" s="127"/>
      <c r="Q111" s="127"/>
      <c r="R111" s="127"/>
    </row>
    <row r="112" spans="1:18" s="2" customFormat="1" ht="76.5" hidden="1" x14ac:dyDescent="0.25">
      <c r="A112" s="71">
        <v>8</v>
      </c>
      <c r="B112" s="138" t="s">
        <v>93</v>
      </c>
      <c r="C112" s="158" t="s">
        <v>74</v>
      </c>
      <c r="D112" s="151" t="s">
        <v>73</v>
      </c>
      <c r="E112" s="132">
        <v>1</v>
      </c>
      <c r="F112" s="140" t="s">
        <v>20</v>
      </c>
      <c r="G112" s="134"/>
      <c r="H112" s="136">
        <v>25821228</v>
      </c>
      <c r="I112" s="34" t="s">
        <v>9</v>
      </c>
      <c r="J112" s="159" t="s">
        <v>67</v>
      </c>
      <c r="K112" s="160" t="s">
        <v>268</v>
      </c>
      <c r="L112" s="164" t="s">
        <v>269</v>
      </c>
      <c r="M112" s="128"/>
      <c r="N112" s="127"/>
      <c r="O112" s="127"/>
      <c r="P112" s="127"/>
      <c r="Q112" s="127"/>
      <c r="R112" s="127"/>
    </row>
    <row r="113" spans="1:18" s="2" customFormat="1" ht="63.75" hidden="1" x14ac:dyDescent="0.25">
      <c r="A113" s="71">
        <v>9</v>
      </c>
      <c r="B113" s="138" t="s">
        <v>96</v>
      </c>
      <c r="C113" s="158" t="s">
        <v>74</v>
      </c>
      <c r="D113" s="151" t="s">
        <v>38</v>
      </c>
      <c r="E113" s="132">
        <v>1</v>
      </c>
      <c r="F113" s="140" t="s">
        <v>20</v>
      </c>
      <c r="G113" s="134"/>
      <c r="H113" s="136">
        <v>37153075</v>
      </c>
      <c r="I113" s="34" t="s">
        <v>9</v>
      </c>
      <c r="J113" s="159" t="s">
        <v>67</v>
      </c>
      <c r="K113" s="160" t="s">
        <v>87</v>
      </c>
      <c r="L113" s="164" t="s">
        <v>98</v>
      </c>
      <c r="M113" s="128"/>
      <c r="N113" s="127"/>
      <c r="O113" s="127"/>
      <c r="P113" s="127"/>
      <c r="Q113" s="127"/>
      <c r="R113" s="127"/>
    </row>
    <row r="114" spans="1:18" s="2" customFormat="1" ht="51" hidden="1" x14ac:dyDescent="0.25">
      <c r="A114" s="71">
        <v>10</v>
      </c>
      <c r="B114" s="148" t="s">
        <v>97</v>
      </c>
      <c r="C114" s="158" t="s">
        <v>74</v>
      </c>
      <c r="D114" s="147" t="s">
        <v>38</v>
      </c>
      <c r="E114" s="132">
        <v>1</v>
      </c>
      <c r="F114" s="132" t="s">
        <v>20</v>
      </c>
      <c r="G114" s="134"/>
      <c r="H114" s="136">
        <v>180390</v>
      </c>
      <c r="I114" s="34" t="s">
        <v>9</v>
      </c>
      <c r="J114" s="159" t="s">
        <v>67</v>
      </c>
      <c r="K114" s="160" t="s">
        <v>87</v>
      </c>
      <c r="L114" s="164" t="s">
        <v>98</v>
      </c>
      <c r="M114" s="128"/>
      <c r="N114" s="127"/>
      <c r="O114" s="127"/>
      <c r="P114" s="127"/>
      <c r="Q114" s="127"/>
      <c r="R114" s="127"/>
    </row>
    <row r="115" spans="1:18" s="2" customFormat="1" ht="76.5" hidden="1" x14ac:dyDescent="0.25">
      <c r="A115" s="71">
        <v>11</v>
      </c>
      <c r="B115" s="148" t="s">
        <v>93</v>
      </c>
      <c r="C115" s="158" t="s">
        <v>74</v>
      </c>
      <c r="D115" s="151" t="s">
        <v>73</v>
      </c>
      <c r="E115" s="159">
        <v>1</v>
      </c>
      <c r="F115" s="159" t="s">
        <v>20</v>
      </c>
      <c r="G115" s="134"/>
      <c r="H115" s="136">
        <v>2385000</v>
      </c>
      <c r="I115" s="34" t="s">
        <v>9</v>
      </c>
      <c r="J115" s="159" t="s">
        <v>67</v>
      </c>
      <c r="K115" s="160" t="s">
        <v>87</v>
      </c>
      <c r="L115" s="164" t="s">
        <v>106</v>
      </c>
      <c r="M115" s="128"/>
      <c r="N115" s="127"/>
      <c r="O115" s="127"/>
      <c r="P115" s="127"/>
      <c r="Q115" s="127"/>
      <c r="R115" s="127"/>
    </row>
    <row r="116" spans="1:18" s="2" customFormat="1" ht="38.25" hidden="1" x14ac:dyDescent="0.25">
      <c r="A116" s="71">
        <v>12</v>
      </c>
      <c r="B116" s="148" t="s">
        <v>104</v>
      </c>
      <c r="C116" s="158" t="s">
        <v>85</v>
      </c>
      <c r="D116" s="147" t="s">
        <v>25</v>
      </c>
      <c r="E116" s="159">
        <v>1</v>
      </c>
      <c r="F116" s="159" t="s">
        <v>20</v>
      </c>
      <c r="G116" s="134"/>
      <c r="H116" s="136">
        <v>11459762.949999999</v>
      </c>
      <c r="I116" s="34" t="s">
        <v>9</v>
      </c>
      <c r="J116" s="159" t="s">
        <v>23</v>
      </c>
      <c r="K116" s="160" t="s">
        <v>87</v>
      </c>
      <c r="L116" s="164" t="s">
        <v>105</v>
      </c>
      <c r="M116" s="128"/>
      <c r="N116" s="127"/>
      <c r="O116" s="127"/>
      <c r="P116" s="127"/>
      <c r="Q116" s="127"/>
      <c r="R116" s="127"/>
    </row>
    <row r="117" spans="1:18" s="2" customFormat="1" ht="51" hidden="1" x14ac:dyDescent="0.25">
      <c r="A117" s="71">
        <v>13</v>
      </c>
      <c r="B117" s="148" t="s">
        <v>107</v>
      </c>
      <c r="C117" s="158" t="s">
        <v>74</v>
      </c>
      <c r="D117" s="151" t="s">
        <v>73</v>
      </c>
      <c r="E117" s="159">
        <v>1</v>
      </c>
      <c r="F117" s="159" t="s">
        <v>20</v>
      </c>
      <c r="G117" s="134"/>
      <c r="H117" s="136">
        <v>1027700</v>
      </c>
      <c r="I117" s="34" t="s">
        <v>9</v>
      </c>
      <c r="J117" s="159" t="s">
        <v>23</v>
      </c>
      <c r="K117" s="160" t="s">
        <v>87</v>
      </c>
      <c r="L117" s="164" t="s">
        <v>108</v>
      </c>
      <c r="M117" s="128"/>
      <c r="N117" s="127"/>
      <c r="O117" s="127"/>
      <c r="P117" s="127"/>
      <c r="Q117" s="127"/>
      <c r="R117" s="127"/>
    </row>
    <row r="118" spans="1:18" s="2" customFormat="1" ht="28.5" hidden="1" customHeight="1" x14ac:dyDescent="0.25">
      <c r="A118" s="71">
        <v>14</v>
      </c>
      <c r="B118" s="148" t="s">
        <v>158</v>
      </c>
      <c r="C118" s="158" t="s">
        <v>161</v>
      </c>
      <c r="D118" s="147" t="s">
        <v>38</v>
      </c>
      <c r="E118" s="159">
        <v>1</v>
      </c>
      <c r="F118" s="159" t="s">
        <v>20</v>
      </c>
      <c r="G118" s="134"/>
      <c r="H118" s="136">
        <v>6188025</v>
      </c>
      <c r="I118" s="34" t="s">
        <v>9</v>
      </c>
      <c r="J118" s="159" t="s">
        <v>23</v>
      </c>
      <c r="K118" s="160" t="s">
        <v>87</v>
      </c>
      <c r="L118" s="164" t="s">
        <v>162</v>
      </c>
      <c r="M118" s="128"/>
      <c r="N118" s="127"/>
      <c r="O118" s="127"/>
      <c r="P118" s="127"/>
      <c r="Q118" s="127"/>
      <c r="R118" s="127"/>
    </row>
    <row r="119" spans="1:18" s="2" customFormat="1" ht="27" hidden="1" customHeight="1" x14ac:dyDescent="0.25">
      <c r="A119" s="71">
        <v>15</v>
      </c>
      <c r="B119" s="148" t="s">
        <v>159</v>
      </c>
      <c r="C119" s="158" t="s">
        <v>161</v>
      </c>
      <c r="D119" s="147" t="s">
        <v>38</v>
      </c>
      <c r="E119" s="159">
        <v>1</v>
      </c>
      <c r="F119" s="159" t="s">
        <v>20</v>
      </c>
      <c r="G119" s="134"/>
      <c r="H119" s="136">
        <v>663500</v>
      </c>
      <c r="I119" s="34" t="s">
        <v>9</v>
      </c>
      <c r="J119" s="159" t="s">
        <v>23</v>
      </c>
      <c r="K119" s="160" t="s">
        <v>87</v>
      </c>
      <c r="L119" s="164" t="s">
        <v>162</v>
      </c>
      <c r="M119" s="128"/>
      <c r="N119" s="127"/>
      <c r="O119" s="127"/>
      <c r="P119" s="127"/>
      <c r="Q119" s="127"/>
      <c r="R119" s="127"/>
    </row>
    <row r="120" spans="1:18" s="2" customFormat="1" ht="31.5" hidden="1" customHeight="1" x14ac:dyDescent="0.25">
      <c r="A120" s="71">
        <v>16</v>
      </c>
      <c r="B120" s="148" t="s">
        <v>160</v>
      </c>
      <c r="C120" s="158" t="s">
        <v>161</v>
      </c>
      <c r="D120" s="147" t="s">
        <v>38</v>
      </c>
      <c r="E120" s="159">
        <v>1</v>
      </c>
      <c r="F120" s="159" t="s">
        <v>20</v>
      </c>
      <c r="G120" s="134"/>
      <c r="H120" s="136">
        <v>348050</v>
      </c>
      <c r="I120" s="34" t="s">
        <v>9</v>
      </c>
      <c r="J120" s="159" t="s">
        <v>23</v>
      </c>
      <c r="K120" s="160" t="s">
        <v>87</v>
      </c>
      <c r="L120" s="164" t="s">
        <v>162</v>
      </c>
      <c r="M120" s="128"/>
      <c r="N120" s="127"/>
      <c r="O120" s="127"/>
      <c r="P120" s="127"/>
      <c r="Q120" s="127"/>
      <c r="R120" s="127"/>
    </row>
    <row r="121" spans="1:18" s="2" customFormat="1" ht="31.5" hidden="1" customHeight="1" x14ac:dyDescent="0.25">
      <c r="A121" s="71">
        <v>17</v>
      </c>
      <c r="B121" s="148" t="s">
        <v>196</v>
      </c>
      <c r="C121" s="158" t="s">
        <v>197</v>
      </c>
      <c r="D121" s="147" t="s">
        <v>43</v>
      </c>
      <c r="E121" s="159">
        <v>1</v>
      </c>
      <c r="F121" s="159" t="s">
        <v>20</v>
      </c>
      <c r="G121" s="134"/>
      <c r="H121" s="136">
        <v>744541.2</v>
      </c>
      <c r="I121" s="34" t="s">
        <v>9</v>
      </c>
      <c r="J121" s="159" t="s">
        <v>23</v>
      </c>
      <c r="K121" s="160" t="s">
        <v>163</v>
      </c>
      <c r="L121" s="164" t="s">
        <v>250</v>
      </c>
      <c r="M121" s="128"/>
      <c r="N121" s="127"/>
      <c r="O121" s="127"/>
      <c r="P121" s="127"/>
      <c r="Q121" s="127"/>
      <c r="R121" s="127"/>
    </row>
    <row r="122" spans="1:18" s="2" customFormat="1" ht="84.75" hidden="1" customHeight="1" x14ac:dyDescent="0.25">
      <c r="A122" s="71">
        <v>18</v>
      </c>
      <c r="B122" s="148" t="s">
        <v>249</v>
      </c>
      <c r="C122" s="158" t="s">
        <v>74</v>
      </c>
      <c r="D122" s="147" t="s">
        <v>73</v>
      </c>
      <c r="E122" s="159">
        <v>1</v>
      </c>
      <c r="F122" s="159" t="s">
        <v>20</v>
      </c>
      <c r="G122" s="134"/>
      <c r="H122" s="136">
        <v>594500</v>
      </c>
      <c r="I122" s="34" t="s">
        <v>9</v>
      </c>
      <c r="J122" s="159" t="s">
        <v>23</v>
      </c>
      <c r="K122" s="160" t="s">
        <v>163</v>
      </c>
      <c r="L122" s="164" t="s">
        <v>251</v>
      </c>
      <c r="M122" s="128"/>
      <c r="N122" s="127"/>
      <c r="O122" s="127"/>
      <c r="P122" s="127"/>
      <c r="Q122" s="127"/>
      <c r="R122" s="127"/>
    </row>
    <row r="123" spans="1:18" s="2" customFormat="1" ht="48.75" hidden="1" customHeight="1" x14ac:dyDescent="0.25">
      <c r="A123" s="71">
        <v>19</v>
      </c>
      <c r="B123" s="148" t="s">
        <v>294</v>
      </c>
      <c r="C123" s="158" t="s">
        <v>74</v>
      </c>
      <c r="D123" s="147" t="s">
        <v>77</v>
      </c>
      <c r="E123" s="159">
        <v>1</v>
      </c>
      <c r="F123" s="159" t="s">
        <v>20</v>
      </c>
      <c r="G123" s="134"/>
      <c r="H123" s="136">
        <v>15740400</v>
      </c>
      <c r="I123" s="34" t="s">
        <v>9</v>
      </c>
      <c r="J123" s="159" t="s">
        <v>23</v>
      </c>
      <c r="K123" s="160" t="s">
        <v>163</v>
      </c>
      <c r="L123" s="164" t="s">
        <v>295</v>
      </c>
      <c r="M123" s="128"/>
      <c r="N123" s="127"/>
      <c r="O123" s="127"/>
      <c r="P123" s="127"/>
      <c r="Q123" s="127"/>
      <c r="R123" s="127"/>
    </row>
    <row r="124" spans="1:18" s="2" customFormat="1" ht="48.75" hidden="1" customHeight="1" x14ac:dyDescent="0.25">
      <c r="A124" s="71">
        <v>20</v>
      </c>
      <c r="B124" s="148" t="s">
        <v>462</v>
      </c>
      <c r="C124" s="158" t="s">
        <v>74</v>
      </c>
      <c r="D124" s="147" t="s">
        <v>73</v>
      </c>
      <c r="E124" s="159">
        <v>1</v>
      </c>
      <c r="F124" s="159" t="s">
        <v>20</v>
      </c>
      <c r="G124" s="134"/>
      <c r="H124" s="136">
        <v>496000</v>
      </c>
      <c r="I124" s="34" t="s">
        <v>9</v>
      </c>
      <c r="J124" s="159" t="s">
        <v>23</v>
      </c>
      <c r="K124" s="160" t="s">
        <v>420</v>
      </c>
      <c r="L124" s="164" t="s">
        <v>463</v>
      </c>
      <c r="M124" s="128"/>
      <c r="N124" s="127"/>
      <c r="O124" s="127"/>
      <c r="P124" s="127"/>
      <c r="Q124" s="127"/>
      <c r="R124" s="127"/>
    </row>
    <row r="125" spans="1:18" s="2" customFormat="1" ht="87.75" hidden="1" customHeight="1" x14ac:dyDescent="0.25">
      <c r="A125" s="71">
        <v>21</v>
      </c>
      <c r="B125" s="148" t="s">
        <v>475</v>
      </c>
      <c r="C125" s="158" t="s">
        <v>74</v>
      </c>
      <c r="D125" s="147" t="s">
        <v>77</v>
      </c>
      <c r="E125" s="159">
        <v>1</v>
      </c>
      <c r="F125" s="159" t="s">
        <v>20</v>
      </c>
      <c r="G125" s="134"/>
      <c r="H125" s="136">
        <v>2775050</v>
      </c>
      <c r="I125" s="34" t="s">
        <v>9</v>
      </c>
      <c r="J125" s="159" t="s">
        <v>23</v>
      </c>
      <c r="K125" s="160" t="s">
        <v>420</v>
      </c>
      <c r="L125" s="164" t="s">
        <v>478</v>
      </c>
      <c r="M125" s="128"/>
      <c r="N125" s="127"/>
      <c r="O125" s="127"/>
      <c r="P125" s="127"/>
      <c r="Q125" s="127"/>
      <c r="R125" s="127"/>
    </row>
    <row r="126" spans="1:18" s="2" customFormat="1" ht="49.5" hidden="1" customHeight="1" x14ac:dyDescent="0.25">
      <c r="A126" s="71">
        <v>22</v>
      </c>
      <c r="B126" s="148" t="s">
        <v>476</v>
      </c>
      <c r="C126" s="158" t="s">
        <v>74</v>
      </c>
      <c r="D126" s="147" t="s">
        <v>77</v>
      </c>
      <c r="E126" s="159">
        <v>1</v>
      </c>
      <c r="F126" s="159" t="s">
        <v>20</v>
      </c>
      <c r="G126" s="134"/>
      <c r="H126" s="136">
        <v>1999998</v>
      </c>
      <c r="I126" s="34" t="s">
        <v>9</v>
      </c>
      <c r="J126" s="159" t="s">
        <v>23</v>
      </c>
      <c r="K126" s="160" t="s">
        <v>420</v>
      </c>
      <c r="L126" s="164" t="s">
        <v>478</v>
      </c>
      <c r="M126" s="128"/>
      <c r="N126" s="127"/>
      <c r="O126" s="127"/>
      <c r="P126" s="127"/>
      <c r="Q126" s="127"/>
      <c r="R126" s="127"/>
    </row>
    <row r="127" spans="1:18" s="2" customFormat="1" ht="57" hidden="1" customHeight="1" x14ac:dyDescent="0.25">
      <c r="A127" s="71">
        <v>23</v>
      </c>
      <c r="B127" s="148" t="s">
        <v>477</v>
      </c>
      <c r="C127" s="158" t="s">
        <v>74</v>
      </c>
      <c r="D127" s="147" t="s">
        <v>77</v>
      </c>
      <c r="E127" s="159">
        <v>1</v>
      </c>
      <c r="F127" s="159" t="s">
        <v>20</v>
      </c>
      <c r="G127" s="134"/>
      <c r="H127" s="136">
        <v>1300000</v>
      </c>
      <c r="I127" s="34" t="s">
        <v>9</v>
      </c>
      <c r="J127" s="159" t="s">
        <v>23</v>
      </c>
      <c r="K127" s="160" t="s">
        <v>420</v>
      </c>
      <c r="L127" s="164" t="s">
        <v>478</v>
      </c>
      <c r="M127" s="128"/>
      <c r="N127" s="127"/>
      <c r="O127" s="127"/>
      <c r="P127" s="127"/>
      <c r="Q127" s="127"/>
      <c r="R127" s="127"/>
    </row>
    <row r="128" spans="1:18" s="2" customFormat="1" ht="57" hidden="1" customHeight="1" x14ac:dyDescent="0.25">
      <c r="A128" s="71">
        <v>24</v>
      </c>
      <c r="B128" s="148" t="s">
        <v>539</v>
      </c>
      <c r="C128" s="158" t="s">
        <v>74</v>
      </c>
      <c r="D128" s="147" t="s">
        <v>73</v>
      </c>
      <c r="E128" s="159">
        <v>1</v>
      </c>
      <c r="F128" s="159" t="s">
        <v>20</v>
      </c>
      <c r="G128" s="134"/>
      <c r="H128" s="136">
        <v>17747550</v>
      </c>
      <c r="I128" s="34" t="s">
        <v>9</v>
      </c>
      <c r="J128" s="159" t="s">
        <v>23</v>
      </c>
      <c r="K128" s="160" t="s">
        <v>511</v>
      </c>
      <c r="L128" s="164" t="s">
        <v>544</v>
      </c>
      <c r="M128" s="128"/>
      <c r="N128" s="127"/>
      <c r="O128" s="127"/>
      <c r="P128" s="127"/>
      <c r="Q128" s="127"/>
      <c r="R128" s="127"/>
    </row>
    <row r="129" spans="1:18" s="2" customFormat="1" ht="57" hidden="1" customHeight="1" x14ac:dyDescent="0.25">
      <c r="A129" s="71">
        <v>25</v>
      </c>
      <c r="B129" s="148" t="s">
        <v>540</v>
      </c>
      <c r="C129" s="158" t="s">
        <v>74</v>
      </c>
      <c r="D129" s="147" t="s">
        <v>73</v>
      </c>
      <c r="E129" s="159">
        <v>1</v>
      </c>
      <c r="F129" s="159" t="s">
        <v>20</v>
      </c>
      <c r="G129" s="134"/>
      <c r="H129" s="136">
        <v>986829</v>
      </c>
      <c r="I129" s="34" t="s">
        <v>9</v>
      </c>
      <c r="J129" s="159" t="s">
        <v>23</v>
      </c>
      <c r="K129" s="160" t="s">
        <v>511</v>
      </c>
      <c r="L129" s="164" t="s">
        <v>544</v>
      </c>
      <c r="M129" s="128"/>
      <c r="N129" s="127"/>
      <c r="O129" s="127"/>
      <c r="P129" s="127"/>
      <c r="Q129" s="127"/>
      <c r="R129" s="127"/>
    </row>
    <row r="130" spans="1:18" s="2" customFormat="1" ht="57" hidden="1" customHeight="1" x14ac:dyDescent="0.25">
      <c r="A130" s="71">
        <v>26</v>
      </c>
      <c r="B130" s="148" t="s">
        <v>541</v>
      </c>
      <c r="C130" s="158" t="s">
        <v>74</v>
      </c>
      <c r="D130" s="147" t="s">
        <v>73</v>
      </c>
      <c r="E130" s="159">
        <v>1</v>
      </c>
      <c r="F130" s="159" t="s">
        <v>20</v>
      </c>
      <c r="G130" s="134"/>
      <c r="H130" s="136">
        <v>3542400</v>
      </c>
      <c r="I130" s="34" t="s">
        <v>9</v>
      </c>
      <c r="J130" s="159" t="s">
        <v>23</v>
      </c>
      <c r="K130" s="160" t="s">
        <v>511</v>
      </c>
      <c r="L130" s="164" t="s">
        <v>544</v>
      </c>
      <c r="M130" s="128"/>
      <c r="N130" s="127"/>
      <c r="O130" s="127"/>
      <c r="P130" s="127"/>
      <c r="Q130" s="127"/>
      <c r="R130" s="127"/>
    </row>
    <row r="131" spans="1:18" s="2" customFormat="1" ht="57" hidden="1" customHeight="1" x14ac:dyDescent="0.25">
      <c r="A131" s="71">
        <v>27</v>
      </c>
      <c r="B131" s="148" t="s">
        <v>542</v>
      </c>
      <c r="C131" s="158" t="s">
        <v>74</v>
      </c>
      <c r="D131" s="147" t="s">
        <v>73</v>
      </c>
      <c r="E131" s="159">
        <v>1</v>
      </c>
      <c r="F131" s="159" t="s">
        <v>20</v>
      </c>
      <c r="G131" s="134"/>
      <c r="H131" s="136">
        <v>4550000</v>
      </c>
      <c r="I131" s="34" t="s">
        <v>9</v>
      </c>
      <c r="J131" s="159" t="s">
        <v>23</v>
      </c>
      <c r="K131" s="160" t="s">
        <v>511</v>
      </c>
      <c r="L131" s="164" t="s">
        <v>544</v>
      </c>
      <c r="M131" s="128"/>
      <c r="N131" s="127"/>
      <c r="O131" s="127"/>
      <c r="P131" s="127"/>
      <c r="Q131" s="127"/>
      <c r="R131" s="127"/>
    </row>
    <row r="132" spans="1:18" s="2" customFormat="1" ht="57" hidden="1" customHeight="1" x14ac:dyDescent="0.25">
      <c r="A132" s="71">
        <v>28</v>
      </c>
      <c r="B132" s="148" t="s">
        <v>543</v>
      </c>
      <c r="C132" s="158" t="s">
        <v>74</v>
      </c>
      <c r="D132" s="147" t="s">
        <v>73</v>
      </c>
      <c r="E132" s="159">
        <v>1</v>
      </c>
      <c r="F132" s="159" t="s">
        <v>20</v>
      </c>
      <c r="G132" s="134"/>
      <c r="H132" s="136">
        <v>580000</v>
      </c>
      <c r="I132" s="34" t="s">
        <v>9</v>
      </c>
      <c r="J132" s="159" t="s">
        <v>23</v>
      </c>
      <c r="K132" s="160" t="s">
        <v>511</v>
      </c>
      <c r="L132" s="164" t="s">
        <v>544</v>
      </c>
      <c r="M132" s="128"/>
      <c r="N132" s="127"/>
      <c r="O132" s="127"/>
      <c r="P132" s="127"/>
      <c r="Q132" s="127"/>
      <c r="R132" s="127"/>
    </row>
    <row r="133" spans="1:18" s="2" customFormat="1" ht="57" hidden="1" customHeight="1" x14ac:dyDescent="0.25">
      <c r="A133" s="71">
        <v>29</v>
      </c>
      <c r="B133" s="148" t="s">
        <v>585</v>
      </c>
      <c r="C133" s="158" t="s">
        <v>66</v>
      </c>
      <c r="D133" s="163" t="s">
        <v>38</v>
      </c>
      <c r="E133" s="159">
        <v>1</v>
      </c>
      <c r="F133" s="159" t="s">
        <v>20</v>
      </c>
      <c r="G133" s="134"/>
      <c r="H133" s="136">
        <v>232142.86</v>
      </c>
      <c r="I133" s="34" t="s">
        <v>9</v>
      </c>
      <c r="J133" s="159" t="s">
        <v>23</v>
      </c>
      <c r="K133" s="160" t="s">
        <v>511</v>
      </c>
      <c r="L133" s="164" t="s">
        <v>589</v>
      </c>
      <c r="M133" s="128"/>
      <c r="N133" s="127"/>
      <c r="O133" s="127"/>
      <c r="P133" s="127"/>
      <c r="Q133" s="127"/>
      <c r="R133" s="127"/>
    </row>
    <row r="134" spans="1:18" s="2" customFormat="1" ht="57" hidden="1" customHeight="1" x14ac:dyDescent="0.25">
      <c r="A134" s="71">
        <v>30</v>
      </c>
      <c r="B134" s="148" t="s">
        <v>586</v>
      </c>
      <c r="C134" s="158" t="s">
        <v>66</v>
      </c>
      <c r="D134" s="163" t="s">
        <v>38</v>
      </c>
      <c r="E134" s="159">
        <v>1</v>
      </c>
      <c r="F134" s="159" t="s">
        <v>20</v>
      </c>
      <c r="G134" s="134"/>
      <c r="H134" s="136">
        <v>2514800</v>
      </c>
      <c r="I134" s="34" t="s">
        <v>9</v>
      </c>
      <c r="J134" s="159" t="s">
        <v>23</v>
      </c>
      <c r="K134" s="160" t="s">
        <v>511</v>
      </c>
      <c r="L134" s="164" t="s">
        <v>589</v>
      </c>
      <c r="M134" s="128"/>
      <c r="N134" s="127"/>
      <c r="O134" s="127"/>
      <c r="P134" s="127"/>
      <c r="Q134" s="127"/>
      <c r="R134" s="127"/>
    </row>
    <row r="135" spans="1:18" s="2" customFormat="1" ht="57" hidden="1" customHeight="1" x14ac:dyDescent="0.25">
      <c r="A135" s="71">
        <v>31</v>
      </c>
      <c r="B135" s="148" t="s">
        <v>587</v>
      </c>
      <c r="C135" s="158" t="s">
        <v>66</v>
      </c>
      <c r="D135" s="163" t="s">
        <v>38</v>
      </c>
      <c r="E135" s="159">
        <v>1</v>
      </c>
      <c r="F135" s="159" t="s">
        <v>20</v>
      </c>
      <c r="G135" s="134"/>
      <c r="H135" s="136">
        <v>282579</v>
      </c>
      <c r="I135" s="34" t="s">
        <v>9</v>
      </c>
      <c r="J135" s="159" t="s">
        <v>23</v>
      </c>
      <c r="K135" s="160" t="s">
        <v>511</v>
      </c>
      <c r="L135" s="164" t="s">
        <v>589</v>
      </c>
      <c r="M135" s="128"/>
      <c r="N135" s="127"/>
      <c r="O135" s="127"/>
      <c r="P135" s="127"/>
      <c r="Q135" s="127"/>
      <c r="R135" s="127"/>
    </row>
    <row r="136" spans="1:18" s="2" customFormat="1" ht="57" hidden="1" customHeight="1" x14ac:dyDescent="0.25">
      <c r="A136" s="71">
        <v>32</v>
      </c>
      <c r="B136" s="148" t="s">
        <v>588</v>
      </c>
      <c r="C136" s="158" t="s">
        <v>66</v>
      </c>
      <c r="D136" s="163" t="s">
        <v>38</v>
      </c>
      <c r="E136" s="159">
        <v>1</v>
      </c>
      <c r="F136" s="159" t="s">
        <v>20</v>
      </c>
      <c r="G136" s="134"/>
      <c r="H136" s="136">
        <v>89850</v>
      </c>
      <c r="I136" s="34" t="s">
        <v>9</v>
      </c>
      <c r="J136" s="159" t="s">
        <v>23</v>
      </c>
      <c r="K136" s="160" t="s">
        <v>511</v>
      </c>
      <c r="L136" s="164" t="s">
        <v>596</v>
      </c>
      <c r="M136" s="128"/>
      <c r="N136" s="127"/>
      <c r="O136" s="127"/>
      <c r="P136" s="127"/>
      <c r="Q136" s="127"/>
      <c r="R136" s="127"/>
    </row>
    <row r="137" spans="1:18" s="2" customFormat="1" ht="20.25" hidden="1" customHeight="1" x14ac:dyDescent="0.25">
      <c r="A137" s="41"/>
      <c r="B137" s="56" t="s">
        <v>15</v>
      </c>
      <c r="C137" s="36"/>
      <c r="D137" s="36"/>
      <c r="E137" s="36"/>
      <c r="F137" s="36"/>
      <c r="G137" s="46"/>
      <c r="H137" s="45">
        <f>SUM(H105:H136)</f>
        <v>253871949.71999997</v>
      </c>
      <c r="I137" s="41"/>
      <c r="J137" s="60"/>
      <c r="K137" s="80"/>
      <c r="L137" s="61"/>
      <c r="M137" s="29"/>
      <c r="N137" s="15"/>
      <c r="O137" s="15"/>
      <c r="P137" s="15"/>
      <c r="Q137" s="15"/>
      <c r="R137" s="15"/>
    </row>
    <row r="138" spans="1:18" s="2" customFormat="1" ht="20.25" hidden="1" customHeight="1" x14ac:dyDescent="0.25">
      <c r="A138" s="41"/>
      <c r="B138" s="56" t="s">
        <v>590</v>
      </c>
      <c r="C138" s="62"/>
      <c r="D138" s="62"/>
      <c r="E138" s="62"/>
      <c r="F138" s="62"/>
      <c r="G138" s="115"/>
      <c r="H138" s="63">
        <f>H100+H103+H137</f>
        <v>471679415.63</v>
      </c>
      <c r="I138" s="64"/>
      <c r="J138" s="59"/>
      <c r="K138" s="82"/>
      <c r="L138" s="61"/>
      <c r="M138" s="29"/>
      <c r="N138" s="15"/>
      <c r="O138" s="15"/>
      <c r="P138" s="15"/>
      <c r="Q138" s="15"/>
      <c r="R138" s="15"/>
    </row>
    <row r="139" spans="1:18" s="2" customFormat="1" ht="19.5" customHeight="1" x14ac:dyDescent="0.25">
      <c r="A139" s="47"/>
      <c r="B139" s="75" t="s">
        <v>22</v>
      </c>
      <c r="C139" s="37"/>
      <c r="D139" s="38"/>
      <c r="E139" s="37"/>
      <c r="F139" s="37"/>
      <c r="G139" s="116"/>
      <c r="H139" s="37"/>
      <c r="I139" s="37"/>
      <c r="J139" s="37"/>
      <c r="K139" s="83"/>
      <c r="L139" s="37"/>
      <c r="M139" s="28"/>
      <c r="N139" s="15"/>
      <c r="O139" s="15"/>
      <c r="P139" s="15"/>
      <c r="Q139" s="15"/>
      <c r="R139" s="15"/>
    </row>
    <row r="140" spans="1:18" s="15" customFormat="1" ht="20.100000000000001" customHeight="1" x14ac:dyDescent="0.25">
      <c r="A140" s="48"/>
      <c r="B140" s="50" t="s">
        <v>13</v>
      </c>
      <c r="C140" s="40"/>
      <c r="D140" s="40"/>
      <c r="E140" s="40"/>
      <c r="F140" s="40"/>
      <c r="G140" s="114"/>
      <c r="H140" s="40"/>
      <c r="I140" s="40"/>
      <c r="J140" s="51"/>
      <c r="K140" s="84"/>
      <c r="L140" s="52"/>
      <c r="M140" s="29"/>
    </row>
    <row r="141" spans="1:18" s="127" customFormat="1" ht="25.5" x14ac:dyDescent="0.25">
      <c r="A141" s="126">
        <v>1</v>
      </c>
      <c r="B141" s="129" t="s">
        <v>41</v>
      </c>
      <c r="C141" s="76" t="s">
        <v>42</v>
      </c>
      <c r="D141" s="150" t="s">
        <v>43</v>
      </c>
      <c r="E141" s="130">
        <v>66</v>
      </c>
      <c r="F141" s="130" t="s">
        <v>44</v>
      </c>
      <c r="G141" s="131">
        <v>2200</v>
      </c>
      <c r="H141" s="35">
        <f>E141*G141</f>
        <v>145200</v>
      </c>
      <c r="I141" s="34" t="s">
        <v>9</v>
      </c>
      <c r="J141" s="159" t="s">
        <v>23</v>
      </c>
      <c r="K141" s="160" t="s">
        <v>36</v>
      </c>
      <c r="L141" s="164" t="s">
        <v>46</v>
      </c>
      <c r="M141" s="128"/>
    </row>
    <row r="142" spans="1:18" s="127" customFormat="1" ht="25.5" x14ac:dyDescent="0.25">
      <c r="A142" s="126">
        <v>2</v>
      </c>
      <c r="B142" s="129" t="s">
        <v>45</v>
      </c>
      <c r="C142" s="155" t="s">
        <v>42</v>
      </c>
      <c r="D142" s="156" t="s">
        <v>43</v>
      </c>
      <c r="E142" s="161">
        <v>312</v>
      </c>
      <c r="F142" s="161" t="s">
        <v>44</v>
      </c>
      <c r="G142" s="131">
        <v>700</v>
      </c>
      <c r="H142" s="157">
        <f>E142*G142</f>
        <v>218400</v>
      </c>
      <c r="I142" s="34" t="s">
        <v>9</v>
      </c>
      <c r="J142" s="159" t="s">
        <v>23</v>
      </c>
      <c r="K142" s="160" t="s">
        <v>36</v>
      </c>
      <c r="L142" s="164" t="s">
        <v>46</v>
      </c>
      <c r="M142" s="128"/>
    </row>
    <row r="143" spans="1:18" s="127" customFormat="1" ht="51" x14ac:dyDescent="0.25">
      <c r="A143" s="126">
        <v>3</v>
      </c>
      <c r="B143" s="129" t="s">
        <v>50</v>
      </c>
      <c r="C143" s="158" t="s">
        <v>33</v>
      </c>
      <c r="D143" s="163" t="s">
        <v>38</v>
      </c>
      <c r="E143" s="161">
        <v>12400</v>
      </c>
      <c r="F143" s="161" t="s">
        <v>143</v>
      </c>
      <c r="G143" s="131">
        <v>258</v>
      </c>
      <c r="H143" s="157">
        <f t="shared" ref="H143:H153" si="5">E143*G143</f>
        <v>3199200</v>
      </c>
      <c r="I143" s="34" t="s">
        <v>9</v>
      </c>
      <c r="J143" s="159" t="s">
        <v>23</v>
      </c>
      <c r="K143" s="160" t="s">
        <v>36</v>
      </c>
      <c r="L143" s="164" t="s">
        <v>611</v>
      </c>
      <c r="M143" s="128"/>
    </row>
    <row r="144" spans="1:18" s="127" customFormat="1" ht="38.25" x14ac:dyDescent="0.25">
      <c r="A144" s="126">
        <v>4</v>
      </c>
      <c r="B144" s="135" t="s">
        <v>52</v>
      </c>
      <c r="C144" s="159" t="s">
        <v>33</v>
      </c>
      <c r="D144" s="148" t="s">
        <v>38</v>
      </c>
      <c r="E144" s="183">
        <v>122400</v>
      </c>
      <c r="F144" s="161" t="s">
        <v>143</v>
      </c>
      <c r="G144" s="184">
        <v>295</v>
      </c>
      <c r="H144" s="157">
        <f t="shared" si="5"/>
        <v>36108000</v>
      </c>
      <c r="I144" s="34" t="s">
        <v>9</v>
      </c>
      <c r="J144" s="159" t="s">
        <v>23</v>
      </c>
      <c r="K144" s="160" t="s">
        <v>36</v>
      </c>
      <c r="L144" s="164" t="s">
        <v>548</v>
      </c>
      <c r="M144" s="128"/>
    </row>
    <row r="145" spans="1:13" s="127" customFormat="1" ht="25.5" x14ac:dyDescent="0.25">
      <c r="A145" s="126">
        <v>5</v>
      </c>
      <c r="B145" s="135" t="s">
        <v>109</v>
      </c>
      <c r="C145" s="158" t="s">
        <v>24</v>
      </c>
      <c r="D145" s="148" t="s">
        <v>38</v>
      </c>
      <c r="E145" s="185">
        <v>150</v>
      </c>
      <c r="F145" s="161" t="s">
        <v>117</v>
      </c>
      <c r="G145" s="131">
        <v>1785</v>
      </c>
      <c r="H145" s="157">
        <f t="shared" si="5"/>
        <v>267750</v>
      </c>
      <c r="I145" s="34" t="s">
        <v>9</v>
      </c>
      <c r="J145" s="159" t="s">
        <v>23</v>
      </c>
      <c r="K145" s="160" t="s">
        <v>87</v>
      </c>
      <c r="L145" s="164" t="s">
        <v>118</v>
      </c>
      <c r="M145" s="128"/>
    </row>
    <row r="146" spans="1:13" s="127" customFormat="1" ht="25.5" x14ac:dyDescent="0.25">
      <c r="A146" s="126">
        <v>6</v>
      </c>
      <c r="B146" s="135" t="s">
        <v>110</v>
      </c>
      <c r="C146" s="158" t="s">
        <v>24</v>
      </c>
      <c r="D146" s="148" t="s">
        <v>38</v>
      </c>
      <c r="E146" s="185">
        <v>3550</v>
      </c>
      <c r="F146" s="161" t="s">
        <v>117</v>
      </c>
      <c r="G146" s="131">
        <v>0</v>
      </c>
      <c r="H146" s="157">
        <f t="shared" si="5"/>
        <v>0</v>
      </c>
      <c r="I146" s="34" t="s">
        <v>9</v>
      </c>
      <c r="J146" s="159" t="s">
        <v>23</v>
      </c>
      <c r="K146" s="160" t="s">
        <v>87</v>
      </c>
      <c r="L146" s="164" t="s">
        <v>220</v>
      </c>
      <c r="M146" s="128"/>
    </row>
    <row r="147" spans="1:13" s="127" customFormat="1" ht="25.5" x14ac:dyDescent="0.25">
      <c r="A147" s="126">
        <v>7</v>
      </c>
      <c r="B147" s="135" t="s">
        <v>111</v>
      </c>
      <c r="C147" s="158" t="s">
        <v>24</v>
      </c>
      <c r="D147" s="148" t="s">
        <v>38</v>
      </c>
      <c r="E147" s="185">
        <v>1700</v>
      </c>
      <c r="F147" s="161" t="s">
        <v>117</v>
      </c>
      <c r="G147" s="131">
        <v>70</v>
      </c>
      <c r="H147" s="157">
        <f t="shared" si="5"/>
        <v>119000</v>
      </c>
      <c r="I147" s="34" t="s">
        <v>9</v>
      </c>
      <c r="J147" s="159" t="s">
        <v>23</v>
      </c>
      <c r="K147" s="160" t="s">
        <v>87</v>
      </c>
      <c r="L147" s="164" t="s">
        <v>118</v>
      </c>
      <c r="M147" s="128"/>
    </row>
    <row r="148" spans="1:13" s="127" customFormat="1" ht="25.5" x14ac:dyDescent="0.25">
      <c r="A148" s="126">
        <v>8</v>
      </c>
      <c r="B148" s="135" t="s">
        <v>112</v>
      </c>
      <c r="C148" s="158" t="s">
        <v>24</v>
      </c>
      <c r="D148" s="148" t="s">
        <v>38</v>
      </c>
      <c r="E148" s="185">
        <v>100</v>
      </c>
      <c r="F148" s="161" t="s">
        <v>117</v>
      </c>
      <c r="G148" s="131">
        <v>172</v>
      </c>
      <c r="H148" s="157">
        <f t="shared" si="5"/>
        <v>17200</v>
      </c>
      <c r="I148" s="34" t="s">
        <v>9</v>
      </c>
      <c r="J148" s="159" t="s">
        <v>23</v>
      </c>
      <c r="K148" s="160" t="s">
        <v>87</v>
      </c>
      <c r="L148" s="164" t="s">
        <v>118</v>
      </c>
      <c r="M148" s="128"/>
    </row>
    <row r="149" spans="1:13" s="127" customFormat="1" ht="25.5" x14ac:dyDescent="0.25">
      <c r="A149" s="126">
        <v>9</v>
      </c>
      <c r="B149" s="135" t="s">
        <v>113</v>
      </c>
      <c r="C149" s="158" t="s">
        <v>24</v>
      </c>
      <c r="D149" s="148" t="s">
        <v>38</v>
      </c>
      <c r="E149" s="185">
        <v>1100</v>
      </c>
      <c r="F149" s="161" t="s">
        <v>117</v>
      </c>
      <c r="G149" s="131">
        <v>110</v>
      </c>
      <c r="H149" s="157">
        <f t="shared" si="5"/>
        <v>121000</v>
      </c>
      <c r="I149" s="34" t="s">
        <v>9</v>
      </c>
      <c r="J149" s="159" t="s">
        <v>23</v>
      </c>
      <c r="K149" s="160" t="s">
        <v>87</v>
      </c>
      <c r="L149" s="164" t="s">
        <v>118</v>
      </c>
      <c r="M149" s="128"/>
    </row>
    <row r="150" spans="1:13" s="127" customFormat="1" ht="25.5" x14ac:dyDescent="0.25">
      <c r="A150" s="126">
        <v>10</v>
      </c>
      <c r="B150" s="135" t="s">
        <v>114</v>
      </c>
      <c r="C150" s="158" t="s">
        <v>24</v>
      </c>
      <c r="D150" s="148" t="s">
        <v>38</v>
      </c>
      <c r="E150" s="185">
        <v>220</v>
      </c>
      <c r="F150" s="161" t="s">
        <v>117</v>
      </c>
      <c r="G150" s="131">
        <v>670</v>
      </c>
      <c r="H150" s="157">
        <f t="shared" si="5"/>
        <v>147400</v>
      </c>
      <c r="I150" s="34" t="s">
        <v>9</v>
      </c>
      <c r="J150" s="159" t="s">
        <v>23</v>
      </c>
      <c r="K150" s="160" t="s">
        <v>87</v>
      </c>
      <c r="L150" s="164" t="s">
        <v>118</v>
      </c>
      <c r="M150" s="128"/>
    </row>
    <row r="151" spans="1:13" s="127" customFormat="1" ht="25.5" x14ac:dyDescent="0.25">
      <c r="A151" s="126">
        <v>11</v>
      </c>
      <c r="B151" s="135" t="s">
        <v>115</v>
      </c>
      <c r="C151" s="158" t="s">
        <v>24</v>
      </c>
      <c r="D151" s="148" t="s">
        <v>38</v>
      </c>
      <c r="E151" s="185">
        <v>2200</v>
      </c>
      <c r="F151" s="161" t="s">
        <v>117</v>
      </c>
      <c r="G151" s="131">
        <v>72</v>
      </c>
      <c r="H151" s="157">
        <f t="shared" si="5"/>
        <v>158400</v>
      </c>
      <c r="I151" s="34" t="s">
        <v>9</v>
      </c>
      <c r="J151" s="159" t="s">
        <v>23</v>
      </c>
      <c r="K151" s="160" t="s">
        <v>87</v>
      </c>
      <c r="L151" s="164" t="s">
        <v>118</v>
      </c>
      <c r="M151" s="128"/>
    </row>
    <row r="152" spans="1:13" s="127" customFormat="1" ht="25.5" x14ac:dyDescent="0.25">
      <c r="A152" s="126">
        <v>12</v>
      </c>
      <c r="B152" s="135" t="s">
        <v>116</v>
      </c>
      <c r="C152" s="158" t="s">
        <v>24</v>
      </c>
      <c r="D152" s="148" t="s">
        <v>38</v>
      </c>
      <c r="E152" s="185">
        <v>3000</v>
      </c>
      <c r="F152" s="161" t="s">
        <v>117</v>
      </c>
      <c r="G152" s="131">
        <v>47</v>
      </c>
      <c r="H152" s="157">
        <f t="shared" si="5"/>
        <v>141000</v>
      </c>
      <c r="I152" s="34" t="s">
        <v>9</v>
      </c>
      <c r="J152" s="159" t="s">
        <v>23</v>
      </c>
      <c r="K152" s="160" t="s">
        <v>87</v>
      </c>
      <c r="L152" s="164" t="s">
        <v>118</v>
      </c>
      <c r="M152" s="128"/>
    </row>
    <row r="153" spans="1:13" s="127" customFormat="1" ht="23.25" customHeight="1" x14ac:dyDescent="0.25">
      <c r="A153" s="126">
        <v>13</v>
      </c>
      <c r="B153" s="186" t="s">
        <v>119</v>
      </c>
      <c r="C153" s="158" t="s">
        <v>33</v>
      </c>
      <c r="D153" s="147" t="s">
        <v>25</v>
      </c>
      <c r="E153" s="185">
        <v>2</v>
      </c>
      <c r="F153" s="158" t="s">
        <v>44</v>
      </c>
      <c r="G153" s="131">
        <v>12500000</v>
      </c>
      <c r="H153" s="157">
        <f t="shared" si="5"/>
        <v>25000000</v>
      </c>
      <c r="I153" s="34" t="s">
        <v>9</v>
      </c>
      <c r="J153" s="159" t="s">
        <v>23</v>
      </c>
      <c r="K153" s="160" t="s">
        <v>87</v>
      </c>
      <c r="L153" s="164" t="s">
        <v>120</v>
      </c>
      <c r="M153" s="128"/>
    </row>
    <row r="154" spans="1:13" s="127" customFormat="1" ht="29.25" customHeight="1" x14ac:dyDescent="0.25">
      <c r="A154" s="126">
        <v>14</v>
      </c>
      <c r="B154" s="186" t="s">
        <v>121</v>
      </c>
      <c r="C154" s="158" t="s">
        <v>24</v>
      </c>
      <c r="D154" s="147" t="s">
        <v>43</v>
      </c>
      <c r="E154" s="185">
        <v>1</v>
      </c>
      <c r="F154" s="158" t="s">
        <v>122</v>
      </c>
      <c r="G154" s="131">
        <v>9383310</v>
      </c>
      <c r="H154" s="157">
        <v>9383310</v>
      </c>
      <c r="I154" s="34" t="s">
        <v>9</v>
      </c>
      <c r="J154" s="159" t="s">
        <v>23</v>
      </c>
      <c r="K154" s="160" t="s">
        <v>87</v>
      </c>
      <c r="L154" s="164" t="s">
        <v>123</v>
      </c>
      <c r="M154" s="128"/>
    </row>
    <row r="155" spans="1:13" s="127" customFormat="1" ht="27.75" customHeight="1" x14ac:dyDescent="0.25">
      <c r="A155" s="126">
        <v>15</v>
      </c>
      <c r="B155" s="186" t="s">
        <v>124</v>
      </c>
      <c r="C155" s="158" t="s">
        <v>24</v>
      </c>
      <c r="D155" s="147" t="s">
        <v>43</v>
      </c>
      <c r="E155" s="185">
        <v>1</v>
      </c>
      <c r="F155" s="158" t="s">
        <v>122</v>
      </c>
      <c r="G155" s="131">
        <v>5220264</v>
      </c>
      <c r="H155" s="157">
        <v>5220264</v>
      </c>
      <c r="I155" s="34" t="s">
        <v>9</v>
      </c>
      <c r="J155" s="159" t="s">
        <v>23</v>
      </c>
      <c r="K155" s="160" t="s">
        <v>87</v>
      </c>
      <c r="L155" s="164" t="s">
        <v>125</v>
      </c>
      <c r="M155" s="128"/>
    </row>
    <row r="156" spans="1:13" s="127" customFormat="1" ht="27.75" customHeight="1" x14ac:dyDescent="0.25">
      <c r="A156" s="126">
        <v>16</v>
      </c>
      <c r="B156" s="186" t="s">
        <v>128</v>
      </c>
      <c r="C156" s="158" t="s">
        <v>24</v>
      </c>
      <c r="D156" s="147" t="s">
        <v>25</v>
      </c>
      <c r="E156" s="185">
        <v>468</v>
      </c>
      <c r="F156" s="158" t="s">
        <v>44</v>
      </c>
      <c r="G156" s="131">
        <v>600</v>
      </c>
      <c r="H156" s="157">
        <f>E156*G156</f>
        <v>280800</v>
      </c>
      <c r="I156" s="34" t="s">
        <v>9</v>
      </c>
      <c r="J156" s="159" t="s">
        <v>23</v>
      </c>
      <c r="K156" s="160" t="s">
        <v>87</v>
      </c>
      <c r="L156" s="164" t="s">
        <v>130</v>
      </c>
      <c r="M156" s="128"/>
    </row>
    <row r="157" spans="1:13" s="127" customFormat="1" ht="27.75" customHeight="1" x14ac:dyDescent="0.25">
      <c r="A157" s="126">
        <v>17</v>
      </c>
      <c r="B157" s="186" t="s">
        <v>129</v>
      </c>
      <c r="C157" s="158" t="s">
        <v>24</v>
      </c>
      <c r="D157" s="147" t="s">
        <v>25</v>
      </c>
      <c r="E157" s="185">
        <v>717</v>
      </c>
      <c r="F157" s="158" t="s">
        <v>44</v>
      </c>
      <c r="G157" s="131">
        <v>1550</v>
      </c>
      <c r="H157" s="157">
        <f>E157*G157</f>
        <v>1111350</v>
      </c>
      <c r="I157" s="34" t="s">
        <v>9</v>
      </c>
      <c r="J157" s="159" t="s">
        <v>23</v>
      </c>
      <c r="K157" s="160" t="s">
        <v>87</v>
      </c>
      <c r="L157" s="164" t="s">
        <v>130</v>
      </c>
      <c r="M157" s="128"/>
    </row>
    <row r="158" spans="1:13" s="127" customFormat="1" ht="38.25" x14ac:dyDescent="0.25">
      <c r="A158" s="126">
        <v>18</v>
      </c>
      <c r="B158" s="186" t="s">
        <v>142</v>
      </c>
      <c r="C158" s="158" t="s">
        <v>33</v>
      </c>
      <c r="D158" s="147" t="s">
        <v>25</v>
      </c>
      <c r="E158" s="185">
        <v>36600</v>
      </c>
      <c r="F158" s="158" t="s">
        <v>143</v>
      </c>
      <c r="G158" s="131">
        <v>205</v>
      </c>
      <c r="H158" s="157">
        <f>E158*G158</f>
        <v>7503000</v>
      </c>
      <c r="I158" s="34" t="s">
        <v>9</v>
      </c>
      <c r="J158" s="159" t="s">
        <v>23</v>
      </c>
      <c r="K158" s="160" t="s">
        <v>538</v>
      </c>
      <c r="L158" s="164" t="s">
        <v>610</v>
      </c>
      <c r="M158" s="128"/>
    </row>
    <row r="159" spans="1:13" s="127" customFormat="1" ht="27.75" customHeight="1" x14ac:dyDescent="0.25">
      <c r="A159" s="126">
        <v>19</v>
      </c>
      <c r="B159" s="186" t="s">
        <v>149</v>
      </c>
      <c r="C159" s="158" t="s">
        <v>24</v>
      </c>
      <c r="D159" s="147" t="s">
        <v>38</v>
      </c>
      <c r="E159" s="185">
        <v>50</v>
      </c>
      <c r="F159" s="158" t="s">
        <v>150</v>
      </c>
      <c r="G159" s="131">
        <v>5000</v>
      </c>
      <c r="H159" s="157">
        <f t="shared" ref="H159:H221" si="6">E159*G159</f>
        <v>250000</v>
      </c>
      <c r="I159" s="34" t="s">
        <v>9</v>
      </c>
      <c r="J159" s="159" t="s">
        <v>23</v>
      </c>
      <c r="K159" s="160" t="s">
        <v>87</v>
      </c>
      <c r="L159" s="164" t="s">
        <v>154</v>
      </c>
      <c r="M159" s="128"/>
    </row>
    <row r="160" spans="1:13" s="127" customFormat="1" ht="27.75" customHeight="1" x14ac:dyDescent="0.25">
      <c r="A160" s="126">
        <v>20</v>
      </c>
      <c r="B160" s="186" t="s">
        <v>151</v>
      </c>
      <c r="C160" s="158" t="s">
        <v>24</v>
      </c>
      <c r="D160" s="147" t="s">
        <v>38</v>
      </c>
      <c r="E160" s="185">
        <v>100</v>
      </c>
      <c r="F160" s="158" t="s">
        <v>152</v>
      </c>
      <c r="G160" s="131">
        <v>7000</v>
      </c>
      <c r="H160" s="157">
        <f t="shared" si="6"/>
        <v>700000</v>
      </c>
      <c r="I160" s="34" t="s">
        <v>9</v>
      </c>
      <c r="J160" s="159" t="s">
        <v>23</v>
      </c>
      <c r="K160" s="160" t="s">
        <v>87</v>
      </c>
      <c r="L160" s="164" t="s">
        <v>154</v>
      </c>
      <c r="M160" s="128"/>
    </row>
    <row r="161" spans="1:13" s="127" customFormat="1" ht="27.75" customHeight="1" x14ac:dyDescent="0.25">
      <c r="A161" s="126">
        <v>21</v>
      </c>
      <c r="B161" s="186" t="s">
        <v>153</v>
      </c>
      <c r="C161" s="158" t="s">
        <v>24</v>
      </c>
      <c r="D161" s="147" t="s">
        <v>38</v>
      </c>
      <c r="E161" s="185">
        <v>100</v>
      </c>
      <c r="F161" s="158" t="s">
        <v>150</v>
      </c>
      <c r="G161" s="131">
        <v>5000</v>
      </c>
      <c r="H161" s="157">
        <f t="shared" si="6"/>
        <v>500000</v>
      </c>
      <c r="I161" s="34" t="s">
        <v>9</v>
      </c>
      <c r="J161" s="159" t="s">
        <v>23</v>
      </c>
      <c r="K161" s="160" t="s">
        <v>87</v>
      </c>
      <c r="L161" s="164" t="s">
        <v>154</v>
      </c>
      <c r="M161" s="128"/>
    </row>
    <row r="162" spans="1:13" s="127" customFormat="1" ht="27.75" customHeight="1" x14ac:dyDescent="0.25">
      <c r="A162" s="126">
        <v>22</v>
      </c>
      <c r="B162" s="186" t="s">
        <v>165</v>
      </c>
      <c r="C162" s="158" t="s">
        <v>24</v>
      </c>
      <c r="D162" s="147" t="s">
        <v>25</v>
      </c>
      <c r="E162" s="185">
        <v>35</v>
      </c>
      <c r="F162" s="158" t="s">
        <v>44</v>
      </c>
      <c r="G162" s="131">
        <v>175000</v>
      </c>
      <c r="H162" s="157">
        <f t="shared" si="6"/>
        <v>6125000</v>
      </c>
      <c r="I162" s="34" t="s">
        <v>9</v>
      </c>
      <c r="J162" s="159" t="s">
        <v>23</v>
      </c>
      <c r="K162" s="160" t="s">
        <v>163</v>
      </c>
      <c r="L162" s="164" t="s">
        <v>164</v>
      </c>
      <c r="M162" s="128"/>
    </row>
    <row r="163" spans="1:13" s="127" customFormat="1" ht="27.75" customHeight="1" x14ac:dyDescent="0.25">
      <c r="A163" s="126">
        <v>23</v>
      </c>
      <c r="B163" s="186" t="s">
        <v>170</v>
      </c>
      <c r="C163" s="158" t="s">
        <v>24</v>
      </c>
      <c r="D163" s="147" t="s">
        <v>43</v>
      </c>
      <c r="E163" s="185">
        <v>1</v>
      </c>
      <c r="F163" s="158" t="s">
        <v>122</v>
      </c>
      <c r="G163" s="131">
        <v>11988832</v>
      </c>
      <c r="H163" s="157">
        <f t="shared" si="6"/>
        <v>11988832</v>
      </c>
      <c r="I163" s="34" t="s">
        <v>9</v>
      </c>
      <c r="J163" s="159" t="s">
        <v>23</v>
      </c>
      <c r="K163" s="160" t="s">
        <v>163</v>
      </c>
      <c r="L163" s="164" t="s">
        <v>171</v>
      </c>
      <c r="M163" s="128"/>
    </row>
    <row r="164" spans="1:13" s="127" customFormat="1" ht="27.75" customHeight="1" x14ac:dyDescent="0.25">
      <c r="A164" s="126">
        <v>24</v>
      </c>
      <c r="B164" s="186" t="s">
        <v>174</v>
      </c>
      <c r="C164" s="158" t="s">
        <v>24</v>
      </c>
      <c r="D164" s="147" t="s">
        <v>38</v>
      </c>
      <c r="E164" s="185">
        <v>330</v>
      </c>
      <c r="F164" s="158" t="s">
        <v>44</v>
      </c>
      <c r="G164" s="131">
        <v>0</v>
      </c>
      <c r="H164" s="157">
        <f t="shared" si="6"/>
        <v>0</v>
      </c>
      <c r="I164" s="34" t="s">
        <v>9</v>
      </c>
      <c r="J164" s="159" t="s">
        <v>23</v>
      </c>
      <c r="K164" s="160" t="s">
        <v>163</v>
      </c>
      <c r="L164" s="164" t="s">
        <v>382</v>
      </c>
      <c r="M164" s="128"/>
    </row>
    <row r="165" spans="1:13" s="127" customFormat="1" ht="27.75" customHeight="1" x14ac:dyDescent="0.25">
      <c r="A165" s="126">
        <v>25</v>
      </c>
      <c r="B165" s="186" t="s">
        <v>175</v>
      </c>
      <c r="C165" s="158" t="s">
        <v>24</v>
      </c>
      <c r="D165" s="147" t="s">
        <v>38</v>
      </c>
      <c r="E165" s="185">
        <v>200</v>
      </c>
      <c r="F165" s="158" t="s">
        <v>44</v>
      </c>
      <c r="G165" s="131">
        <v>0</v>
      </c>
      <c r="H165" s="157">
        <f t="shared" si="6"/>
        <v>0</v>
      </c>
      <c r="I165" s="34" t="s">
        <v>9</v>
      </c>
      <c r="J165" s="159" t="s">
        <v>23</v>
      </c>
      <c r="K165" s="160" t="s">
        <v>163</v>
      </c>
      <c r="L165" s="164" t="s">
        <v>382</v>
      </c>
      <c r="M165" s="128"/>
    </row>
    <row r="166" spans="1:13" s="127" customFormat="1" ht="27.75" customHeight="1" x14ac:dyDescent="0.25">
      <c r="A166" s="126">
        <v>26</v>
      </c>
      <c r="B166" s="186" t="s">
        <v>176</v>
      </c>
      <c r="C166" s="158" t="s">
        <v>24</v>
      </c>
      <c r="D166" s="147" t="s">
        <v>38</v>
      </c>
      <c r="E166" s="185">
        <v>500</v>
      </c>
      <c r="F166" s="158" t="s">
        <v>44</v>
      </c>
      <c r="G166" s="131">
        <v>0</v>
      </c>
      <c r="H166" s="157">
        <f t="shared" si="6"/>
        <v>0</v>
      </c>
      <c r="I166" s="34" t="s">
        <v>9</v>
      </c>
      <c r="J166" s="159" t="s">
        <v>23</v>
      </c>
      <c r="K166" s="160" t="s">
        <v>163</v>
      </c>
      <c r="L166" s="164" t="s">
        <v>382</v>
      </c>
      <c r="M166" s="128"/>
    </row>
    <row r="167" spans="1:13" s="127" customFormat="1" ht="27.75" customHeight="1" x14ac:dyDescent="0.25">
      <c r="A167" s="126">
        <v>27</v>
      </c>
      <c r="B167" s="186" t="s">
        <v>177</v>
      </c>
      <c r="C167" s="158" t="s">
        <v>24</v>
      </c>
      <c r="D167" s="147" t="s">
        <v>38</v>
      </c>
      <c r="E167" s="185">
        <v>220</v>
      </c>
      <c r="F167" s="158" t="s">
        <v>44</v>
      </c>
      <c r="G167" s="131">
        <v>0</v>
      </c>
      <c r="H167" s="157">
        <f t="shared" si="6"/>
        <v>0</v>
      </c>
      <c r="I167" s="34" t="s">
        <v>9</v>
      </c>
      <c r="J167" s="159" t="s">
        <v>23</v>
      </c>
      <c r="K167" s="160" t="s">
        <v>163</v>
      </c>
      <c r="L167" s="164" t="s">
        <v>382</v>
      </c>
      <c r="M167" s="128"/>
    </row>
    <row r="168" spans="1:13" s="127" customFormat="1" ht="27.75" customHeight="1" x14ac:dyDescent="0.25">
      <c r="A168" s="126">
        <v>28</v>
      </c>
      <c r="B168" s="186" t="s">
        <v>178</v>
      </c>
      <c r="C168" s="158" t="s">
        <v>24</v>
      </c>
      <c r="D168" s="147" t="s">
        <v>38</v>
      </c>
      <c r="E168" s="185">
        <v>110</v>
      </c>
      <c r="F168" s="158" t="s">
        <v>44</v>
      </c>
      <c r="G168" s="131">
        <v>0</v>
      </c>
      <c r="H168" s="157">
        <f t="shared" si="6"/>
        <v>0</v>
      </c>
      <c r="I168" s="34" t="s">
        <v>9</v>
      </c>
      <c r="J168" s="159" t="s">
        <v>23</v>
      </c>
      <c r="K168" s="160" t="s">
        <v>163</v>
      </c>
      <c r="L168" s="164" t="s">
        <v>382</v>
      </c>
      <c r="M168" s="128"/>
    </row>
    <row r="169" spans="1:13" s="127" customFormat="1" ht="27.75" customHeight="1" x14ac:dyDescent="0.25">
      <c r="A169" s="126">
        <v>29</v>
      </c>
      <c r="B169" s="186" t="s">
        <v>179</v>
      </c>
      <c r="C169" s="158" t="s">
        <v>24</v>
      </c>
      <c r="D169" s="147" t="s">
        <v>38</v>
      </c>
      <c r="E169" s="185">
        <v>19</v>
      </c>
      <c r="F169" s="158" t="s">
        <v>198</v>
      </c>
      <c r="G169" s="131">
        <v>0</v>
      </c>
      <c r="H169" s="157">
        <f t="shared" si="6"/>
        <v>0</v>
      </c>
      <c r="I169" s="34" t="s">
        <v>9</v>
      </c>
      <c r="J169" s="159" t="s">
        <v>23</v>
      </c>
      <c r="K169" s="160" t="s">
        <v>163</v>
      </c>
      <c r="L169" s="164" t="s">
        <v>382</v>
      </c>
      <c r="M169" s="128"/>
    </row>
    <row r="170" spans="1:13" s="127" customFormat="1" ht="27.75" customHeight="1" x14ac:dyDescent="0.25">
      <c r="A170" s="126">
        <v>30</v>
      </c>
      <c r="B170" s="186" t="s">
        <v>180</v>
      </c>
      <c r="C170" s="158" t="s">
        <v>24</v>
      </c>
      <c r="D170" s="147" t="s">
        <v>38</v>
      </c>
      <c r="E170" s="185">
        <v>4</v>
      </c>
      <c r="F170" s="158" t="s">
        <v>198</v>
      </c>
      <c r="G170" s="131">
        <v>0</v>
      </c>
      <c r="H170" s="157">
        <f t="shared" si="6"/>
        <v>0</v>
      </c>
      <c r="I170" s="34" t="s">
        <v>9</v>
      </c>
      <c r="J170" s="159" t="s">
        <v>23</v>
      </c>
      <c r="K170" s="160" t="s">
        <v>163</v>
      </c>
      <c r="L170" s="164" t="s">
        <v>382</v>
      </c>
      <c r="M170" s="128"/>
    </row>
    <row r="171" spans="1:13" s="127" customFormat="1" ht="27.75" customHeight="1" x14ac:dyDescent="0.25">
      <c r="A171" s="126">
        <v>31</v>
      </c>
      <c r="B171" s="186" t="s">
        <v>181</v>
      </c>
      <c r="C171" s="158" t="s">
        <v>24</v>
      </c>
      <c r="D171" s="147" t="s">
        <v>38</v>
      </c>
      <c r="E171" s="185">
        <v>8</v>
      </c>
      <c r="F171" s="158" t="s">
        <v>198</v>
      </c>
      <c r="G171" s="131">
        <v>0</v>
      </c>
      <c r="H171" s="157">
        <f t="shared" si="6"/>
        <v>0</v>
      </c>
      <c r="I171" s="34" t="s">
        <v>9</v>
      </c>
      <c r="J171" s="159" t="s">
        <v>23</v>
      </c>
      <c r="K171" s="160" t="s">
        <v>163</v>
      </c>
      <c r="L171" s="164" t="s">
        <v>382</v>
      </c>
      <c r="M171" s="128"/>
    </row>
    <row r="172" spans="1:13" s="127" customFormat="1" ht="27.75" customHeight="1" x14ac:dyDescent="0.25">
      <c r="A172" s="126">
        <v>32</v>
      </c>
      <c r="B172" s="186" t="s">
        <v>182</v>
      </c>
      <c r="C172" s="158" t="s">
        <v>24</v>
      </c>
      <c r="D172" s="147" t="s">
        <v>38</v>
      </c>
      <c r="E172" s="185">
        <v>495</v>
      </c>
      <c r="F172" s="158" t="s">
        <v>183</v>
      </c>
      <c r="G172" s="131">
        <v>0</v>
      </c>
      <c r="H172" s="157">
        <f t="shared" si="6"/>
        <v>0</v>
      </c>
      <c r="I172" s="34" t="s">
        <v>9</v>
      </c>
      <c r="J172" s="159" t="s">
        <v>23</v>
      </c>
      <c r="K172" s="160" t="s">
        <v>163</v>
      </c>
      <c r="L172" s="164" t="s">
        <v>382</v>
      </c>
      <c r="M172" s="128"/>
    </row>
    <row r="173" spans="1:13" s="127" customFormat="1" ht="27.75" customHeight="1" x14ac:dyDescent="0.25">
      <c r="A173" s="126">
        <v>33</v>
      </c>
      <c r="B173" s="186" t="s">
        <v>184</v>
      </c>
      <c r="C173" s="158" t="s">
        <v>24</v>
      </c>
      <c r="D173" s="147" t="s">
        <v>38</v>
      </c>
      <c r="E173" s="185">
        <v>150</v>
      </c>
      <c r="F173" s="158" t="s">
        <v>44</v>
      </c>
      <c r="G173" s="131">
        <v>0</v>
      </c>
      <c r="H173" s="157">
        <f t="shared" si="6"/>
        <v>0</v>
      </c>
      <c r="I173" s="34" t="s">
        <v>9</v>
      </c>
      <c r="J173" s="159" t="s">
        <v>23</v>
      </c>
      <c r="K173" s="160" t="s">
        <v>163</v>
      </c>
      <c r="L173" s="164" t="s">
        <v>382</v>
      </c>
      <c r="M173" s="128"/>
    </row>
    <row r="174" spans="1:13" s="127" customFormat="1" ht="27.75" customHeight="1" x14ac:dyDescent="0.25">
      <c r="A174" s="126">
        <v>34</v>
      </c>
      <c r="B174" s="186" t="s">
        <v>185</v>
      </c>
      <c r="C174" s="158" t="s">
        <v>24</v>
      </c>
      <c r="D174" s="147" t="s">
        <v>38</v>
      </c>
      <c r="E174" s="185">
        <v>33</v>
      </c>
      <c r="F174" s="158" t="s">
        <v>44</v>
      </c>
      <c r="G174" s="131">
        <v>0</v>
      </c>
      <c r="H174" s="157">
        <f t="shared" si="6"/>
        <v>0</v>
      </c>
      <c r="I174" s="34" t="s">
        <v>9</v>
      </c>
      <c r="J174" s="159" t="s">
        <v>23</v>
      </c>
      <c r="K174" s="160" t="s">
        <v>163</v>
      </c>
      <c r="L174" s="164" t="s">
        <v>382</v>
      </c>
      <c r="M174" s="128"/>
    </row>
    <row r="175" spans="1:13" s="127" customFormat="1" ht="27.75" customHeight="1" x14ac:dyDescent="0.25">
      <c r="A175" s="126">
        <v>35</v>
      </c>
      <c r="B175" s="186" t="s">
        <v>186</v>
      </c>
      <c r="C175" s="158" t="s">
        <v>24</v>
      </c>
      <c r="D175" s="147" t="s">
        <v>38</v>
      </c>
      <c r="E175" s="185">
        <v>44</v>
      </c>
      <c r="F175" s="158" t="s">
        <v>44</v>
      </c>
      <c r="G175" s="131">
        <v>0</v>
      </c>
      <c r="H175" s="157">
        <f t="shared" si="6"/>
        <v>0</v>
      </c>
      <c r="I175" s="34" t="s">
        <v>9</v>
      </c>
      <c r="J175" s="159" t="s">
        <v>23</v>
      </c>
      <c r="K175" s="160" t="s">
        <v>163</v>
      </c>
      <c r="L175" s="164" t="s">
        <v>382</v>
      </c>
      <c r="M175" s="128"/>
    </row>
    <row r="176" spans="1:13" s="127" customFormat="1" ht="27.75" customHeight="1" x14ac:dyDescent="0.25">
      <c r="A176" s="126">
        <v>36</v>
      </c>
      <c r="B176" s="186" t="s">
        <v>187</v>
      </c>
      <c r="C176" s="158" t="s">
        <v>24</v>
      </c>
      <c r="D176" s="147" t="s">
        <v>25</v>
      </c>
      <c r="E176" s="185">
        <v>3</v>
      </c>
      <c r="F176" s="158" t="s">
        <v>188</v>
      </c>
      <c r="G176" s="131">
        <v>26250</v>
      </c>
      <c r="H176" s="157">
        <f t="shared" si="6"/>
        <v>78750</v>
      </c>
      <c r="I176" s="34" t="s">
        <v>9</v>
      </c>
      <c r="J176" s="159" t="s">
        <v>23</v>
      </c>
      <c r="K176" s="160" t="s">
        <v>163</v>
      </c>
      <c r="L176" s="164" t="s">
        <v>195</v>
      </c>
      <c r="M176" s="128"/>
    </row>
    <row r="177" spans="1:13" s="127" customFormat="1" ht="27.75" customHeight="1" x14ac:dyDescent="0.25">
      <c r="A177" s="126">
        <v>37</v>
      </c>
      <c r="B177" s="186" t="s">
        <v>189</v>
      </c>
      <c r="C177" s="158" t="s">
        <v>24</v>
      </c>
      <c r="D177" s="147" t="s">
        <v>25</v>
      </c>
      <c r="E177" s="185">
        <v>2</v>
      </c>
      <c r="F177" s="158" t="s">
        <v>188</v>
      </c>
      <c r="G177" s="131">
        <v>28825</v>
      </c>
      <c r="H177" s="157">
        <f t="shared" si="6"/>
        <v>57650</v>
      </c>
      <c r="I177" s="34" t="s">
        <v>9</v>
      </c>
      <c r="J177" s="159" t="s">
        <v>23</v>
      </c>
      <c r="K177" s="160" t="s">
        <v>163</v>
      </c>
      <c r="L177" s="164" t="s">
        <v>195</v>
      </c>
      <c r="M177" s="128"/>
    </row>
    <row r="178" spans="1:13" s="127" customFormat="1" ht="27.75" customHeight="1" x14ac:dyDescent="0.25">
      <c r="A178" s="126">
        <v>38</v>
      </c>
      <c r="B178" s="186" t="s">
        <v>190</v>
      </c>
      <c r="C178" s="158" t="s">
        <v>24</v>
      </c>
      <c r="D178" s="147" t="s">
        <v>25</v>
      </c>
      <c r="E178" s="185">
        <v>1000</v>
      </c>
      <c r="F178" s="158" t="s">
        <v>191</v>
      </c>
      <c r="G178" s="131">
        <v>200</v>
      </c>
      <c r="H178" s="157">
        <f t="shared" si="6"/>
        <v>200000</v>
      </c>
      <c r="I178" s="34" t="s">
        <v>9</v>
      </c>
      <c r="J178" s="159" t="s">
        <v>23</v>
      </c>
      <c r="K178" s="160" t="s">
        <v>163</v>
      </c>
      <c r="L178" s="164" t="s">
        <v>195</v>
      </c>
      <c r="M178" s="128"/>
    </row>
    <row r="179" spans="1:13" s="127" customFormat="1" ht="27.75" customHeight="1" x14ac:dyDescent="0.25">
      <c r="A179" s="126">
        <v>39</v>
      </c>
      <c r="B179" s="186" t="s">
        <v>192</v>
      </c>
      <c r="C179" s="158" t="s">
        <v>24</v>
      </c>
      <c r="D179" s="147" t="s">
        <v>25</v>
      </c>
      <c r="E179" s="185">
        <v>500</v>
      </c>
      <c r="F179" s="158" t="s">
        <v>191</v>
      </c>
      <c r="G179" s="131">
        <v>2000</v>
      </c>
      <c r="H179" s="157">
        <f t="shared" si="6"/>
        <v>1000000</v>
      </c>
      <c r="I179" s="34" t="s">
        <v>9</v>
      </c>
      <c r="J179" s="159" t="s">
        <v>23</v>
      </c>
      <c r="K179" s="160" t="s">
        <v>163</v>
      </c>
      <c r="L179" s="164" t="s">
        <v>195</v>
      </c>
      <c r="M179" s="128"/>
    </row>
    <row r="180" spans="1:13" s="127" customFormat="1" ht="27.75" customHeight="1" x14ac:dyDescent="0.25">
      <c r="A180" s="126">
        <v>40</v>
      </c>
      <c r="B180" s="186" t="s">
        <v>193</v>
      </c>
      <c r="C180" s="158" t="s">
        <v>24</v>
      </c>
      <c r="D180" s="147" t="s">
        <v>25</v>
      </c>
      <c r="E180" s="185">
        <v>500</v>
      </c>
      <c r="F180" s="158" t="s">
        <v>191</v>
      </c>
      <c r="G180" s="131">
        <v>800</v>
      </c>
      <c r="H180" s="157">
        <f t="shared" si="6"/>
        <v>400000</v>
      </c>
      <c r="I180" s="34" t="s">
        <v>9</v>
      </c>
      <c r="J180" s="159" t="s">
        <v>23</v>
      </c>
      <c r="K180" s="160" t="s">
        <v>163</v>
      </c>
      <c r="L180" s="164" t="s">
        <v>195</v>
      </c>
      <c r="M180" s="128"/>
    </row>
    <row r="181" spans="1:13" s="127" customFormat="1" ht="27" customHeight="1" x14ac:dyDescent="0.25">
      <c r="A181" s="126">
        <v>41</v>
      </c>
      <c r="B181" s="186" t="s">
        <v>194</v>
      </c>
      <c r="C181" s="158" t="s">
        <v>24</v>
      </c>
      <c r="D181" s="147" t="s">
        <v>25</v>
      </c>
      <c r="E181" s="185">
        <v>100</v>
      </c>
      <c r="F181" s="158" t="s">
        <v>191</v>
      </c>
      <c r="G181" s="131">
        <v>1000</v>
      </c>
      <c r="H181" s="157">
        <f t="shared" si="6"/>
        <v>100000</v>
      </c>
      <c r="I181" s="34" t="s">
        <v>9</v>
      </c>
      <c r="J181" s="159" t="s">
        <v>23</v>
      </c>
      <c r="K181" s="160" t="s">
        <v>163</v>
      </c>
      <c r="L181" s="164" t="s">
        <v>195</v>
      </c>
      <c r="M181" s="128"/>
    </row>
    <row r="182" spans="1:13" s="127" customFormat="1" ht="25.5" x14ac:dyDescent="0.25">
      <c r="A182" s="126">
        <v>42</v>
      </c>
      <c r="B182" s="186" t="s">
        <v>199</v>
      </c>
      <c r="C182" s="137" t="s">
        <v>147</v>
      </c>
      <c r="D182" s="186" t="s">
        <v>38</v>
      </c>
      <c r="E182" s="185">
        <v>100</v>
      </c>
      <c r="F182" s="158" t="s">
        <v>44</v>
      </c>
      <c r="G182" s="131">
        <v>5808</v>
      </c>
      <c r="H182" s="157">
        <f t="shared" si="6"/>
        <v>580800</v>
      </c>
      <c r="I182" s="34" t="s">
        <v>9</v>
      </c>
      <c r="J182" s="159" t="s">
        <v>23</v>
      </c>
      <c r="K182" s="160" t="s">
        <v>163</v>
      </c>
      <c r="L182" s="164" t="s">
        <v>212</v>
      </c>
      <c r="M182" s="128"/>
    </row>
    <row r="183" spans="1:13" s="127" customFormat="1" ht="25.5" x14ac:dyDescent="0.25">
      <c r="A183" s="126">
        <v>43</v>
      </c>
      <c r="B183" s="186" t="s">
        <v>200</v>
      </c>
      <c r="C183" s="137" t="s">
        <v>147</v>
      </c>
      <c r="D183" s="186" t="s">
        <v>38</v>
      </c>
      <c r="E183" s="185">
        <v>200</v>
      </c>
      <c r="F183" s="158" t="s">
        <v>44</v>
      </c>
      <c r="G183" s="131">
        <v>5544</v>
      </c>
      <c r="H183" s="157">
        <f t="shared" si="6"/>
        <v>1108800</v>
      </c>
      <c r="I183" s="34" t="s">
        <v>9</v>
      </c>
      <c r="J183" s="159" t="s">
        <v>23</v>
      </c>
      <c r="K183" s="160" t="s">
        <v>163</v>
      </c>
      <c r="L183" s="164" t="s">
        <v>212</v>
      </c>
      <c r="M183" s="128"/>
    </row>
    <row r="184" spans="1:13" s="127" customFormat="1" ht="25.5" x14ac:dyDescent="0.25">
      <c r="A184" s="126">
        <v>44</v>
      </c>
      <c r="B184" s="186" t="s">
        <v>201</v>
      </c>
      <c r="C184" s="137" t="s">
        <v>147</v>
      </c>
      <c r="D184" s="186" t="s">
        <v>38</v>
      </c>
      <c r="E184" s="185">
        <v>100</v>
      </c>
      <c r="F184" s="158" t="s">
        <v>44</v>
      </c>
      <c r="G184" s="131">
        <v>1346</v>
      </c>
      <c r="H184" s="157">
        <f t="shared" si="6"/>
        <v>134600</v>
      </c>
      <c r="I184" s="34" t="s">
        <v>9</v>
      </c>
      <c r="J184" s="159" t="s">
        <v>23</v>
      </c>
      <c r="K184" s="160" t="s">
        <v>163</v>
      </c>
      <c r="L184" s="164" t="s">
        <v>212</v>
      </c>
      <c r="M184" s="128"/>
    </row>
    <row r="185" spans="1:13" s="127" customFormat="1" ht="25.5" x14ac:dyDescent="0.25">
      <c r="A185" s="126">
        <v>45</v>
      </c>
      <c r="B185" s="186" t="s">
        <v>202</v>
      </c>
      <c r="C185" s="137" t="s">
        <v>147</v>
      </c>
      <c r="D185" s="186" t="s">
        <v>38</v>
      </c>
      <c r="E185" s="185">
        <v>1000</v>
      </c>
      <c r="F185" s="158" t="s">
        <v>44</v>
      </c>
      <c r="G185" s="131">
        <v>1601</v>
      </c>
      <c r="H185" s="157">
        <f t="shared" si="6"/>
        <v>1601000</v>
      </c>
      <c r="I185" s="34" t="s">
        <v>9</v>
      </c>
      <c r="J185" s="159" t="s">
        <v>23</v>
      </c>
      <c r="K185" s="160" t="s">
        <v>163</v>
      </c>
      <c r="L185" s="164" t="s">
        <v>212</v>
      </c>
      <c r="M185" s="128"/>
    </row>
    <row r="186" spans="1:13" s="127" customFormat="1" ht="25.5" x14ac:dyDescent="0.25">
      <c r="A186" s="126">
        <v>46</v>
      </c>
      <c r="B186" s="186" t="s">
        <v>203</v>
      </c>
      <c r="C186" s="137" t="s">
        <v>147</v>
      </c>
      <c r="D186" s="186" t="s">
        <v>38</v>
      </c>
      <c r="E186" s="185">
        <v>65</v>
      </c>
      <c r="F186" s="158" t="s">
        <v>44</v>
      </c>
      <c r="G186" s="131">
        <v>3687</v>
      </c>
      <c r="H186" s="157">
        <f t="shared" si="6"/>
        <v>239655</v>
      </c>
      <c r="I186" s="34" t="s">
        <v>9</v>
      </c>
      <c r="J186" s="159" t="s">
        <v>23</v>
      </c>
      <c r="K186" s="160" t="s">
        <v>163</v>
      </c>
      <c r="L186" s="164" t="s">
        <v>212</v>
      </c>
      <c r="M186" s="128"/>
    </row>
    <row r="187" spans="1:13" s="127" customFormat="1" ht="25.5" x14ac:dyDescent="0.25">
      <c r="A187" s="126">
        <v>47</v>
      </c>
      <c r="B187" s="186" t="s">
        <v>204</v>
      </c>
      <c r="C187" s="137" t="s">
        <v>147</v>
      </c>
      <c r="D187" s="186" t="s">
        <v>38</v>
      </c>
      <c r="E187" s="185">
        <v>50</v>
      </c>
      <c r="F187" s="158" t="s">
        <v>44</v>
      </c>
      <c r="G187" s="131">
        <v>7379</v>
      </c>
      <c r="H187" s="157">
        <f t="shared" si="6"/>
        <v>368950</v>
      </c>
      <c r="I187" s="34" t="s">
        <v>9</v>
      </c>
      <c r="J187" s="159" t="s">
        <v>23</v>
      </c>
      <c r="K187" s="160" t="s">
        <v>163</v>
      </c>
      <c r="L187" s="164" t="s">
        <v>212</v>
      </c>
      <c r="M187" s="128"/>
    </row>
    <row r="188" spans="1:13" s="127" customFormat="1" ht="25.5" x14ac:dyDescent="0.25">
      <c r="A188" s="126">
        <v>48</v>
      </c>
      <c r="B188" s="186" t="s">
        <v>205</v>
      </c>
      <c r="C188" s="137" t="s">
        <v>147</v>
      </c>
      <c r="D188" s="186" t="s">
        <v>38</v>
      </c>
      <c r="E188" s="185">
        <v>20</v>
      </c>
      <c r="F188" s="158" t="s">
        <v>44</v>
      </c>
      <c r="G188" s="131">
        <v>2728</v>
      </c>
      <c r="H188" s="157">
        <f t="shared" si="6"/>
        <v>54560</v>
      </c>
      <c r="I188" s="34" t="s">
        <v>9</v>
      </c>
      <c r="J188" s="159" t="s">
        <v>23</v>
      </c>
      <c r="K188" s="160" t="s">
        <v>163</v>
      </c>
      <c r="L188" s="164" t="s">
        <v>212</v>
      </c>
      <c r="M188" s="128"/>
    </row>
    <row r="189" spans="1:13" s="127" customFormat="1" ht="25.5" x14ac:dyDescent="0.25">
      <c r="A189" s="126">
        <v>49</v>
      </c>
      <c r="B189" s="186" t="s">
        <v>206</v>
      </c>
      <c r="C189" s="137" t="s">
        <v>147</v>
      </c>
      <c r="D189" s="186" t="s">
        <v>38</v>
      </c>
      <c r="E189" s="185">
        <v>50</v>
      </c>
      <c r="F189" s="158" t="s">
        <v>44</v>
      </c>
      <c r="G189" s="131">
        <v>10824</v>
      </c>
      <c r="H189" s="157">
        <f t="shared" si="6"/>
        <v>541200</v>
      </c>
      <c r="I189" s="34" t="s">
        <v>9</v>
      </c>
      <c r="J189" s="159" t="s">
        <v>23</v>
      </c>
      <c r="K189" s="160" t="s">
        <v>163</v>
      </c>
      <c r="L189" s="164" t="s">
        <v>212</v>
      </c>
      <c r="M189" s="128"/>
    </row>
    <row r="190" spans="1:13" s="127" customFormat="1" ht="25.5" x14ac:dyDescent="0.25">
      <c r="A190" s="126">
        <v>50</v>
      </c>
      <c r="B190" s="186" t="s">
        <v>207</v>
      </c>
      <c r="C190" s="137" t="s">
        <v>147</v>
      </c>
      <c r="D190" s="186" t="s">
        <v>38</v>
      </c>
      <c r="E190" s="185">
        <v>200</v>
      </c>
      <c r="F190" s="158" t="s">
        <v>44</v>
      </c>
      <c r="G190" s="131">
        <v>308</v>
      </c>
      <c r="H190" s="157">
        <f t="shared" si="6"/>
        <v>61600</v>
      </c>
      <c r="I190" s="34" t="s">
        <v>9</v>
      </c>
      <c r="J190" s="159" t="s">
        <v>23</v>
      </c>
      <c r="K190" s="160" t="s">
        <v>163</v>
      </c>
      <c r="L190" s="164" t="s">
        <v>212</v>
      </c>
      <c r="M190" s="128"/>
    </row>
    <row r="191" spans="1:13" s="127" customFormat="1" ht="25.5" x14ac:dyDescent="0.25">
      <c r="A191" s="126">
        <v>51</v>
      </c>
      <c r="B191" s="186" t="s">
        <v>208</v>
      </c>
      <c r="C191" s="137" t="s">
        <v>147</v>
      </c>
      <c r="D191" s="186" t="s">
        <v>38</v>
      </c>
      <c r="E191" s="185">
        <v>1000</v>
      </c>
      <c r="F191" s="158" t="s">
        <v>44</v>
      </c>
      <c r="G191" s="131">
        <v>880</v>
      </c>
      <c r="H191" s="157">
        <f t="shared" si="6"/>
        <v>880000</v>
      </c>
      <c r="I191" s="34" t="s">
        <v>9</v>
      </c>
      <c r="J191" s="159" t="s">
        <v>23</v>
      </c>
      <c r="K191" s="160" t="s">
        <v>163</v>
      </c>
      <c r="L191" s="164" t="s">
        <v>212</v>
      </c>
      <c r="M191" s="128"/>
    </row>
    <row r="192" spans="1:13" s="127" customFormat="1" ht="25.5" x14ac:dyDescent="0.25">
      <c r="A192" s="126">
        <v>52</v>
      </c>
      <c r="B192" s="186" t="s">
        <v>209</v>
      </c>
      <c r="C192" s="137" t="s">
        <v>147</v>
      </c>
      <c r="D192" s="186" t="s">
        <v>38</v>
      </c>
      <c r="E192" s="185">
        <v>1000</v>
      </c>
      <c r="F192" s="158" t="s">
        <v>44</v>
      </c>
      <c r="G192" s="131">
        <v>836</v>
      </c>
      <c r="H192" s="157">
        <f t="shared" si="6"/>
        <v>836000</v>
      </c>
      <c r="I192" s="34" t="s">
        <v>9</v>
      </c>
      <c r="J192" s="159" t="s">
        <v>23</v>
      </c>
      <c r="K192" s="160" t="s">
        <v>163</v>
      </c>
      <c r="L192" s="164" t="s">
        <v>212</v>
      </c>
      <c r="M192" s="128"/>
    </row>
    <row r="193" spans="1:13" s="127" customFormat="1" ht="25.5" x14ac:dyDescent="0.25">
      <c r="A193" s="126">
        <v>53</v>
      </c>
      <c r="B193" s="186" t="s">
        <v>210</v>
      </c>
      <c r="C193" s="137" t="s">
        <v>147</v>
      </c>
      <c r="D193" s="186" t="s">
        <v>38</v>
      </c>
      <c r="E193" s="185">
        <v>200</v>
      </c>
      <c r="F193" s="158" t="s">
        <v>213</v>
      </c>
      <c r="G193" s="131">
        <v>1320</v>
      </c>
      <c r="H193" s="157">
        <f t="shared" si="6"/>
        <v>264000</v>
      </c>
      <c r="I193" s="34" t="s">
        <v>9</v>
      </c>
      <c r="J193" s="159" t="s">
        <v>23</v>
      </c>
      <c r="K193" s="160" t="s">
        <v>163</v>
      </c>
      <c r="L193" s="164" t="s">
        <v>212</v>
      </c>
      <c r="M193" s="128"/>
    </row>
    <row r="194" spans="1:13" s="127" customFormat="1" ht="25.5" x14ac:dyDescent="0.25">
      <c r="A194" s="126">
        <v>54</v>
      </c>
      <c r="B194" s="186" t="s">
        <v>211</v>
      </c>
      <c r="C194" s="137" t="s">
        <v>147</v>
      </c>
      <c r="D194" s="186" t="s">
        <v>38</v>
      </c>
      <c r="E194" s="185">
        <v>400</v>
      </c>
      <c r="F194" s="158" t="s">
        <v>213</v>
      </c>
      <c r="G194" s="131">
        <v>264</v>
      </c>
      <c r="H194" s="157">
        <f t="shared" si="6"/>
        <v>105600</v>
      </c>
      <c r="I194" s="34" t="s">
        <v>9</v>
      </c>
      <c r="J194" s="159" t="s">
        <v>23</v>
      </c>
      <c r="K194" s="160" t="s">
        <v>163</v>
      </c>
      <c r="L194" s="164" t="s">
        <v>212</v>
      </c>
      <c r="M194" s="128"/>
    </row>
    <row r="195" spans="1:13" s="127" customFormat="1" ht="27.75" customHeight="1" x14ac:dyDescent="0.25">
      <c r="A195" s="126">
        <v>55</v>
      </c>
      <c r="B195" s="186" t="s">
        <v>218</v>
      </c>
      <c r="C195" s="137" t="s">
        <v>147</v>
      </c>
      <c r="D195" s="186" t="s">
        <v>25</v>
      </c>
      <c r="E195" s="185">
        <v>200</v>
      </c>
      <c r="F195" s="158" t="s">
        <v>122</v>
      </c>
      <c r="G195" s="131">
        <v>12000</v>
      </c>
      <c r="H195" s="157">
        <f t="shared" si="6"/>
        <v>2400000</v>
      </c>
      <c r="I195" s="34" t="s">
        <v>9</v>
      </c>
      <c r="J195" s="159" t="s">
        <v>23</v>
      </c>
      <c r="K195" s="160" t="s">
        <v>163</v>
      </c>
      <c r="L195" s="164" t="s">
        <v>219</v>
      </c>
      <c r="M195" s="128"/>
    </row>
    <row r="196" spans="1:13" s="127" customFormat="1" ht="27.75" customHeight="1" x14ac:dyDescent="0.25">
      <c r="A196" s="126">
        <v>56</v>
      </c>
      <c r="B196" s="186" t="s">
        <v>221</v>
      </c>
      <c r="C196" s="137" t="s">
        <v>147</v>
      </c>
      <c r="D196" s="186" t="s">
        <v>38</v>
      </c>
      <c r="E196" s="185">
        <v>500</v>
      </c>
      <c r="F196" s="158" t="s">
        <v>44</v>
      </c>
      <c r="G196" s="131">
        <v>11440</v>
      </c>
      <c r="H196" s="157">
        <f t="shared" si="6"/>
        <v>5720000</v>
      </c>
      <c r="I196" s="34" t="s">
        <v>9</v>
      </c>
      <c r="J196" s="159" t="s">
        <v>23</v>
      </c>
      <c r="K196" s="160" t="s">
        <v>163</v>
      </c>
      <c r="L196" s="164" t="s">
        <v>245</v>
      </c>
      <c r="M196" s="128"/>
    </row>
    <row r="197" spans="1:13" s="127" customFormat="1" ht="27.75" customHeight="1" x14ac:dyDescent="0.25">
      <c r="A197" s="126">
        <v>57</v>
      </c>
      <c r="B197" s="186" t="s">
        <v>222</v>
      </c>
      <c r="C197" s="137" t="s">
        <v>147</v>
      </c>
      <c r="D197" s="186" t="s">
        <v>38</v>
      </c>
      <c r="E197" s="185">
        <v>200</v>
      </c>
      <c r="F197" s="158" t="s">
        <v>44</v>
      </c>
      <c r="G197" s="131">
        <v>0</v>
      </c>
      <c r="H197" s="157">
        <f t="shared" si="6"/>
        <v>0</v>
      </c>
      <c r="I197" s="34" t="s">
        <v>9</v>
      </c>
      <c r="J197" s="159" t="s">
        <v>23</v>
      </c>
      <c r="K197" s="160" t="s">
        <v>163</v>
      </c>
      <c r="L197" s="164" t="s">
        <v>377</v>
      </c>
      <c r="M197" s="128"/>
    </row>
    <row r="198" spans="1:13" s="127" customFormat="1" ht="27.75" customHeight="1" x14ac:dyDescent="0.25">
      <c r="A198" s="126">
        <v>58</v>
      </c>
      <c r="B198" s="186" t="s">
        <v>223</v>
      </c>
      <c r="C198" s="137" t="s">
        <v>147</v>
      </c>
      <c r="D198" s="186" t="s">
        <v>38</v>
      </c>
      <c r="E198" s="185">
        <v>50</v>
      </c>
      <c r="F198" s="158" t="s">
        <v>44</v>
      </c>
      <c r="G198" s="131">
        <v>2936</v>
      </c>
      <c r="H198" s="157">
        <v>0</v>
      </c>
      <c r="I198" s="34" t="s">
        <v>9</v>
      </c>
      <c r="J198" s="159" t="s">
        <v>23</v>
      </c>
      <c r="K198" s="160" t="s">
        <v>163</v>
      </c>
      <c r="L198" s="164" t="s">
        <v>377</v>
      </c>
      <c r="M198" s="128"/>
    </row>
    <row r="199" spans="1:13" s="127" customFormat="1" ht="27.75" customHeight="1" x14ac:dyDescent="0.25">
      <c r="A199" s="126">
        <v>59</v>
      </c>
      <c r="B199" s="186" t="s">
        <v>224</v>
      </c>
      <c r="C199" s="137" t="s">
        <v>147</v>
      </c>
      <c r="D199" s="186" t="s">
        <v>38</v>
      </c>
      <c r="E199" s="185">
        <v>40</v>
      </c>
      <c r="F199" s="158" t="s">
        <v>44</v>
      </c>
      <c r="G199" s="131">
        <v>4224</v>
      </c>
      <c r="H199" s="157">
        <v>0</v>
      </c>
      <c r="I199" s="34" t="s">
        <v>9</v>
      </c>
      <c r="J199" s="159" t="s">
        <v>23</v>
      </c>
      <c r="K199" s="160" t="s">
        <v>163</v>
      </c>
      <c r="L199" s="164" t="s">
        <v>377</v>
      </c>
      <c r="M199" s="128"/>
    </row>
    <row r="200" spans="1:13" s="127" customFormat="1" ht="27.75" customHeight="1" x14ac:dyDescent="0.25">
      <c r="A200" s="126">
        <v>60</v>
      </c>
      <c r="B200" s="186" t="s">
        <v>225</v>
      </c>
      <c r="C200" s="137" t="s">
        <v>147</v>
      </c>
      <c r="D200" s="186" t="s">
        <v>38</v>
      </c>
      <c r="E200" s="185">
        <v>220</v>
      </c>
      <c r="F200" s="158" t="s">
        <v>44</v>
      </c>
      <c r="G200" s="131">
        <v>3791</v>
      </c>
      <c r="H200" s="157">
        <v>0</v>
      </c>
      <c r="I200" s="34" t="s">
        <v>9</v>
      </c>
      <c r="J200" s="159" t="s">
        <v>23</v>
      </c>
      <c r="K200" s="160" t="s">
        <v>163</v>
      </c>
      <c r="L200" s="164" t="s">
        <v>377</v>
      </c>
      <c r="M200" s="128"/>
    </row>
    <row r="201" spans="1:13" s="127" customFormat="1" ht="27.75" customHeight="1" x14ac:dyDescent="0.25">
      <c r="A201" s="126">
        <v>61</v>
      </c>
      <c r="B201" s="186" t="s">
        <v>226</v>
      </c>
      <c r="C201" s="137" t="s">
        <v>147</v>
      </c>
      <c r="D201" s="186" t="s">
        <v>38</v>
      </c>
      <c r="E201" s="185">
        <v>1000</v>
      </c>
      <c r="F201" s="158" t="s">
        <v>44</v>
      </c>
      <c r="G201" s="131">
        <v>1778</v>
      </c>
      <c r="H201" s="157">
        <f t="shared" si="6"/>
        <v>1778000</v>
      </c>
      <c r="I201" s="34" t="s">
        <v>9</v>
      </c>
      <c r="J201" s="159" t="s">
        <v>23</v>
      </c>
      <c r="K201" s="160" t="s">
        <v>163</v>
      </c>
      <c r="L201" s="164" t="s">
        <v>245</v>
      </c>
      <c r="M201" s="128"/>
    </row>
    <row r="202" spans="1:13" s="127" customFormat="1" ht="27.75" customHeight="1" x14ac:dyDescent="0.25">
      <c r="A202" s="126">
        <v>62</v>
      </c>
      <c r="B202" s="186" t="s">
        <v>227</v>
      </c>
      <c r="C202" s="137" t="s">
        <v>147</v>
      </c>
      <c r="D202" s="186" t="s">
        <v>38</v>
      </c>
      <c r="E202" s="185">
        <v>400</v>
      </c>
      <c r="F202" s="158" t="s">
        <v>44</v>
      </c>
      <c r="G202" s="131">
        <v>1228</v>
      </c>
      <c r="H202" s="157">
        <v>0</v>
      </c>
      <c r="I202" s="34" t="s">
        <v>9</v>
      </c>
      <c r="J202" s="159" t="s">
        <v>23</v>
      </c>
      <c r="K202" s="160" t="s">
        <v>163</v>
      </c>
      <c r="L202" s="164" t="s">
        <v>377</v>
      </c>
      <c r="M202" s="128"/>
    </row>
    <row r="203" spans="1:13" s="127" customFormat="1" ht="27.75" customHeight="1" x14ac:dyDescent="0.25">
      <c r="A203" s="126">
        <v>63</v>
      </c>
      <c r="B203" s="186" t="s">
        <v>228</v>
      </c>
      <c r="C203" s="137" t="s">
        <v>147</v>
      </c>
      <c r="D203" s="186" t="s">
        <v>38</v>
      </c>
      <c r="E203" s="185">
        <v>1260</v>
      </c>
      <c r="F203" s="158" t="s">
        <v>44</v>
      </c>
      <c r="G203" s="131">
        <v>1716.67</v>
      </c>
      <c r="H203" s="157">
        <v>0</v>
      </c>
      <c r="I203" s="34" t="s">
        <v>9</v>
      </c>
      <c r="J203" s="159" t="s">
        <v>23</v>
      </c>
      <c r="K203" s="160" t="s">
        <v>163</v>
      </c>
      <c r="L203" s="164" t="s">
        <v>377</v>
      </c>
      <c r="M203" s="128"/>
    </row>
    <row r="204" spans="1:13" s="127" customFormat="1" ht="27.75" customHeight="1" x14ac:dyDescent="0.25">
      <c r="A204" s="126">
        <v>64</v>
      </c>
      <c r="B204" s="186" t="s">
        <v>229</v>
      </c>
      <c r="C204" s="137" t="s">
        <v>147</v>
      </c>
      <c r="D204" s="186" t="s">
        <v>38</v>
      </c>
      <c r="E204" s="185">
        <v>550</v>
      </c>
      <c r="F204" s="158" t="s">
        <v>44</v>
      </c>
      <c r="G204" s="131">
        <v>1584</v>
      </c>
      <c r="H204" s="157">
        <f t="shared" si="6"/>
        <v>871200</v>
      </c>
      <c r="I204" s="34" t="s">
        <v>9</v>
      </c>
      <c r="J204" s="159" t="s">
        <v>23</v>
      </c>
      <c r="K204" s="160" t="s">
        <v>163</v>
      </c>
      <c r="L204" s="164" t="s">
        <v>245</v>
      </c>
      <c r="M204" s="128"/>
    </row>
    <row r="205" spans="1:13" s="127" customFormat="1" ht="27.75" customHeight="1" x14ac:dyDescent="0.25">
      <c r="A205" s="126">
        <v>65</v>
      </c>
      <c r="B205" s="186" t="s">
        <v>230</v>
      </c>
      <c r="C205" s="137" t="s">
        <v>147</v>
      </c>
      <c r="D205" s="186" t="s">
        <v>38</v>
      </c>
      <c r="E205" s="185">
        <v>550</v>
      </c>
      <c r="F205" s="158" t="s">
        <v>44</v>
      </c>
      <c r="G205" s="131">
        <v>1478</v>
      </c>
      <c r="H205" s="157">
        <f t="shared" si="6"/>
        <v>812900</v>
      </c>
      <c r="I205" s="34" t="s">
        <v>9</v>
      </c>
      <c r="J205" s="159" t="s">
        <v>23</v>
      </c>
      <c r="K205" s="160" t="s">
        <v>163</v>
      </c>
      <c r="L205" s="164" t="s">
        <v>245</v>
      </c>
      <c r="M205" s="128"/>
    </row>
    <row r="206" spans="1:13" s="127" customFormat="1" ht="27.75" customHeight="1" x14ac:dyDescent="0.25">
      <c r="A206" s="126">
        <v>66</v>
      </c>
      <c r="B206" s="186" t="s">
        <v>231</v>
      </c>
      <c r="C206" s="137" t="s">
        <v>147</v>
      </c>
      <c r="D206" s="186" t="s">
        <v>38</v>
      </c>
      <c r="E206" s="185">
        <v>550</v>
      </c>
      <c r="F206" s="158" t="s">
        <v>44</v>
      </c>
      <c r="G206" s="131">
        <v>1320</v>
      </c>
      <c r="H206" s="157">
        <f t="shared" si="6"/>
        <v>726000</v>
      </c>
      <c r="I206" s="34" t="s">
        <v>9</v>
      </c>
      <c r="J206" s="159" t="s">
        <v>23</v>
      </c>
      <c r="K206" s="160" t="s">
        <v>163</v>
      </c>
      <c r="L206" s="164" t="s">
        <v>245</v>
      </c>
      <c r="M206" s="128"/>
    </row>
    <row r="207" spans="1:13" s="127" customFormat="1" ht="27.75" customHeight="1" x14ac:dyDescent="0.25">
      <c r="A207" s="126">
        <v>67</v>
      </c>
      <c r="B207" s="186" t="s">
        <v>232</v>
      </c>
      <c r="C207" s="137" t="s">
        <v>147</v>
      </c>
      <c r="D207" s="186" t="s">
        <v>38</v>
      </c>
      <c r="E207" s="185">
        <v>150</v>
      </c>
      <c r="F207" s="158" t="s">
        <v>44</v>
      </c>
      <c r="G207" s="131">
        <v>497</v>
      </c>
      <c r="H207" s="157">
        <v>0</v>
      </c>
      <c r="I207" s="34" t="s">
        <v>9</v>
      </c>
      <c r="J207" s="159" t="s">
        <v>23</v>
      </c>
      <c r="K207" s="160" t="s">
        <v>163</v>
      </c>
      <c r="L207" s="164" t="s">
        <v>377</v>
      </c>
      <c r="M207" s="128"/>
    </row>
    <row r="208" spans="1:13" s="127" customFormat="1" ht="27.75" customHeight="1" x14ac:dyDescent="0.25">
      <c r="A208" s="126">
        <v>68</v>
      </c>
      <c r="B208" s="186" t="s">
        <v>233</v>
      </c>
      <c r="C208" s="137" t="s">
        <v>147</v>
      </c>
      <c r="D208" s="186" t="s">
        <v>38</v>
      </c>
      <c r="E208" s="185">
        <v>100</v>
      </c>
      <c r="F208" s="158" t="s">
        <v>44</v>
      </c>
      <c r="G208" s="131">
        <v>16720</v>
      </c>
      <c r="H208" s="157">
        <f t="shared" si="6"/>
        <v>1672000</v>
      </c>
      <c r="I208" s="34" t="s">
        <v>9</v>
      </c>
      <c r="J208" s="159" t="s">
        <v>23</v>
      </c>
      <c r="K208" s="160" t="s">
        <v>163</v>
      </c>
      <c r="L208" s="164" t="s">
        <v>245</v>
      </c>
      <c r="M208" s="128"/>
    </row>
    <row r="209" spans="1:13" s="127" customFormat="1" ht="27.75" customHeight="1" x14ac:dyDescent="0.25">
      <c r="A209" s="126">
        <v>69</v>
      </c>
      <c r="B209" s="186" t="s">
        <v>234</v>
      </c>
      <c r="C209" s="137" t="s">
        <v>147</v>
      </c>
      <c r="D209" s="186" t="s">
        <v>38</v>
      </c>
      <c r="E209" s="185">
        <v>100</v>
      </c>
      <c r="F209" s="158" t="s">
        <v>44</v>
      </c>
      <c r="G209" s="131">
        <v>16368</v>
      </c>
      <c r="H209" s="157">
        <f t="shared" si="6"/>
        <v>1636800</v>
      </c>
      <c r="I209" s="34" t="s">
        <v>9</v>
      </c>
      <c r="J209" s="159" t="s">
        <v>23</v>
      </c>
      <c r="K209" s="160" t="s">
        <v>163</v>
      </c>
      <c r="L209" s="164" t="s">
        <v>245</v>
      </c>
      <c r="M209" s="128"/>
    </row>
    <row r="210" spans="1:13" s="127" customFormat="1" ht="41.25" customHeight="1" x14ac:dyDescent="0.25">
      <c r="A210" s="126">
        <v>70</v>
      </c>
      <c r="B210" s="186" t="s">
        <v>235</v>
      </c>
      <c r="C210" s="137" t="s">
        <v>147</v>
      </c>
      <c r="D210" s="186" t="s">
        <v>38</v>
      </c>
      <c r="E210" s="185">
        <v>100</v>
      </c>
      <c r="F210" s="158" t="s">
        <v>44</v>
      </c>
      <c r="G210" s="131">
        <v>4548</v>
      </c>
      <c r="H210" s="157">
        <f t="shared" si="6"/>
        <v>454800</v>
      </c>
      <c r="I210" s="34" t="s">
        <v>9</v>
      </c>
      <c r="J210" s="159" t="s">
        <v>23</v>
      </c>
      <c r="K210" s="160" t="s">
        <v>163</v>
      </c>
      <c r="L210" s="164" t="s">
        <v>245</v>
      </c>
      <c r="M210" s="128"/>
    </row>
    <row r="211" spans="1:13" s="127" customFormat="1" ht="36" customHeight="1" x14ac:dyDescent="0.25">
      <c r="A211" s="126">
        <v>71</v>
      </c>
      <c r="B211" s="186" t="s">
        <v>236</v>
      </c>
      <c r="C211" s="137" t="s">
        <v>147</v>
      </c>
      <c r="D211" s="186" t="s">
        <v>38</v>
      </c>
      <c r="E211" s="185">
        <v>50</v>
      </c>
      <c r="F211" s="158" t="s">
        <v>44</v>
      </c>
      <c r="G211" s="131">
        <v>75266</v>
      </c>
      <c r="H211" s="157">
        <f t="shared" si="6"/>
        <v>3763300</v>
      </c>
      <c r="I211" s="34" t="s">
        <v>9</v>
      </c>
      <c r="J211" s="159" t="s">
        <v>23</v>
      </c>
      <c r="K211" s="160" t="s">
        <v>163</v>
      </c>
      <c r="L211" s="164" t="s">
        <v>245</v>
      </c>
      <c r="M211" s="128"/>
    </row>
    <row r="212" spans="1:13" s="127" customFormat="1" ht="27.75" customHeight="1" x14ac:dyDescent="0.25">
      <c r="A212" s="126">
        <v>72</v>
      </c>
      <c r="B212" s="186" t="s">
        <v>237</v>
      </c>
      <c r="C212" s="137" t="s">
        <v>147</v>
      </c>
      <c r="D212" s="186" t="s">
        <v>38</v>
      </c>
      <c r="E212" s="185">
        <v>10</v>
      </c>
      <c r="F212" s="158" t="s">
        <v>44</v>
      </c>
      <c r="G212" s="131">
        <v>13353</v>
      </c>
      <c r="H212" s="157">
        <v>0</v>
      </c>
      <c r="I212" s="34" t="s">
        <v>9</v>
      </c>
      <c r="J212" s="159" t="s">
        <v>23</v>
      </c>
      <c r="K212" s="160" t="s">
        <v>163</v>
      </c>
      <c r="L212" s="164" t="s">
        <v>377</v>
      </c>
      <c r="M212" s="128"/>
    </row>
    <row r="213" spans="1:13" s="127" customFormat="1" ht="27.75" customHeight="1" x14ac:dyDescent="0.25">
      <c r="A213" s="126">
        <v>73</v>
      </c>
      <c r="B213" s="186" t="s">
        <v>238</v>
      </c>
      <c r="C213" s="137" t="s">
        <v>147</v>
      </c>
      <c r="D213" s="186" t="s">
        <v>38</v>
      </c>
      <c r="E213" s="185">
        <v>40</v>
      </c>
      <c r="F213" s="158" t="s">
        <v>44</v>
      </c>
      <c r="G213" s="131">
        <v>25080</v>
      </c>
      <c r="H213" s="157">
        <f t="shared" si="6"/>
        <v>1003200</v>
      </c>
      <c r="I213" s="34" t="s">
        <v>9</v>
      </c>
      <c r="J213" s="159" t="s">
        <v>23</v>
      </c>
      <c r="K213" s="160" t="s">
        <v>163</v>
      </c>
      <c r="L213" s="164" t="s">
        <v>245</v>
      </c>
      <c r="M213" s="128"/>
    </row>
    <row r="214" spans="1:13" s="127" customFormat="1" ht="27.75" customHeight="1" x14ac:dyDescent="0.25">
      <c r="A214" s="126">
        <v>74</v>
      </c>
      <c r="B214" s="186" t="s">
        <v>239</v>
      </c>
      <c r="C214" s="137" t="s">
        <v>147</v>
      </c>
      <c r="D214" s="186" t="s">
        <v>38</v>
      </c>
      <c r="E214" s="185">
        <v>30</v>
      </c>
      <c r="F214" s="158" t="s">
        <v>44</v>
      </c>
      <c r="G214" s="131">
        <v>8624</v>
      </c>
      <c r="H214" s="157">
        <v>0</v>
      </c>
      <c r="I214" s="34" t="s">
        <v>9</v>
      </c>
      <c r="J214" s="159" t="s">
        <v>23</v>
      </c>
      <c r="K214" s="160" t="s">
        <v>163</v>
      </c>
      <c r="L214" s="164" t="s">
        <v>377</v>
      </c>
      <c r="M214" s="128"/>
    </row>
    <row r="215" spans="1:13" s="127" customFormat="1" ht="27.75" customHeight="1" x14ac:dyDescent="0.25">
      <c r="A215" s="126">
        <v>75</v>
      </c>
      <c r="B215" s="186" t="s">
        <v>240</v>
      </c>
      <c r="C215" s="137" t="s">
        <v>147</v>
      </c>
      <c r="D215" s="186" t="s">
        <v>38</v>
      </c>
      <c r="E215" s="185">
        <v>30</v>
      </c>
      <c r="F215" s="158" t="s">
        <v>44</v>
      </c>
      <c r="G215" s="131">
        <v>5609</v>
      </c>
      <c r="H215" s="157">
        <f t="shared" si="6"/>
        <v>168270</v>
      </c>
      <c r="I215" s="34" t="s">
        <v>9</v>
      </c>
      <c r="J215" s="159" t="s">
        <v>23</v>
      </c>
      <c r="K215" s="160" t="s">
        <v>163</v>
      </c>
      <c r="L215" s="164" t="s">
        <v>245</v>
      </c>
      <c r="M215" s="128"/>
    </row>
    <row r="216" spans="1:13" s="127" customFormat="1" ht="27.75" customHeight="1" x14ac:dyDescent="0.25">
      <c r="A216" s="126">
        <v>76</v>
      </c>
      <c r="B216" s="186" t="s">
        <v>241</v>
      </c>
      <c r="C216" s="137" t="s">
        <v>147</v>
      </c>
      <c r="D216" s="186" t="s">
        <v>38</v>
      </c>
      <c r="E216" s="185">
        <v>65</v>
      </c>
      <c r="F216" s="158" t="s">
        <v>44</v>
      </c>
      <c r="G216" s="131">
        <v>7528</v>
      </c>
      <c r="H216" s="157">
        <f t="shared" si="6"/>
        <v>489320</v>
      </c>
      <c r="I216" s="34" t="s">
        <v>9</v>
      </c>
      <c r="J216" s="159" t="s">
        <v>23</v>
      </c>
      <c r="K216" s="160" t="s">
        <v>163</v>
      </c>
      <c r="L216" s="164" t="s">
        <v>245</v>
      </c>
      <c r="M216" s="128"/>
    </row>
    <row r="217" spans="1:13" s="127" customFormat="1" ht="27.75" customHeight="1" x14ac:dyDescent="0.25">
      <c r="A217" s="126">
        <v>77</v>
      </c>
      <c r="B217" s="186" t="s">
        <v>242</v>
      </c>
      <c r="C217" s="137" t="s">
        <v>147</v>
      </c>
      <c r="D217" s="186" t="s">
        <v>38</v>
      </c>
      <c r="E217" s="185">
        <v>30</v>
      </c>
      <c r="F217" s="158" t="s">
        <v>44</v>
      </c>
      <c r="G217" s="131">
        <v>12164</v>
      </c>
      <c r="H217" s="157">
        <f t="shared" si="6"/>
        <v>364920</v>
      </c>
      <c r="I217" s="34" t="s">
        <v>9</v>
      </c>
      <c r="J217" s="159" t="s">
        <v>23</v>
      </c>
      <c r="K217" s="160" t="s">
        <v>163</v>
      </c>
      <c r="L217" s="164" t="s">
        <v>245</v>
      </c>
      <c r="M217" s="128"/>
    </row>
    <row r="218" spans="1:13" s="127" customFormat="1" ht="27.75" customHeight="1" x14ac:dyDescent="0.25">
      <c r="A218" s="126">
        <v>78</v>
      </c>
      <c r="B218" s="186" t="s">
        <v>243</v>
      </c>
      <c r="C218" s="137" t="s">
        <v>147</v>
      </c>
      <c r="D218" s="186" t="s">
        <v>38</v>
      </c>
      <c r="E218" s="185">
        <v>30</v>
      </c>
      <c r="F218" s="158" t="s">
        <v>44</v>
      </c>
      <c r="G218" s="131">
        <v>24139</v>
      </c>
      <c r="H218" s="157">
        <f t="shared" si="6"/>
        <v>724170</v>
      </c>
      <c r="I218" s="34" t="s">
        <v>9</v>
      </c>
      <c r="J218" s="159" t="s">
        <v>23</v>
      </c>
      <c r="K218" s="160" t="s">
        <v>163</v>
      </c>
      <c r="L218" s="164" t="s">
        <v>245</v>
      </c>
      <c r="M218" s="128"/>
    </row>
    <row r="219" spans="1:13" s="127" customFormat="1" ht="27.75" customHeight="1" x14ac:dyDescent="0.25">
      <c r="A219" s="126">
        <v>79</v>
      </c>
      <c r="B219" s="186" t="s">
        <v>244</v>
      </c>
      <c r="C219" s="137" t="s">
        <v>147</v>
      </c>
      <c r="D219" s="186" t="s">
        <v>38</v>
      </c>
      <c r="E219" s="185">
        <v>60</v>
      </c>
      <c r="F219" s="158" t="s">
        <v>44</v>
      </c>
      <c r="G219" s="131">
        <v>54912</v>
      </c>
      <c r="H219" s="157">
        <f t="shared" si="6"/>
        <v>3294720</v>
      </c>
      <c r="I219" s="34" t="s">
        <v>9</v>
      </c>
      <c r="J219" s="159" t="s">
        <v>23</v>
      </c>
      <c r="K219" s="160" t="s">
        <v>163</v>
      </c>
      <c r="L219" s="164" t="s">
        <v>245</v>
      </c>
      <c r="M219" s="128"/>
    </row>
    <row r="220" spans="1:13" s="127" customFormat="1" ht="27.75" customHeight="1" x14ac:dyDescent="0.25">
      <c r="A220" s="126">
        <v>80</v>
      </c>
      <c r="B220" s="186" t="s">
        <v>246</v>
      </c>
      <c r="C220" s="137" t="s">
        <v>24</v>
      </c>
      <c r="D220" s="186" t="s">
        <v>38</v>
      </c>
      <c r="E220" s="185">
        <v>49600</v>
      </c>
      <c r="F220" s="158" t="s">
        <v>247</v>
      </c>
      <c r="G220" s="131">
        <v>250</v>
      </c>
      <c r="H220" s="157">
        <f t="shared" si="6"/>
        <v>12400000</v>
      </c>
      <c r="I220" s="34" t="s">
        <v>9</v>
      </c>
      <c r="J220" s="159" t="s">
        <v>23</v>
      </c>
      <c r="K220" s="160" t="s">
        <v>163</v>
      </c>
      <c r="L220" s="164" t="s">
        <v>248</v>
      </c>
      <c r="M220" s="128"/>
    </row>
    <row r="221" spans="1:13" s="127" customFormat="1" ht="27.75" customHeight="1" x14ac:dyDescent="0.25">
      <c r="A221" s="126">
        <v>81</v>
      </c>
      <c r="B221" s="186" t="s">
        <v>252</v>
      </c>
      <c r="C221" s="137" t="s">
        <v>24</v>
      </c>
      <c r="D221" s="186" t="s">
        <v>25</v>
      </c>
      <c r="E221" s="185">
        <v>1</v>
      </c>
      <c r="F221" s="158" t="s">
        <v>44</v>
      </c>
      <c r="G221" s="131">
        <v>0</v>
      </c>
      <c r="H221" s="157">
        <f t="shared" si="6"/>
        <v>0</v>
      </c>
      <c r="I221" s="34" t="s">
        <v>9</v>
      </c>
      <c r="J221" s="159" t="s">
        <v>23</v>
      </c>
      <c r="K221" s="160" t="s">
        <v>163</v>
      </c>
      <c r="L221" s="164" t="s">
        <v>450</v>
      </c>
      <c r="M221" s="128"/>
    </row>
    <row r="222" spans="1:13" s="127" customFormat="1" ht="27.75" customHeight="1" x14ac:dyDescent="0.25">
      <c r="A222" s="126">
        <v>82</v>
      </c>
      <c r="B222" s="186" t="s">
        <v>253</v>
      </c>
      <c r="C222" s="137" t="s">
        <v>24</v>
      </c>
      <c r="D222" s="186" t="s">
        <v>25</v>
      </c>
      <c r="E222" s="185">
        <v>10</v>
      </c>
      <c r="F222" s="158" t="s">
        <v>44</v>
      </c>
      <c r="G222" s="131">
        <v>0</v>
      </c>
      <c r="H222" s="157">
        <f t="shared" ref="H222:H285" si="7">E222*G222</f>
        <v>0</v>
      </c>
      <c r="I222" s="34" t="s">
        <v>9</v>
      </c>
      <c r="J222" s="159" t="s">
        <v>23</v>
      </c>
      <c r="K222" s="160" t="s">
        <v>163</v>
      </c>
      <c r="L222" s="164" t="s">
        <v>450</v>
      </c>
      <c r="M222" s="128"/>
    </row>
    <row r="223" spans="1:13" s="127" customFormat="1" ht="27.75" customHeight="1" x14ac:dyDescent="0.25">
      <c r="A223" s="126">
        <v>83</v>
      </c>
      <c r="B223" s="186" t="s">
        <v>254</v>
      </c>
      <c r="C223" s="137" t="s">
        <v>24</v>
      </c>
      <c r="D223" s="186" t="s">
        <v>25</v>
      </c>
      <c r="E223" s="185">
        <v>2</v>
      </c>
      <c r="F223" s="158" t="s">
        <v>44</v>
      </c>
      <c r="G223" s="131">
        <v>0</v>
      </c>
      <c r="H223" s="157">
        <f t="shared" si="7"/>
        <v>0</v>
      </c>
      <c r="I223" s="34" t="s">
        <v>9</v>
      </c>
      <c r="J223" s="159" t="s">
        <v>23</v>
      </c>
      <c r="K223" s="160" t="s">
        <v>163</v>
      </c>
      <c r="L223" s="164" t="s">
        <v>450</v>
      </c>
      <c r="M223" s="128"/>
    </row>
    <row r="224" spans="1:13" s="127" customFormat="1" ht="27.75" customHeight="1" x14ac:dyDescent="0.25">
      <c r="A224" s="126">
        <v>84</v>
      </c>
      <c r="B224" s="186" t="s">
        <v>287</v>
      </c>
      <c r="C224" s="137" t="s">
        <v>24</v>
      </c>
      <c r="D224" s="186" t="s">
        <v>43</v>
      </c>
      <c r="E224" s="185">
        <v>1</v>
      </c>
      <c r="F224" s="158" t="s">
        <v>122</v>
      </c>
      <c r="G224" s="131">
        <v>2931254.66</v>
      </c>
      <c r="H224" s="157">
        <f t="shared" si="7"/>
        <v>2931254.66</v>
      </c>
      <c r="I224" s="34" t="s">
        <v>9</v>
      </c>
      <c r="J224" s="159" t="s">
        <v>23</v>
      </c>
      <c r="K224" s="160" t="s">
        <v>163</v>
      </c>
      <c r="L224" s="164" t="s">
        <v>288</v>
      </c>
      <c r="M224" s="128"/>
    </row>
    <row r="225" spans="1:13" s="127" customFormat="1" ht="27.75" customHeight="1" x14ac:dyDescent="0.25">
      <c r="A225" s="126">
        <v>85</v>
      </c>
      <c r="B225" s="186" t="s">
        <v>291</v>
      </c>
      <c r="C225" s="137" t="s">
        <v>24</v>
      </c>
      <c r="D225" s="186" t="s">
        <v>38</v>
      </c>
      <c r="E225" s="185">
        <v>55</v>
      </c>
      <c r="F225" s="158" t="s">
        <v>292</v>
      </c>
      <c r="G225" s="131">
        <v>13549</v>
      </c>
      <c r="H225" s="157">
        <f t="shared" si="7"/>
        <v>745195</v>
      </c>
      <c r="I225" s="34" t="s">
        <v>9</v>
      </c>
      <c r="J225" s="159" t="s">
        <v>23</v>
      </c>
      <c r="K225" s="160" t="s">
        <v>163</v>
      </c>
      <c r="L225" s="164" t="s">
        <v>293</v>
      </c>
      <c r="M225" s="128"/>
    </row>
    <row r="226" spans="1:13" s="127" customFormat="1" ht="27.75" customHeight="1" x14ac:dyDescent="0.25">
      <c r="A226" s="126">
        <v>86</v>
      </c>
      <c r="B226" s="186" t="s">
        <v>305</v>
      </c>
      <c r="C226" s="137" t="s">
        <v>33</v>
      </c>
      <c r="D226" s="186" t="s">
        <v>38</v>
      </c>
      <c r="E226" s="185">
        <v>3</v>
      </c>
      <c r="F226" s="158" t="s">
        <v>44</v>
      </c>
      <c r="G226" s="131">
        <v>450000</v>
      </c>
      <c r="H226" s="157">
        <f t="shared" si="7"/>
        <v>1350000</v>
      </c>
      <c r="I226" s="34" t="s">
        <v>9</v>
      </c>
      <c r="J226" s="159" t="s">
        <v>23</v>
      </c>
      <c r="K226" s="160" t="s">
        <v>303</v>
      </c>
      <c r="L226" s="164" t="s">
        <v>321</v>
      </c>
      <c r="M226" s="128"/>
    </row>
    <row r="227" spans="1:13" s="127" customFormat="1" ht="27.75" customHeight="1" x14ac:dyDescent="0.25">
      <c r="A227" s="126">
        <v>87</v>
      </c>
      <c r="B227" s="186" t="s">
        <v>306</v>
      </c>
      <c r="C227" s="137" t="s">
        <v>33</v>
      </c>
      <c r="D227" s="186" t="s">
        <v>38</v>
      </c>
      <c r="E227" s="185">
        <v>5</v>
      </c>
      <c r="F227" s="158" t="s">
        <v>44</v>
      </c>
      <c r="G227" s="131">
        <v>870000</v>
      </c>
      <c r="H227" s="157">
        <f t="shared" si="7"/>
        <v>4350000</v>
      </c>
      <c r="I227" s="34" t="s">
        <v>9</v>
      </c>
      <c r="J227" s="159" t="s">
        <v>23</v>
      </c>
      <c r="K227" s="160" t="s">
        <v>303</v>
      </c>
      <c r="L227" s="164" t="s">
        <v>321</v>
      </c>
      <c r="M227" s="128"/>
    </row>
    <row r="228" spans="1:13" s="127" customFormat="1" ht="27.75" customHeight="1" x14ac:dyDescent="0.25">
      <c r="A228" s="126">
        <v>88</v>
      </c>
      <c r="B228" s="186" t="s">
        <v>307</v>
      </c>
      <c r="C228" s="137" t="s">
        <v>33</v>
      </c>
      <c r="D228" s="186" t="s">
        <v>38</v>
      </c>
      <c r="E228" s="185">
        <v>1</v>
      </c>
      <c r="F228" s="158" t="s">
        <v>44</v>
      </c>
      <c r="G228" s="131">
        <v>0</v>
      </c>
      <c r="H228" s="157">
        <f t="shared" si="7"/>
        <v>0</v>
      </c>
      <c r="I228" s="34" t="s">
        <v>9</v>
      </c>
      <c r="J228" s="159" t="s">
        <v>23</v>
      </c>
      <c r="K228" s="160" t="s">
        <v>303</v>
      </c>
      <c r="L228" s="164" t="s">
        <v>457</v>
      </c>
      <c r="M228" s="128"/>
    </row>
    <row r="229" spans="1:13" s="127" customFormat="1" ht="27.75" customHeight="1" x14ac:dyDescent="0.25">
      <c r="A229" s="126">
        <v>89</v>
      </c>
      <c r="B229" s="186" t="s">
        <v>308</v>
      </c>
      <c r="C229" s="137" t="s">
        <v>33</v>
      </c>
      <c r="D229" s="186" t="s">
        <v>38</v>
      </c>
      <c r="E229" s="185">
        <v>1</v>
      </c>
      <c r="F229" s="158" t="s">
        <v>44</v>
      </c>
      <c r="G229" s="131">
        <v>0</v>
      </c>
      <c r="H229" s="157">
        <f t="shared" si="7"/>
        <v>0</v>
      </c>
      <c r="I229" s="34" t="s">
        <v>9</v>
      </c>
      <c r="J229" s="159" t="s">
        <v>23</v>
      </c>
      <c r="K229" s="160" t="s">
        <v>303</v>
      </c>
      <c r="L229" s="164" t="s">
        <v>457</v>
      </c>
      <c r="M229" s="128"/>
    </row>
    <row r="230" spans="1:13" s="127" customFormat="1" ht="27.75" customHeight="1" x14ac:dyDescent="0.25">
      <c r="A230" s="126">
        <v>90</v>
      </c>
      <c r="B230" s="186" t="s">
        <v>309</v>
      </c>
      <c r="C230" s="137" t="s">
        <v>33</v>
      </c>
      <c r="D230" s="186" t="s">
        <v>38</v>
      </c>
      <c r="E230" s="185">
        <v>1</v>
      </c>
      <c r="F230" s="158" t="s">
        <v>44</v>
      </c>
      <c r="G230" s="131">
        <v>0</v>
      </c>
      <c r="H230" s="157">
        <f t="shared" si="7"/>
        <v>0</v>
      </c>
      <c r="I230" s="34" t="s">
        <v>9</v>
      </c>
      <c r="J230" s="159" t="s">
        <v>23</v>
      </c>
      <c r="K230" s="160" t="s">
        <v>303</v>
      </c>
      <c r="L230" s="164" t="s">
        <v>457</v>
      </c>
      <c r="M230" s="128"/>
    </row>
    <row r="231" spans="1:13" s="127" customFormat="1" ht="39" customHeight="1" x14ac:dyDescent="0.25">
      <c r="A231" s="126">
        <v>91</v>
      </c>
      <c r="B231" s="186" t="s">
        <v>310</v>
      </c>
      <c r="C231" s="137" t="s">
        <v>33</v>
      </c>
      <c r="D231" s="186" t="s">
        <v>38</v>
      </c>
      <c r="E231" s="185">
        <v>3</v>
      </c>
      <c r="F231" s="158" t="s">
        <v>44</v>
      </c>
      <c r="G231" s="131">
        <v>325000</v>
      </c>
      <c r="H231" s="157">
        <f t="shared" si="7"/>
        <v>975000</v>
      </c>
      <c r="I231" s="34" t="s">
        <v>9</v>
      </c>
      <c r="J231" s="159" t="s">
        <v>23</v>
      </c>
      <c r="K231" s="160" t="s">
        <v>303</v>
      </c>
      <c r="L231" s="164" t="s">
        <v>321</v>
      </c>
      <c r="M231" s="128"/>
    </row>
    <row r="232" spans="1:13" s="127" customFormat="1" ht="27.75" customHeight="1" x14ac:dyDescent="0.25">
      <c r="A232" s="126">
        <v>92</v>
      </c>
      <c r="B232" s="186" t="s">
        <v>311</v>
      </c>
      <c r="C232" s="137" t="s">
        <v>33</v>
      </c>
      <c r="D232" s="186" t="s">
        <v>38</v>
      </c>
      <c r="E232" s="185">
        <v>10</v>
      </c>
      <c r="F232" s="158" t="s">
        <v>44</v>
      </c>
      <c r="G232" s="131">
        <v>325000</v>
      </c>
      <c r="H232" s="157">
        <f t="shared" si="7"/>
        <v>3250000</v>
      </c>
      <c r="I232" s="34" t="s">
        <v>9</v>
      </c>
      <c r="J232" s="159" t="s">
        <v>23</v>
      </c>
      <c r="K232" s="160" t="s">
        <v>303</v>
      </c>
      <c r="L232" s="164" t="s">
        <v>321</v>
      </c>
      <c r="M232" s="128"/>
    </row>
    <row r="233" spans="1:13" s="127" customFormat="1" ht="27.75" customHeight="1" x14ac:dyDescent="0.25">
      <c r="A233" s="126">
        <v>93</v>
      </c>
      <c r="B233" s="186" t="s">
        <v>312</v>
      </c>
      <c r="C233" s="137" t="s">
        <v>33</v>
      </c>
      <c r="D233" s="186" t="s">
        <v>38</v>
      </c>
      <c r="E233" s="185">
        <v>5</v>
      </c>
      <c r="F233" s="158" t="s">
        <v>44</v>
      </c>
      <c r="G233" s="131">
        <v>325000</v>
      </c>
      <c r="H233" s="157">
        <f t="shared" si="7"/>
        <v>1625000</v>
      </c>
      <c r="I233" s="34" t="s">
        <v>9</v>
      </c>
      <c r="J233" s="159" t="s">
        <v>23</v>
      </c>
      <c r="K233" s="160" t="s">
        <v>303</v>
      </c>
      <c r="L233" s="164" t="s">
        <v>321</v>
      </c>
      <c r="M233" s="128"/>
    </row>
    <row r="234" spans="1:13" s="127" customFormat="1" ht="27.75" customHeight="1" x14ac:dyDescent="0.25">
      <c r="A234" s="126">
        <v>94</v>
      </c>
      <c r="B234" s="186" t="s">
        <v>313</v>
      </c>
      <c r="C234" s="137" t="s">
        <v>33</v>
      </c>
      <c r="D234" s="186" t="s">
        <v>38</v>
      </c>
      <c r="E234" s="185">
        <v>5</v>
      </c>
      <c r="F234" s="158" t="s">
        <v>44</v>
      </c>
      <c r="G234" s="131">
        <v>485000</v>
      </c>
      <c r="H234" s="157">
        <f t="shared" si="7"/>
        <v>2425000</v>
      </c>
      <c r="I234" s="34" t="s">
        <v>9</v>
      </c>
      <c r="J234" s="159" t="s">
        <v>23</v>
      </c>
      <c r="K234" s="160" t="s">
        <v>303</v>
      </c>
      <c r="L234" s="164" t="s">
        <v>321</v>
      </c>
      <c r="M234" s="128"/>
    </row>
    <row r="235" spans="1:13" s="127" customFormat="1" ht="27.75" customHeight="1" x14ac:dyDescent="0.25">
      <c r="A235" s="126">
        <v>95</v>
      </c>
      <c r="B235" s="186" t="s">
        <v>314</v>
      </c>
      <c r="C235" s="137" t="s">
        <v>33</v>
      </c>
      <c r="D235" s="186" t="s">
        <v>38</v>
      </c>
      <c r="E235" s="185">
        <v>20</v>
      </c>
      <c r="F235" s="158" t="s">
        <v>44</v>
      </c>
      <c r="G235" s="131">
        <v>485000</v>
      </c>
      <c r="H235" s="157">
        <f t="shared" si="7"/>
        <v>9700000</v>
      </c>
      <c r="I235" s="34" t="s">
        <v>9</v>
      </c>
      <c r="J235" s="159" t="s">
        <v>23</v>
      </c>
      <c r="K235" s="160" t="s">
        <v>303</v>
      </c>
      <c r="L235" s="164" t="s">
        <v>321</v>
      </c>
      <c r="M235" s="128"/>
    </row>
    <row r="236" spans="1:13" s="127" customFormat="1" ht="27.75" customHeight="1" x14ac:dyDescent="0.25">
      <c r="A236" s="126">
        <v>96</v>
      </c>
      <c r="B236" s="186" t="s">
        <v>315</v>
      </c>
      <c r="C236" s="137" t="s">
        <v>33</v>
      </c>
      <c r="D236" s="186" t="s">
        <v>38</v>
      </c>
      <c r="E236" s="185">
        <v>15</v>
      </c>
      <c r="F236" s="158" t="s">
        <v>44</v>
      </c>
      <c r="G236" s="131">
        <v>485000</v>
      </c>
      <c r="H236" s="157">
        <f t="shared" si="7"/>
        <v>7275000</v>
      </c>
      <c r="I236" s="34" t="s">
        <v>9</v>
      </c>
      <c r="J236" s="159" t="s">
        <v>23</v>
      </c>
      <c r="K236" s="160" t="s">
        <v>303</v>
      </c>
      <c r="L236" s="164" t="s">
        <v>321</v>
      </c>
      <c r="M236" s="128"/>
    </row>
    <row r="237" spans="1:13" s="127" customFormat="1" ht="27.75" customHeight="1" x14ac:dyDescent="0.25">
      <c r="A237" s="126">
        <v>97</v>
      </c>
      <c r="B237" s="186" t="s">
        <v>316</v>
      </c>
      <c r="C237" s="137" t="s">
        <v>33</v>
      </c>
      <c r="D237" s="186" t="s">
        <v>38</v>
      </c>
      <c r="E237" s="185">
        <v>5</v>
      </c>
      <c r="F237" s="158" t="s">
        <v>44</v>
      </c>
      <c r="G237" s="131">
        <v>560000</v>
      </c>
      <c r="H237" s="157">
        <f t="shared" si="7"/>
        <v>2800000</v>
      </c>
      <c r="I237" s="34" t="s">
        <v>9</v>
      </c>
      <c r="J237" s="159" t="s">
        <v>23</v>
      </c>
      <c r="K237" s="160" t="s">
        <v>303</v>
      </c>
      <c r="L237" s="164" t="s">
        <v>321</v>
      </c>
      <c r="M237" s="128"/>
    </row>
    <row r="238" spans="1:13" s="127" customFormat="1" ht="27.75" customHeight="1" x14ac:dyDescent="0.25">
      <c r="A238" s="126">
        <v>98</v>
      </c>
      <c r="B238" s="186" t="s">
        <v>317</v>
      </c>
      <c r="C238" s="137" t="s">
        <v>33</v>
      </c>
      <c r="D238" s="186" t="s">
        <v>38</v>
      </c>
      <c r="E238" s="185">
        <v>25</v>
      </c>
      <c r="F238" s="158" t="s">
        <v>44</v>
      </c>
      <c r="G238" s="131">
        <v>575000</v>
      </c>
      <c r="H238" s="157">
        <f t="shared" si="7"/>
        <v>14375000</v>
      </c>
      <c r="I238" s="34" t="s">
        <v>9</v>
      </c>
      <c r="J238" s="159" t="s">
        <v>23</v>
      </c>
      <c r="K238" s="160" t="s">
        <v>303</v>
      </c>
      <c r="L238" s="164" t="s">
        <v>321</v>
      </c>
      <c r="M238" s="128"/>
    </row>
    <row r="239" spans="1:13" s="127" customFormat="1" ht="27.75" customHeight="1" x14ac:dyDescent="0.25">
      <c r="A239" s="126">
        <v>99</v>
      </c>
      <c r="B239" s="186" t="s">
        <v>318</v>
      </c>
      <c r="C239" s="137" t="s">
        <v>33</v>
      </c>
      <c r="D239" s="186" t="s">
        <v>38</v>
      </c>
      <c r="E239" s="185">
        <v>20</v>
      </c>
      <c r="F239" s="158" t="s">
        <v>44</v>
      </c>
      <c r="G239" s="131">
        <v>610000</v>
      </c>
      <c r="H239" s="157">
        <f t="shared" si="7"/>
        <v>12200000</v>
      </c>
      <c r="I239" s="34" t="s">
        <v>9</v>
      </c>
      <c r="J239" s="159" t="s">
        <v>23</v>
      </c>
      <c r="K239" s="160" t="s">
        <v>303</v>
      </c>
      <c r="L239" s="164" t="s">
        <v>321</v>
      </c>
      <c r="M239" s="128"/>
    </row>
    <row r="240" spans="1:13" s="127" customFormat="1" ht="27.75" customHeight="1" x14ac:dyDescent="0.25">
      <c r="A240" s="126">
        <v>100</v>
      </c>
      <c r="B240" s="186" t="s">
        <v>320</v>
      </c>
      <c r="C240" s="137" t="s">
        <v>33</v>
      </c>
      <c r="D240" s="186" t="s">
        <v>38</v>
      </c>
      <c r="E240" s="185">
        <v>3</v>
      </c>
      <c r="F240" s="158" t="s">
        <v>44</v>
      </c>
      <c r="G240" s="131">
        <v>850000</v>
      </c>
      <c r="H240" s="157">
        <f t="shared" si="7"/>
        <v>2550000</v>
      </c>
      <c r="I240" s="34" t="s">
        <v>9</v>
      </c>
      <c r="J240" s="159" t="s">
        <v>23</v>
      </c>
      <c r="K240" s="160" t="s">
        <v>303</v>
      </c>
      <c r="L240" s="164" t="s">
        <v>321</v>
      </c>
      <c r="M240" s="128"/>
    </row>
    <row r="241" spans="1:13" s="127" customFormat="1" ht="27.75" customHeight="1" x14ac:dyDescent="0.25">
      <c r="A241" s="126">
        <v>101</v>
      </c>
      <c r="B241" s="186" t="s">
        <v>319</v>
      </c>
      <c r="C241" s="137" t="s">
        <v>33</v>
      </c>
      <c r="D241" s="186" t="s">
        <v>38</v>
      </c>
      <c r="E241" s="185">
        <v>3</v>
      </c>
      <c r="F241" s="158" t="s">
        <v>44</v>
      </c>
      <c r="G241" s="131">
        <v>1200000</v>
      </c>
      <c r="H241" s="157">
        <f t="shared" si="7"/>
        <v>3600000</v>
      </c>
      <c r="I241" s="34" t="s">
        <v>9</v>
      </c>
      <c r="J241" s="159" t="s">
        <v>23</v>
      </c>
      <c r="K241" s="160" t="s">
        <v>303</v>
      </c>
      <c r="L241" s="164" t="s">
        <v>321</v>
      </c>
      <c r="M241" s="128"/>
    </row>
    <row r="242" spans="1:13" s="127" customFormat="1" ht="27.75" customHeight="1" x14ac:dyDescent="0.25">
      <c r="A242" s="126">
        <v>102</v>
      </c>
      <c r="B242" s="186" t="s">
        <v>322</v>
      </c>
      <c r="C242" s="137" t="s">
        <v>24</v>
      </c>
      <c r="D242" s="186" t="s">
        <v>25</v>
      </c>
      <c r="E242" s="185">
        <v>250</v>
      </c>
      <c r="F242" s="158" t="s">
        <v>44</v>
      </c>
      <c r="G242" s="131">
        <v>61000</v>
      </c>
      <c r="H242" s="157">
        <f t="shared" si="7"/>
        <v>15250000</v>
      </c>
      <c r="I242" s="34" t="s">
        <v>9</v>
      </c>
      <c r="J242" s="159" t="s">
        <v>23</v>
      </c>
      <c r="K242" s="160" t="s">
        <v>303</v>
      </c>
      <c r="L242" s="164" t="s">
        <v>325</v>
      </c>
      <c r="M242" s="128"/>
    </row>
    <row r="243" spans="1:13" s="127" customFormat="1" ht="27.75" customHeight="1" x14ac:dyDescent="0.25">
      <c r="A243" s="126">
        <v>103</v>
      </c>
      <c r="B243" s="186" t="s">
        <v>323</v>
      </c>
      <c r="C243" s="137" t="s">
        <v>24</v>
      </c>
      <c r="D243" s="186" t="s">
        <v>25</v>
      </c>
      <c r="E243" s="185">
        <v>90</v>
      </c>
      <c r="F243" s="158" t="s">
        <v>122</v>
      </c>
      <c r="G243" s="131">
        <v>18470</v>
      </c>
      <c r="H243" s="157">
        <f t="shared" si="7"/>
        <v>1662300</v>
      </c>
      <c r="I243" s="34" t="s">
        <v>9</v>
      </c>
      <c r="J243" s="159" t="s">
        <v>23</v>
      </c>
      <c r="K243" s="160" t="s">
        <v>303</v>
      </c>
      <c r="L243" s="164" t="s">
        <v>325</v>
      </c>
      <c r="M243" s="128"/>
    </row>
    <row r="244" spans="1:13" s="127" customFormat="1" ht="27.75" customHeight="1" x14ac:dyDescent="0.25">
      <c r="A244" s="126">
        <v>104</v>
      </c>
      <c r="B244" s="186" t="s">
        <v>324</v>
      </c>
      <c r="C244" s="137" t="s">
        <v>24</v>
      </c>
      <c r="D244" s="186" t="s">
        <v>25</v>
      </c>
      <c r="E244" s="185">
        <v>70</v>
      </c>
      <c r="F244" s="158" t="s">
        <v>122</v>
      </c>
      <c r="G244" s="131">
        <v>11000</v>
      </c>
      <c r="H244" s="157">
        <f t="shared" si="7"/>
        <v>770000</v>
      </c>
      <c r="I244" s="34" t="s">
        <v>9</v>
      </c>
      <c r="J244" s="159" t="s">
        <v>23</v>
      </c>
      <c r="K244" s="160" t="s">
        <v>303</v>
      </c>
      <c r="L244" s="164" t="s">
        <v>325</v>
      </c>
      <c r="M244" s="128"/>
    </row>
    <row r="245" spans="1:13" s="127" customFormat="1" ht="27.75" customHeight="1" x14ac:dyDescent="0.25">
      <c r="A245" s="126">
        <v>105</v>
      </c>
      <c r="B245" s="186" t="s">
        <v>334</v>
      </c>
      <c r="C245" s="137" t="s">
        <v>24</v>
      </c>
      <c r="D245" s="186" t="s">
        <v>25</v>
      </c>
      <c r="E245" s="185">
        <v>1</v>
      </c>
      <c r="F245" s="158" t="s">
        <v>122</v>
      </c>
      <c r="G245" s="131">
        <v>7765000</v>
      </c>
      <c r="H245" s="157">
        <v>7765000</v>
      </c>
      <c r="I245" s="34" t="s">
        <v>9</v>
      </c>
      <c r="J245" s="159" t="s">
        <v>23</v>
      </c>
      <c r="K245" s="160" t="s">
        <v>303</v>
      </c>
      <c r="L245" s="164" t="s">
        <v>335</v>
      </c>
      <c r="M245" s="128"/>
    </row>
    <row r="246" spans="1:13" s="127" customFormat="1" ht="27.75" customHeight="1" x14ac:dyDescent="0.25">
      <c r="A246" s="126">
        <v>106</v>
      </c>
      <c r="B246" s="186" t="s">
        <v>336</v>
      </c>
      <c r="C246" s="137" t="s">
        <v>24</v>
      </c>
      <c r="D246" s="186" t="s">
        <v>38</v>
      </c>
      <c r="E246" s="185">
        <v>660</v>
      </c>
      <c r="F246" s="158" t="s">
        <v>44</v>
      </c>
      <c r="G246" s="131">
        <v>0</v>
      </c>
      <c r="H246" s="157">
        <f t="shared" si="7"/>
        <v>0</v>
      </c>
      <c r="I246" s="34" t="s">
        <v>9</v>
      </c>
      <c r="J246" s="159" t="s">
        <v>23</v>
      </c>
      <c r="K246" s="160" t="s">
        <v>303</v>
      </c>
      <c r="L246" s="164" t="s">
        <v>447</v>
      </c>
      <c r="M246" s="128"/>
    </row>
    <row r="247" spans="1:13" s="127" customFormat="1" ht="27.75" customHeight="1" x14ac:dyDescent="0.25">
      <c r="A247" s="126">
        <v>107</v>
      </c>
      <c r="B247" s="186" t="s">
        <v>337</v>
      </c>
      <c r="C247" s="137" t="s">
        <v>24</v>
      </c>
      <c r="D247" s="186" t="s">
        <v>38</v>
      </c>
      <c r="E247" s="185">
        <v>110</v>
      </c>
      <c r="F247" s="158" t="s">
        <v>44</v>
      </c>
      <c r="G247" s="131">
        <v>0</v>
      </c>
      <c r="H247" s="157">
        <f t="shared" si="7"/>
        <v>0</v>
      </c>
      <c r="I247" s="34" t="s">
        <v>9</v>
      </c>
      <c r="J247" s="159" t="s">
        <v>23</v>
      </c>
      <c r="K247" s="160" t="s">
        <v>303</v>
      </c>
      <c r="L247" s="164" t="s">
        <v>447</v>
      </c>
      <c r="M247" s="128"/>
    </row>
    <row r="248" spans="1:13" s="127" customFormat="1" ht="27.75" customHeight="1" x14ac:dyDescent="0.25">
      <c r="A248" s="126">
        <v>108</v>
      </c>
      <c r="B248" s="186" t="s">
        <v>338</v>
      </c>
      <c r="C248" s="137" t="s">
        <v>24</v>
      </c>
      <c r="D248" s="186" t="s">
        <v>38</v>
      </c>
      <c r="E248" s="185">
        <v>220</v>
      </c>
      <c r="F248" s="158" t="s">
        <v>44</v>
      </c>
      <c r="G248" s="131">
        <v>0</v>
      </c>
      <c r="H248" s="157">
        <f t="shared" si="7"/>
        <v>0</v>
      </c>
      <c r="I248" s="34" t="s">
        <v>9</v>
      </c>
      <c r="J248" s="159" t="s">
        <v>23</v>
      </c>
      <c r="K248" s="160" t="s">
        <v>303</v>
      </c>
      <c r="L248" s="164" t="s">
        <v>447</v>
      </c>
      <c r="M248" s="128"/>
    </row>
    <row r="249" spans="1:13" s="127" customFormat="1" ht="27.75" customHeight="1" x14ac:dyDescent="0.25">
      <c r="A249" s="126">
        <v>109</v>
      </c>
      <c r="B249" s="186" t="s">
        <v>339</v>
      </c>
      <c r="C249" s="137" t="s">
        <v>24</v>
      </c>
      <c r="D249" s="186" t="s">
        <v>38</v>
      </c>
      <c r="E249" s="185">
        <v>55</v>
      </c>
      <c r="F249" s="158" t="s">
        <v>44</v>
      </c>
      <c r="G249" s="131">
        <v>0</v>
      </c>
      <c r="H249" s="157">
        <f t="shared" si="7"/>
        <v>0</v>
      </c>
      <c r="I249" s="34" t="s">
        <v>9</v>
      </c>
      <c r="J249" s="159" t="s">
        <v>23</v>
      </c>
      <c r="K249" s="160" t="s">
        <v>303</v>
      </c>
      <c r="L249" s="164" t="s">
        <v>447</v>
      </c>
      <c r="M249" s="128"/>
    </row>
    <row r="250" spans="1:13" s="127" customFormat="1" ht="27.75" customHeight="1" x14ac:dyDescent="0.25">
      <c r="A250" s="126">
        <v>110</v>
      </c>
      <c r="B250" s="186" t="s">
        <v>340</v>
      </c>
      <c r="C250" s="137" t="s">
        <v>24</v>
      </c>
      <c r="D250" s="186" t="s">
        <v>38</v>
      </c>
      <c r="E250" s="185">
        <v>12</v>
      </c>
      <c r="F250" s="158" t="s">
        <v>44</v>
      </c>
      <c r="G250" s="131">
        <v>0</v>
      </c>
      <c r="H250" s="157">
        <f t="shared" si="7"/>
        <v>0</v>
      </c>
      <c r="I250" s="34" t="s">
        <v>9</v>
      </c>
      <c r="J250" s="159" t="s">
        <v>23</v>
      </c>
      <c r="K250" s="160" t="s">
        <v>303</v>
      </c>
      <c r="L250" s="164" t="s">
        <v>447</v>
      </c>
      <c r="M250" s="128"/>
    </row>
    <row r="251" spans="1:13" s="127" customFormat="1" ht="27.75" customHeight="1" x14ac:dyDescent="0.25">
      <c r="A251" s="126">
        <v>111</v>
      </c>
      <c r="B251" s="186" t="s">
        <v>341</v>
      </c>
      <c r="C251" s="137" t="s">
        <v>24</v>
      </c>
      <c r="D251" s="186" t="s">
        <v>38</v>
      </c>
      <c r="E251" s="185">
        <v>400</v>
      </c>
      <c r="F251" s="158" t="s">
        <v>44</v>
      </c>
      <c r="G251" s="131">
        <v>0</v>
      </c>
      <c r="H251" s="157">
        <f t="shared" si="7"/>
        <v>0</v>
      </c>
      <c r="I251" s="34" t="s">
        <v>9</v>
      </c>
      <c r="J251" s="159" t="s">
        <v>23</v>
      </c>
      <c r="K251" s="160" t="s">
        <v>303</v>
      </c>
      <c r="L251" s="164" t="s">
        <v>447</v>
      </c>
      <c r="M251" s="128"/>
    </row>
    <row r="252" spans="1:13" s="127" customFormat="1" ht="27.75" customHeight="1" x14ac:dyDescent="0.25">
      <c r="A252" s="126">
        <v>112</v>
      </c>
      <c r="B252" s="186" t="s">
        <v>342</v>
      </c>
      <c r="C252" s="137" t="s">
        <v>24</v>
      </c>
      <c r="D252" s="186" t="s">
        <v>38</v>
      </c>
      <c r="E252" s="185">
        <v>204</v>
      </c>
      <c r="F252" s="158" t="s">
        <v>44</v>
      </c>
      <c r="G252" s="131">
        <v>0</v>
      </c>
      <c r="H252" s="157">
        <f t="shared" si="7"/>
        <v>0</v>
      </c>
      <c r="I252" s="34" t="s">
        <v>9</v>
      </c>
      <c r="J252" s="159" t="s">
        <v>23</v>
      </c>
      <c r="K252" s="160" t="s">
        <v>303</v>
      </c>
      <c r="L252" s="164" t="s">
        <v>447</v>
      </c>
      <c r="M252" s="128"/>
    </row>
    <row r="253" spans="1:13" s="127" customFormat="1" ht="27.75" customHeight="1" x14ac:dyDescent="0.25">
      <c r="A253" s="126">
        <v>113</v>
      </c>
      <c r="B253" s="186" t="s">
        <v>343</v>
      </c>
      <c r="C253" s="137" t="s">
        <v>24</v>
      </c>
      <c r="D253" s="186" t="s">
        <v>38</v>
      </c>
      <c r="E253" s="185">
        <v>60</v>
      </c>
      <c r="F253" s="158" t="s">
        <v>44</v>
      </c>
      <c r="G253" s="131">
        <v>0</v>
      </c>
      <c r="H253" s="157">
        <f t="shared" si="7"/>
        <v>0</v>
      </c>
      <c r="I253" s="34" t="s">
        <v>9</v>
      </c>
      <c r="J253" s="159" t="s">
        <v>23</v>
      </c>
      <c r="K253" s="160" t="s">
        <v>303</v>
      </c>
      <c r="L253" s="164" t="s">
        <v>447</v>
      </c>
      <c r="M253" s="128"/>
    </row>
    <row r="254" spans="1:13" s="127" customFormat="1" ht="27.75" customHeight="1" x14ac:dyDescent="0.25">
      <c r="A254" s="126">
        <v>114</v>
      </c>
      <c r="B254" s="186" t="s">
        <v>344</v>
      </c>
      <c r="C254" s="137" t="s">
        <v>24</v>
      </c>
      <c r="D254" s="186" t="s">
        <v>38</v>
      </c>
      <c r="E254" s="185">
        <v>264</v>
      </c>
      <c r="F254" s="158" t="s">
        <v>44</v>
      </c>
      <c r="G254" s="131">
        <v>0</v>
      </c>
      <c r="H254" s="157">
        <f t="shared" si="7"/>
        <v>0</v>
      </c>
      <c r="I254" s="34" t="s">
        <v>9</v>
      </c>
      <c r="J254" s="159" t="s">
        <v>23</v>
      </c>
      <c r="K254" s="160" t="s">
        <v>303</v>
      </c>
      <c r="L254" s="164" t="s">
        <v>447</v>
      </c>
      <c r="M254" s="128"/>
    </row>
    <row r="255" spans="1:13" s="127" customFormat="1" ht="27.75" customHeight="1" x14ac:dyDescent="0.25">
      <c r="A255" s="126">
        <v>115</v>
      </c>
      <c r="B255" s="186" t="s">
        <v>345</v>
      </c>
      <c r="C255" s="137" t="s">
        <v>24</v>
      </c>
      <c r="D255" s="186" t="s">
        <v>38</v>
      </c>
      <c r="E255" s="185">
        <v>154</v>
      </c>
      <c r="F255" s="158" t="s">
        <v>117</v>
      </c>
      <c r="G255" s="131">
        <v>1249.5</v>
      </c>
      <c r="H255" s="157">
        <f t="shared" si="7"/>
        <v>192423</v>
      </c>
      <c r="I255" s="34" t="s">
        <v>9</v>
      </c>
      <c r="J255" s="159" t="s">
        <v>23</v>
      </c>
      <c r="K255" s="160" t="s">
        <v>303</v>
      </c>
      <c r="L255" s="164" t="s">
        <v>346</v>
      </c>
      <c r="M255" s="128"/>
    </row>
    <row r="256" spans="1:13" s="127" customFormat="1" ht="27.75" customHeight="1" x14ac:dyDescent="0.25">
      <c r="A256" s="126">
        <v>116</v>
      </c>
      <c r="B256" s="186" t="s">
        <v>347</v>
      </c>
      <c r="C256" s="137" t="s">
        <v>24</v>
      </c>
      <c r="D256" s="186" t="s">
        <v>25</v>
      </c>
      <c r="E256" s="185">
        <v>2</v>
      </c>
      <c r="F256" s="158" t="s">
        <v>44</v>
      </c>
      <c r="G256" s="131">
        <v>235000</v>
      </c>
      <c r="H256" s="157">
        <f t="shared" si="7"/>
        <v>470000</v>
      </c>
      <c r="I256" s="34" t="s">
        <v>9</v>
      </c>
      <c r="J256" s="159" t="s">
        <v>23</v>
      </c>
      <c r="K256" s="160" t="s">
        <v>303</v>
      </c>
      <c r="L256" s="164" t="s">
        <v>350</v>
      </c>
      <c r="M256" s="128"/>
    </row>
    <row r="257" spans="1:13" s="127" customFormat="1" ht="27.75" customHeight="1" x14ac:dyDescent="0.25">
      <c r="A257" s="126">
        <v>117</v>
      </c>
      <c r="B257" s="186" t="s">
        <v>348</v>
      </c>
      <c r="C257" s="137" t="s">
        <v>24</v>
      </c>
      <c r="D257" s="186" t="s">
        <v>25</v>
      </c>
      <c r="E257" s="185">
        <v>11</v>
      </c>
      <c r="F257" s="158" t="s">
        <v>44</v>
      </c>
      <c r="G257" s="131">
        <v>50000</v>
      </c>
      <c r="H257" s="157">
        <f t="shared" si="7"/>
        <v>550000</v>
      </c>
      <c r="I257" s="34" t="s">
        <v>9</v>
      </c>
      <c r="J257" s="159" t="s">
        <v>23</v>
      </c>
      <c r="K257" s="160" t="s">
        <v>303</v>
      </c>
      <c r="L257" s="164" t="s">
        <v>350</v>
      </c>
      <c r="M257" s="128"/>
    </row>
    <row r="258" spans="1:13" s="127" customFormat="1" ht="27.75" customHeight="1" x14ac:dyDescent="0.25">
      <c r="A258" s="126">
        <v>118</v>
      </c>
      <c r="B258" s="186" t="s">
        <v>349</v>
      </c>
      <c r="C258" s="137" t="s">
        <v>24</v>
      </c>
      <c r="D258" s="186" t="s">
        <v>25</v>
      </c>
      <c r="E258" s="185">
        <v>1</v>
      </c>
      <c r="F258" s="158" t="s">
        <v>44</v>
      </c>
      <c r="G258" s="131">
        <v>50000</v>
      </c>
      <c r="H258" s="157">
        <f t="shared" si="7"/>
        <v>50000</v>
      </c>
      <c r="I258" s="34" t="s">
        <v>9</v>
      </c>
      <c r="J258" s="159" t="s">
        <v>23</v>
      </c>
      <c r="K258" s="160" t="s">
        <v>303</v>
      </c>
      <c r="L258" s="164" t="s">
        <v>350</v>
      </c>
      <c r="M258" s="128"/>
    </row>
    <row r="259" spans="1:13" s="127" customFormat="1" ht="27.75" customHeight="1" x14ac:dyDescent="0.25">
      <c r="A259" s="126">
        <v>119</v>
      </c>
      <c r="B259" s="186" t="s">
        <v>353</v>
      </c>
      <c r="C259" s="137" t="s">
        <v>24</v>
      </c>
      <c r="D259" s="186" t="s">
        <v>38</v>
      </c>
      <c r="E259" s="185">
        <v>20</v>
      </c>
      <c r="F259" s="158" t="s">
        <v>51</v>
      </c>
      <c r="G259" s="131">
        <v>0</v>
      </c>
      <c r="H259" s="157">
        <f t="shared" si="7"/>
        <v>0</v>
      </c>
      <c r="I259" s="34" t="s">
        <v>9</v>
      </c>
      <c r="J259" s="159" t="s">
        <v>23</v>
      </c>
      <c r="K259" s="160" t="s">
        <v>303</v>
      </c>
      <c r="L259" s="164" t="s">
        <v>453</v>
      </c>
      <c r="M259" s="128"/>
    </row>
    <row r="260" spans="1:13" s="127" customFormat="1" ht="27.75" customHeight="1" x14ac:dyDescent="0.25">
      <c r="A260" s="126">
        <v>120</v>
      </c>
      <c r="B260" s="186" t="s">
        <v>354</v>
      </c>
      <c r="C260" s="137" t="s">
        <v>24</v>
      </c>
      <c r="D260" s="186" t="s">
        <v>38</v>
      </c>
      <c r="E260" s="185">
        <v>100</v>
      </c>
      <c r="F260" s="158" t="s">
        <v>152</v>
      </c>
      <c r="G260" s="131">
        <v>0</v>
      </c>
      <c r="H260" s="157">
        <f t="shared" si="7"/>
        <v>0</v>
      </c>
      <c r="I260" s="34" t="s">
        <v>9</v>
      </c>
      <c r="J260" s="159" t="s">
        <v>23</v>
      </c>
      <c r="K260" s="160" t="s">
        <v>303</v>
      </c>
      <c r="L260" s="164" t="s">
        <v>453</v>
      </c>
      <c r="M260" s="128"/>
    </row>
    <row r="261" spans="1:13" s="127" customFormat="1" ht="27.75" customHeight="1" x14ac:dyDescent="0.25">
      <c r="A261" s="126">
        <v>121</v>
      </c>
      <c r="B261" s="186" t="s">
        <v>355</v>
      </c>
      <c r="C261" s="137" t="s">
        <v>24</v>
      </c>
      <c r="D261" s="186" t="s">
        <v>38</v>
      </c>
      <c r="E261" s="185">
        <v>20</v>
      </c>
      <c r="F261" s="158" t="s">
        <v>117</v>
      </c>
      <c r="G261" s="131">
        <v>0</v>
      </c>
      <c r="H261" s="157">
        <f t="shared" si="7"/>
        <v>0</v>
      </c>
      <c r="I261" s="34" t="s">
        <v>9</v>
      </c>
      <c r="J261" s="159" t="s">
        <v>23</v>
      </c>
      <c r="K261" s="160" t="s">
        <v>303</v>
      </c>
      <c r="L261" s="164" t="s">
        <v>453</v>
      </c>
      <c r="M261" s="128"/>
    </row>
    <row r="262" spans="1:13" s="127" customFormat="1" ht="27.75" customHeight="1" x14ac:dyDescent="0.25">
      <c r="A262" s="126">
        <v>122</v>
      </c>
      <c r="B262" s="186" t="s">
        <v>356</v>
      </c>
      <c r="C262" s="137" t="s">
        <v>24</v>
      </c>
      <c r="D262" s="186" t="s">
        <v>38</v>
      </c>
      <c r="E262" s="185">
        <v>10</v>
      </c>
      <c r="F262" s="158" t="s">
        <v>152</v>
      </c>
      <c r="G262" s="131">
        <v>0</v>
      </c>
      <c r="H262" s="157">
        <f t="shared" si="7"/>
        <v>0</v>
      </c>
      <c r="I262" s="34" t="s">
        <v>9</v>
      </c>
      <c r="J262" s="159" t="s">
        <v>23</v>
      </c>
      <c r="K262" s="160" t="s">
        <v>303</v>
      </c>
      <c r="L262" s="164" t="s">
        <v>453</v>
      </c>
      <c r="M262" s="128"/>
    </row>
    <row r="263" spans="1:13" s="127" customFormat="1" ht="27.75" customHeight="1" x14ac:dyDescent="0.25">
      <c r="A263" s="126">
        <v>123</v>
      </c>
      <c r="B263" s="186" t="s">
        <v>357</v>
      </c>
      <c r="C263" s="137" t="s">
        <v>24</v>
      </c>
      <c r="D263" s="186" t="s">
        <v>38</v>
      </c>
      <c r="E263" s="185">
        <v>100</v>
      </c>
      <c r="F263" s="158" t="s">
        <v>152</v>
      </c>
      <c r="G263" s="131">
        <v>0</v>
      </c>
      <c r="H263" s="157">
        <f t="shared" si="7"/>
        <v>0</v>
      </c>
      <c r="I263" s="34" t="s">
        <v>9</v>
      </c>
      <c r="J263" s="159" t="s">
        <v>23</v>
      </c>
      <c r="K263" s="160" t="s">
        <v>303</v>
      </c>
      <c r="L263" s="164" t="s">
        <v>453</v>
      </c>
      <c r="M263" s="128"/>
    </row>
    <row r="264" spans="1:13" s="127" customFormat="1" ht="27.75" customHeight="1" x14ac:dyDescent="0.25">
      <c r="A264" s="126">
        <v>124</v>
      </c>
      <c r="B264" s="186" t="s">
        <v>358</v>
      </c>
      <c r="C264" s="137" t="s">
        <v>24</v>
      </c>
      <c r="D264" s="186" t="s">
        <v>38</v>
      </c>
      <c r="E264" s="185">
        <v>100</v>
      </c>
      <c r="F264" s="158" t="s">
        <v>152</v>
      </c>
      <c r="G264" s="131">
        <v>0</v>
      </c>
      <c r="H264" s="157">
        <f t="shared" si="7"/>
        <v>0</v>
      </c>
      <c r="I264" s="34" t="s">
        <v>9</v>
      </c>
      <c r="J264" s="159" t="s">
        <v>23</v>
      </c>
      <c r="K264" s="160" t="s">
        <v>303</v>
      </c>
      <c r="L264" s="164" t="s">
        <v>453</v>
      </c>
      <c r="M264" s="128"/>
    </row>
    <row r="265" spans="1:13" s="127" customFormat="1" ht="27.75" customHeight="1" x14ac:dyDescent="0.25">
      <c r="A265" s="126">
        <v>125</v>
      </c>
      <c r="B265" s="186" t="s">
        <v>359</v>
      </c>
      <c r="C265" s="137" t="s">
        <v>24</v>
      </c>
      <c r="D265" s="186" t="s">
        <v>38</v>
      </c>
      <c r="E265" s="185">
        <v>500</v>
      </c>
      <c r="F265" s="158" t="s">
        <v>152</v>
      </c>
      <c r="G265" s="131">
        <v>0</v>
      </c>
      <c r="H265" s="157">
        <f t="shared" si="7"/>
        <v>0</v>
      </c>
      <c r="I265" s="34" t="s">
        <v>9</v>
      </c>
      <c r="J265" s="159" t="s">
        <v>23</v>
      </c>
      <c r="K265" s="160" t="s">
        <v>303</v>
      </c>
      <c r="L265" s="164" t="s">
        <v>453</v>
      </c>
      <c r="M265" s="128"/>
    </row>
    <row r="266" spans="1:13" s="127" customFormat="1" ht="27.75" customHeight="1" x14ac:dyDescent="0.25">
      <c r="A266" s="126">
        <v>126</v>
      </c>
      <c r="B266" s="186" t="s">
        <v>360</v>
      </c>
      <c r="C266" s="137" t="s">
        <v>24</v>
      </c>
      <c r="D266" s="186" t="s">
        <v>38</v>
      </c>
      <c r="E266" s="185">
        <v>500</v>
      </c>
      <c r="F266" s="158" t="s">
        <v>152</v>
      </c>
      <c r="G266" s="131">
        <v>0</v>
      </c>
      <c r="H266" s="157">
        <f t="shared" si="7"/>
        <v>0</v>
      </c>
      <c r="I266" s="34" t="s">
        <v>9</v>
      </c>
      <c r="J266" s="159" t="s">
        <v>23</v>
      </c>
      <c r="K266" s="160" t="s">
        <v>303</v>
      </c>
      <c r="L266" s="164" t="s">
        <v>453</v>
      </c>
      <c r="M266" s="128"/>
    </row>
    <row r="267" spans="1:13" s="127" customFormat="1" ht="27.75" customHeight="1" x14ac:dyDescent="0.25">
      <c r="A267" s="126">
        <v>127</v>
      </c>
      <c r="B267" s="186" t="s">
        <v>361</v>
      </c>
      <c r="C267" s="137" t="s">
        <v>24</v>
      </c>
      <c r="D267" s="186" t="s">
        <v>38</v>
      </c>
      <c r="E267" s="185">
        <v>1</v>
      </c>
      <c r="F267" s="158" t="s">
        <v>44</v>
      </c>
      <c r="G267" s="131">
        <v>0</v>
      </c>
      <c r="H267" s="157">
        <f t="shared" si="7"/>
        <v>0</v>
      </c>
      <c r="I267" s="34" t="s">
        <v>9</v>
      </c>
      <c r="J267" s="159" t="s">
        <v>23</v>
      </c>
      <c r="K267" s="160" t="s">
        <v>303</v>
      </c>
      <c r="L267" s="164" t="s">
        <v>534</v>
      </c>
      <c r="M267" s="128"/>
    </row>
    <row r="268" spans="1:13" s="127" customFormat="1" ht="27.75" customHeight="1" x14ac:dyDescent="0.25">
      <c r="A268" s="126">
        <v>128</v>
      </c>
      <c r="B268" s="186" t="s">
        <v>362</v>
      </c>
      <c r="C268" s="137" t="s">
        <v>24</v>
      </c>
      <c r="D268" s="186" t="s">
        <v>38</v>
      </c>
      <c r="E268" s="185">
        <v>4</v>
      </c>
      <c r="F268" s="158" t="s">
        <v>152</v>
      </c>
      <c r="G268" s="131">
        <v>20500</v>
      </c>
      <c r="H268" s="157">
        <f t="shared" si="7"/>
        <v>82000</v>
      </c>
      <c r="I268" s="34" t="s">
        <v>9</v>
      </c>
      <c r="J268" s="159" t="s">
        <v>23</v>
      </c>
      <c r="K268" s="160" t="s">
        <v>303</v>
      </c>
      <c r="L268" s="164" t="s">
        <v>374</v>
      </c>
      <c r="M268" s="128"/>
    </row>
    <row r="269" spans="1:13" s="127" customFormat="1" ht="27.75" customHeight="1" x14ac:dyDescent="0.25">
      <c r="A269" s="126">
        <v>129</v>
      </c>
      <c r="B269" s="186" t="s">
        <v>363</v>
      </c>
      <c r="C269" s="137" t="s">
        <v>24</v>
      </c>
      <c r="D269" s="186" t="s">
        <v>38</v>
      </c>
      <c r="E269" s="185">
        <v>4</v>
      </c>
      <c r="F269" s="158" t="s">
        <v>152</v>
      </c>
      <c r="G269" s="131">
        <v>20400</v>
      </c>
      <c r="H269" s="157">
        <f t="shared" si="7"/>
        <v>81600</v>
      </c>
      <c r="I269" s="34" t="s">
        <v>9</v>
      </c>
      <c r="J269" s="159" t="s">
        <v>23</v>
      </c>
      <c r="K269" s="160" t="s">
        <v>303</v>
      </c>
      <c r="L269" s="164" t="s">
        <v>374</v>
      </c>
      <c r="M269" s="128"/>
    </row>
    <row r="270" spans="1:13" s="127" customFormat="1" ht="39.75" customHeight="1" x14ac:dyDescent="0.25">
      <c r="A270" s="126">
        <v>130</v>
      </c>
      <c r="B270" s="186" t="s">
        <v>364</v>
      </c>
      <c r="C270" s="137" t="s">
        <v>24</v>
      </c>
      <c r="D270" s="186" t="s">
        <v>38</v>
      </c>
      <c r="E270" s="185">
        <v>1</v>
      </c>
      <c r="F270" s="158" t="s">
        <v>152</v>
      </c>
      <c r="G270" s="131">
        <v>0</v>
      </c>
      <c r="H270" s="157">
        <f t="shared" si="7"/>
        <v>0</v>
      </c>
      <c r="I270" s="34" t="s">
        <v>9</v>
      </c>
      <c r="J270" s="159" t="s">
        <v>23</v>
      </c>
      <c r="K270" s="160" t="s">
        <v>303</v>
      </c>
      <c r="L270" s="164" t="s">
        <v>534</v>
      </c>
      <c r="M270" s="128"/>
    </row>
    <row r="271" spans="1:13" s="127" customFormat="1" ht="39.75" customHeight="1" x14ac:dyDescent="0.25">
      <c r="A271" s="126">
        <v>131</v>
      </c>
      <c r="B271" s="186" t="s">
        <v>365</v>
      </c>
      <c r="C271" s="137" t="s">
        <v>24</v>
      </c>
      <c r="D271" s="186" t="s">
        <v>38</v>
      </c>
      <c r="E271" s="185">
        <v>1</v>
      </c>
      <c r="F271" s="158" t="s">
        <v>152</v>
      </c>
      <c r="G271" s="131">
        <v>0</v>
      </c>
      <c r="H271" s="157">
        <f t="shared" si="7"/>
        <v>0</v>
      </c>
      <c r="I271" s="34" t="s">
        <v>9</v>
      </c>
      <c r="J271" s="159" t="s">
        <v>23</v>
      </c>
      <c r="K271" s="160" t="s">
        <v>303</v>
      </c>
      <c r="L271" s="164" t="s">
        <v>534</v>
      </c>
      <c r="M271" s="128"/>
    </row>
    <row r="272" spans="1:13" s="127" customFormat="1" ht="37.5" customHeight="1" x14ac:dyDescent="0.25">
      <c r="A272" s="126">
        <v>132</v>
      </c>
      <c r="B272" s="186" t="s">
        <v>366</v>
      </c>
      <c r="C272" s="137" t="s">
        <v>24</v>
      </c>
      <c r="D272" s="186" t="s">
        <v>38</v>
      </c>
      <c r="E272" s="185">
        <v>1</v>
      </c>
      <c r="F272" s="158" t="s">
        <v>152</v>
      </c>
      <c r="G272" s="131">
        <v>0</v>
      </c>
      <c r="H272" s="157">
        <f t="shared" si="7"/>
        <v>0</v>
      </c>
      <c r="I272" s="34" t="s">
        <v>9</v>
      </c>
      <c r="J272" s="159" t="s">
        <v>23</v>
      </c>
      <c r="K272" s="160" t="s">
        <v>303</v>
      </c>
      <c r="L272" s="164" t="s">
        <v>534</v>
      </c>
      <c r="M272" s="128"/>
    </row>
    <row r="273" spans="1:13" s="127" customFormat="1" ht="30.75" customHeight="1" x14ac:dyDescent="0.25">
      <c r="A273" s="126">
        <v>133</v>
      </c>
      <c r="B273" s="186" t="s">
        <v>367</v>
      </c>
      <c r="C273" s="137" t="s">
        <v>24</v>
      </c>
      <c r="D273" s="186" t="s">
        <v>38</v>
      </c>
      <c r="E273" s="185">
        <v>1450</v>
      </c>
      <c r="F273" s="158" t="s">
        <v>117</v>
      </c>
      <c r="G273" s="131">
        <v>3510</v>
      </c>
      <c r="H273" s="157">
        <f t="shared" si="7"/>
        <v>5089500</v>
      </c>
      <c r="I273" s="34" t="s">
        <v>9</v>
      </c>
      <c r="J273" s="159" t="s">
        <v>23</v>
      </c>
      <c r="K273" s="160" t="s">
        <v>303</v>
      </c>
      <c r="L273" s="164" t="s">
        <v>374</v>
      </c>
      <c r="M273" s="128"/>
    </row>
    <row r="274" spans="1:13" s="127" customFormat="1" ht="32.25" customHeight="1" x14ac:dyDescent="0.25">
      <c r="A274" s="126">
        <v>134</v>
      </c>
      <c r="B274" s="186" t="s">
        <v>368</v>
      </c>
      <c r="C274" s="137" t="s">
        <v>24</v>
      </c>
      <c r="D274" s="186" t="s">
        <v>38</v>
      </c>
      <c r="E274" s="185">
        <v>2250</v>
      </c>
      <c r="F274" s="158" t="s">
        <v>117</v>
      </c>
      <c r="G274" s="131">
        <v>4710</v>
      </c>
      <c r="H274" s="157">
        <f t="shared" si="7"/>
        <v>10597500</v>
      </c>
      <c r="I274" s="34" t="s">
        <v>9</v>
      </c>
      <c r="J274" s="159" t="s">
        <v>23</v>
      </c>
      <c r="K274" s="160" t="s">
        <v>303</v>
      </c>
      <c r="L274" s="164" t="s">
        <v>374</v>
      </c>
      <c r="M274" s="128"/>
    </row>
    <row r="275" spans="1:13" s="127" customFormat="1" ht="30.75" customHeight="1" x14ac:dyDescent="0.25">
      <c r="A275" s="126">
        <v>135</v>
      </c>
      <c r="B275" s="186" t="s">
        <v>369</v>
      </c>
      <c r="C275" s="137" t="s">
        <v>24</v>
      </c>
      <c r="D275" s="186" t="s">
        <v>38</v>
      </c>
      <c r="E275" s="185">
        <v>150</v>
      </c>
      <c r="F275" s="158" t="s">
        <v>117</v>
      </c>
      <c r="G275" s="131">
        <v>5000</v>
      </c>
      <c r="H275" s="157">
        <f t="shared" si="7"/>
        <v>750000</v>
      </c>
      <c r="I275" s="34" t="s">
        <v>9</v>
      </c>
      <c r="J275" s="159" t="s">
        <v>23</v>
      </c>
      <c r="K275" s="160" t="s">
        <v>303</v>
      </c>
      <c r="L275" s="164" t="s">
        <v>374</v>
      </c>
      <c r="M275" s="128"/>
    </row>
    <row r="276" spans="1:13" s="127" customFormat="1" ht="30" customHeight="1" x14ac:dyDescent="0.25">
      <c r="A276" s="126">
        <v>136</v>
      </c>
      <c r="B276" s="186" t="s">
        <v>370</v>
      </c>
      <c r="C276" s="137" t="s">
        <v>24</v>
      </c>
      <c r="D276" s="186" t="s">
        <v>38</v>
      </c>
      <c r="E276" s="185">
        <v>60</v>
      </c>
      <c r="F276" s="158" t="s">
        <v>117</v>
      </c>
      <c r="G276" s="131">
        <v>4487</v>
      </c>
      <c r="H276" s="157">
        <f t="shared" si="7"/>
        <v>269220</v>
      </c>
      <c r="I276" s="34" t="s">
        <v>9</v>
      </c>
      <c r="J276" s="159" t="s">
        <v>23</v>
      </c>
      <c r="K276" s="160" t="s">
        <v>303</v>
      </c>
      <c r="L276" s="164" t="s">
        <v>374</v>
      </c>
      <c r="M276" s="128"/>
    </row>
    <row r="277" spans="1:13" s="127" customFormat="1" ht="30.75" customHeight="1" x14ac:dyDescent="0.25">
      <c r="A277" s="126">
        <v>137</v>
      </c>
      <c r="B277" s="186" t="s">
        <v>371</v>
      </c>
      <c r="C277" s="137" t="s">
        <v>24</v>
      </c>
      <c r="D277" s="186" t="s">
        <v>38</v>
      </c>
      <c r="E277" s="185">
        <v>480</v>
      </c>
      <c r="F277" s="158" t="s">
        <v>51</v>
      </c>
      <c r="G277" s="131">
        <v>4757</v>
      </c>
      <c r="H277" s="157">
        <f t="shared" si="7"/>
        <v>2283360</v>
      </c>
      <c r="I277" s="34" t="s">
        <v>9</v>
      </c>
      <c r="J277" s="159" t="s">
        <v>23</v>
      </c>
      <c r="K277" s="160" t="s">
        <v>303</v>
      </c>
      <c r="L277" s="164" t="s">
        <v>374</v>
      </c>
      <c r="M277" s="128"/>
    </row>
    <row r="278" spans="1:13" s="127" customFormat="1" ht="30.75" customHeight="1" x14ac:dyDescent="0.25">
      <c r="A278" s="126">
        <v>138</v>
      </c>
      <c r="B278" s="186" t="s">
        <v>372</v>
      </c>
      <c r="C278" s="137" t="s">
        <v>24</v>
      </c>
      <c r="D278" s="186" t="s">
        <v>38</v>
      </c>
      <c r="E278" s="185">
        <v>90</v>
      </c>
      <c r="F278" s="158" t="s">
        <v>51</v>
      </c>
      <c r="G278" s="131">
        <v>4875</v>
      </c>
      <c r="H278" s="157">
        <f t="shared" si="7"/>
        <v>438750</v>
      </c>
      <c r="I278" s="34" t="s">
        <v>9</v>
      </c>
      <c r="J278" s="159" t="s">
        <v>23</v>
      </c>
      <c r="K278" s="160" t="s">
        <v>303</v>
      </c>
      <c r="L278" s="164" t="s">
        <v>374</v>
      </c>
      <c r="M278" s="128"/>
    </row>
    <row r="279" spans="1:13" s="127" customFormat="1" ht="30.75" customHeight="1" x14ac:dyDescent="0.25">
      <c r="A279" s="126">
        <v>139</v>
      </c>
      <c r="B279" s="186" t="s">
        <v>373</v>
      </c>
      <c r="C279" s="137" t="s">
        <v>24</v>
      </c>
      <c r="D279" s="186" t="s">
        <v>38</v>
      </c>
      <c r="E279" s="185">
        <v>30</v>
      </c>
      <c r="F279" s="158" t="s">
        <v>117</v>
      </c>
      <c r="G279" s="131">
        <v>9964</v>
      </c>
      <c r="H279" s="157">
        <f t="shared" si="7"/>
        <v>298920</v>
      </c>
      <c r="I279" s="34" t="s">
        <v>9</v>
      </c>
      <c r="J279" s="159" t="s">
        <v>23</v>
      </c>
      <c r="K279" s="160" t="s">
        <v>303</v>
      </c>
      <c r="L279" s="164" t="s">
        <v>374</v>
      </c>
      <c r="M279" s="128"/>
    </row>
    <row r="280" spans="1:13" s="127" customFormat="1" ht="30.75" customHeight="1" x14ac:dyDescent="0.25">
      <c r="A280" s="126">
        <v>140</v>
      </c>
      <c r="B280" s="186" t="s">
        <v>383</v>
      </c>
      <c r="C280" s="137" t="s">
        <v>33</v>
      </c>
      <c r="D280" s="186" t="s">
        <v>43</v>
      </c>
      <c r="E280" s="185">
        <v>50000</v>
      </c>
      <c r="F280" s="158" t="s">
        <v>384</v>
      </c>
      <c r="G280" s="131">
        <v>714.29</v>
      </c>
      <c r="H280" s="157">
        <v>35714500</v>
      </c>
      <c r="I280" s="34" t="s">
        <v>9</v>
      </c>
      <c r="J280" s="159" t="s">
        <v>23</v>
      </c>
      <c r="K280" s="160" t="s">
        <v>303</v>
      </c>
      <c r="L280" s="164" t="s">
        <v>385</v>
      </c>
      <c r="M280" s="128"/>
    </row>
    <row r="281" spans="1:13" s="127" customFormat="1" ht="30.75" customHeight="1" x14ac:dyDescent="0.25">
      <c r="A281" s="126">
        <v>141</v>
      </c>
      <c r="B281" s="186" t="s">
        <v>388</v>
      </c>
      <c r="C281" s="137" t="s">
        <v>24</v>
      </c>
      <c r="D281" s="186" t="s">
        <v>43</v>
      </c>
      <c r="E281" s="185">
        <v>160</v>
      </c>
      <c r="F281" s="158" t="s">
        <v>188</v>
      </c>
      <c r="G281" s="131">
        <v>10553.5</v>
      </c>
      <c r="H281" s="157">
        <f t="shared" si="7"/>
        <v>1688560</v>
      </c>
      <c r="I281" s="34" t="s">
        <v>9</v>
      </c>
      <c r="J281" s="159" t="s">
        <v>23</v>
      </c>
      <c r="K281" s="160" t="s">
        <v>303</v>
      </c>
      <c r="L281" s="164" t="s">
        <v>391</v>
      </c>
      <c r="M281" s="128"/>
    </row>
    <row r="282" spans="1:13" s="127" customFormat="1" ht="30.75" customHeight="1" x14ac:dyDescent="0.25">
      <c r="A282" s="126">
        <v>142</v>
      </c>
      <c r="B282" s="186" t="s">
        <v>389</v>
      </c>
      <c r="C282" s="137" t="s">
        <v>24</v>
      </c>
      <c r="D282" s="186" t="s">
        <v>43</v>
      </c>
      <c r="E282" s="185">
        <v>185</v>
      </c>
      <c r="F282" s="158" t="s">
        <v>188</v>
      </c>
      <c r="G282" s="131">
        <v>8297.6200000000008</v>
      </c>
      <c r="H282" s="157">
        <f t="shared" si="7"/>
        <v>1535059.7000000002</v>
      </c>
      <c r="I282" s="34" t="s">
        <v>9</v>
      </c>
      <c r="J282" s="159" t="s">
        <v>23</v>
      </c>
      <c r="K282" s="160" t="s">
        <v>303</v>
      </c>
      <c r="L282" s="164" t="s">
        <v>391</v>
      </c>
      <c r="M282" s="128"/>
    </row>
    <row r="283" spans="1:13" s="127" customFormat="1" ht="30.75" customHeight="1" x14ac:dyDescent="0.25">
      <c r="A283" s="126">
        <v>143</v>
      </c>
      <c r="B283" s="186" t="s">
        <v>390</v>
      </c>
      <c r="C283" s="137" t="s">
        <v>24</v>
      </c>
      <c r="D283" s="186" t="s">
        <v>43</v>
      </c>
      <c r="E283" s="185">
        <v>7500</v>
      </c>
      <c r="F283" s="158" t="s">
        <v>188</v>
      </c>
      <c r="G283" s="131">
        <v>1000</v>
      </c>
      <c r="H283" s="157">
        <f t="shared" si="7"/>
        <v>7500000</v>
      </c>
      <c r="I283" s="34" t="s">
        <v>9</v>
      </c>
      <c r="J283" s="159" t="s">
        <v>23</v>
      </c>
      <c r="K283" s="160" t="s">
        <v>303</v>
      </c>
      <c r="L283" s="164" t="s">
        <v>391</v>
      </c>
      <c r="M283" s="128"/>
    </row>
    <row r="284" spans="1:13" s="127" customFormat="1" ht="41.25" customHeight="1" x14ac:dyDescent="0.25">
      <c r="A284" s="126">
        <v>144</v>
      </c>
      <c r="B284" s="186" t="s">
        <v>399</v>
      </c>
      <c r="C284" s="137" t="s">
        <v>24</v>
      </c>
      <c r="D284" s="186" t="s">
        <v>25</v>
      </c>
      <c r="E284" s="185">
        <v>20</v>
      </c>
      <c r="F284" s="158" t="s">
        <v>44</v>
      </c>
      <c r="G284" s="131">
        <v>0</v>
      </c>
      <c r="H284" s="157">
        <f t="shared" si="7"/>
        <v>0</v>
      </c>
      <c r="I284" s="34" t="s">
        <v>9</v>
      </c>
      <c r="J284" s="159" t="s">
        <v>23</v>
      </c>
      <c r="K284" s="160" t="s">
        <v>420</v>
      </c>
      <c r="L284" s="164" t="s">
        <v>537</v>
      </c>
      <c r="M284" s="128"/>
    </row>
    <row r="285" spans="1:13" s="127" customFormat="1" ht="30.75" customHeight="1" x14ac:dyDescent="0.25">
      <c r="A285" s="126">
        <v>145</v>
      </c>
      <c r="B285" s="186" t="s">
        <v>400</v>
      </c>
      <c r="C285" s="137" t="s">
        <v>24</v>
      </c>
      <c r="D285" s="186" t="s">
        <v>25</v>
      </c>
      <c r="E285" s="185">
        <v>3</v>
      </c>
      <c r="F285" s="158" t="s">
        <v>44</v>
      </c>
      <c r="G285" s="131">
        <v>123480</v>
      </c>
      <c r="H285" s="157">
        <f t="shared" si="7"/>
        <v>370440</v>
      </c>
      <c r="I285" s="34" t="s">
        <v>9</v>
      </c>
      <c r="J285" s="159" t="s">
        <v>23</v>
      </c>
      <c r="K285" s="160" t="s">
        <v>420</v>
      </c>
      <c r="L285" s="164" t="s">
        <v>421</v>
      </c>
      <c r="M285" s="128"/>
    </row>
    <row r="286" spans="1:13" s="127" customFormat="1" ht="30.75" customHeight="1" x14ac:dyDescent="0.25">
      <c r="A286" s="126">
        <v>146</v>
      </c>
      <c r="B286" s="186" t="s">
        <v>401</v>
      </c>
      <c r="C286" s="137" t="s">
        <v>24</v>
      </c>
      <c r="D286" s="186" t="s">
        <v>25</v>
      </c>
      <c r="E286" s="185">
        <v>5</v>
      </c>
      <c r="F286" s="158" t="s">
        <v>44</v>
      </c>
      <c r="G286" s="131">
        <v>69300</v>
      </c>
      <c r="H286" s="157">
        <f t="shared" ref="H286:H326" si="8">E286*G286</f>
        <v>346500</v>
      </c>
      <c r="I286" s="34" t="s">
        <v>9</v>
      </c>
      <c r="J286" s="159" t="s">
        <v>23</v>
      </c>
      <c r="K286" s="160" t="s">
        <v>420</v>
      </c>
      <c r="L286" s="164" t="s">
        <v>421</v>
      </c>
      <c r="M286" s="128"/>
    </row>
    <row r="287" spans="1:13" s="127" customFormat="1" ht="30.75" customHeight="1" x14ac:dyDescent="0.25">
      <c r="A287" s="126">
        <v>147</v>
      </c>
      <c r="B287" s="186" t="s">
        <v>402</v>
      </c>
      <c r="C287" s="137" t="s">
        <v>24</v>
      </c>
      <c r="D287" s="186" t="s">
        <v>25</v>
      </c>
      <c r="E287" s="185">
        <v>12</v>
      </c>
      <c r="F287" s="158" t="s">
        <v>44</v>
      </c>
      <c r="G287" s="131">
        <v>201600</v>
      </c>
      <c r="H287" s="157">
        <f t="shared" si="8"/>
        <v>2419200</v>
      </c>
      <c r="I287" s="34" t="s">
        <v>9</v>
      </c>
      <c r="J287" s="159" t="s">
        <v>23</v>
      </c>
      <c r="K287" s="160" t="s">
        <v>420</v>
      </c>
      <c r="L287" s="164" t="s">
        <v>421</v>
      </c>
      <c r="M287" s="128"/>
    </row>
    <row r="288" spans="1:13" s="127" customFormat="1" ht="30.75" customHeight="1" x14ac:dyDescent="0.25">
      <c r="A288" s="126">
        <v>148</v>
      </c>
      <c r="B288" s="186" t="s">
        <v>403</v>
      </c>
      <c r="C288" s="137" t="s">
        <v>24</v>
      </c>
      <c r="D288" s="186" t="s">
        <v>25</v>
      </c>
      <c r="E288" s="185">
        <v>20</v>
      </c>
      <c r="F288" s="158" t="s">
        <v>44</v>
      </c>
      <c r="G288" s="131">
        <v>44100</v>
      </c>
      <c r="H288" s="157">
        <f t="shared" si="8"/>
        <v>882000</v>
      </c>
      <c r="I288" s="34" t="s">
        <v>9</v>
      </c>
      <c r="J288" s="159" t="s">
        <v>23</v>
      </c>
      <c r="K288" s="160" t="s">
        <v>420</v>
      </c>
      <c r="L288" s="164" t="s">
        <v>421</v>
      </c>
      <c r="M288" s="128"/>
    </row>
    <row r="289" spans="1:13" s="127" customFormat="1" ht="30.75" customHeight="1" x14ac:dyDescent="0.25">
      <c r="A289" s="126">
        <v>149</v>
      </c>
      <c r="B289" s="186" t="s">
        <v>404</v>
      </c>
      <c r="C289" s="137" t="s">
        <v>24</v>
      </c>
      <c r="D289" s="186" t="s">
        <v>25</v>
      </c>
      <c r="E289" s="185">
        <v>5</v>
      </c>
      <c r="F289" s="158" t="s">
        <v>44</v>
      </c>
      <c r="G289" s="131">
        <v>32760</v>
      </c>
      <c r="H289" s="157">
        <f t="shared" si="8"/>
        <v>163800</v>
      </c>
      <c r="I289" s="34" t="s">
        <v>9</v>
      </c>
      <c r="J289" s="159" t="s">
        <v>23</v>
      </c>
      <c r="K289" s="160" t="s">
        <v>420</v>
      </c>
      <c r="L289" s="164" t="s">
        <v>421</v>
      </c>
      <c r="M289" s="128"/>
    </row>
    <row r="290" spans="1:13" s="127" customFormat="1" ht="30.75" customHeight="1" x14ac:dyDescent="0.25">
      <c r="A290" s="126">
        <v>150</v>
      </c>
      <c r="B290" s="186" t="s">
        <v>405</v>
      </c>
      <c r="C290" s="137" t="s">
        <v>24</v>
      </c>
      <c r="D290" s="186" t="s">
        <v>25</v>
      </c>
      <c r="E290" s="185">
        <v>10</v>
      </c>
      <c r="F290" s="158" t="s">
        <v>44</v>
      </c>
      <c r="G290" s="131">
        <v>0</v>
      </c>
      <c r="H290" s="157">
        <f t="shared" si="8"/>
        <v>0</v>
      </c>
      <c r="I290" s="34" t="s">
        <v>9</v>
      </c>
      <c r="J290" s="159" t="s">
        <v>23</v>
      </c>
      <c r="K290" s="160" t="s">
        <v>420</v>
      </c>
      <c r="L290" s="164" t="s">
        <v>537</v>
      </c>
      <c r="M290" s="128"/>
    </row>
    <row r="291" spans="1:13" s="127" customFormat="1" ht="30.75" customHeight="1" x14ac:dyDescent="0.25">
      <c r="A291" s="126">
        <v>151</v>
      </c>
      <c r="B291" s="186" t="s">
        <v>406</v>
      </c>
      <c r="C291" s="137" t="s">
        <v>24</v>
      </c>
      <c r="D291" s="186" t="s">
        <v>25</v>
      </c>
      <c r="E291" s="185">
        <v>5</v>
      </c>
      <c r="F291" s="158" t="s">
        <v>44</v>
      </c>
      <c r="G291" s="131">
        <v>123480</v>
      </c>
      <c r="H291" s="157">
        <f t="shared" si="8"/>
        <v>617400</v>
      </c>
      <c r="I291" s="34" t="s">
        <v>9</v>
      </c>
      <c r="J291" s="159" t="s">
        <v>23</v>
      </c>
      <c r="K291" s="160" t="s">
        <v>420</v>
      </c>
      <c r="L291" s="164" t="s">
        <v>421</v>
      </c>
      <c r="M291" s="128"/>
    </row>
    <row r="292" spans="1:13" s="127" customFormat="1" ht="30.75" customHeight="1" x14ac:dyDescent="0.25">
      <c r="A292" s="126">
        <v>152</v>
      </c>
      <c r="B292" s="186" t="s">
        <v>407</v>
      </c>
      <c r="C292" s="137" t="s">
        <v>24</v>
      </c>
      <c r="D292" s="186" t="s">
        <v>25</v>
      </c>
      <c r="E292" s="185">
        <v>5</v>
      </c>
      <c r="F292" s="158" t="s">
        <v>44</v>
      </c>
      <c r="G292" s="131">
        <v>0</v>
      </c>
      <c r="H292" s="157">
        <f t="shared" si="8"/>
        <v>0</v>
      </c>
      <c r="I292" s="34" t="s">
        <v>9</v>
      </c>
      <c r="J292" s="159" t="s">
        <v>23</v>
      </c>
      <c r="K292" s="160" t="s">
        <v>420</v>
      </c>
      <c r="L292" s="164" t="s">
        <v>537</v>
      </c>
      <c r="M292" s="128"/>
    </row>
    <row r="293" spans="1:13" s="127" customFormat="1" ht="30.75" customHeight="1" x14ac:dyDescent="0.25">
      <c r="A293" s="126">
        <v>153</v>
      </c>
      <c r="B293" s="186" t="s">
        <v>408</v>
      </c>
      <c r="C293" s="137" t="s">
        <v>24</v>
      </c>
      <c r="D293" s="186" t="s">
        <v>25</v>
      </c>
      <c r="E293" s="185">
        <v>10</v>
      </c>
      <c r="F293" s="158" t="s">
        <v>44</v>
      </c>
      <c r="G293" s="131">
        <v>35280</v>
      </c>
      <c r="H293" s="157">
        <f t="shared" si="8"/>
        <v>352800</v>
      </c>
      <c r="I293" s="34" t="s">
        <v>9</v>
      </c>
      <c r="J293" s="159" t="s">
        <v>23</v>
      </c>
      <c r="K293" s="160" t="s">
        <v>420</v>
      </c>
      <c r="L293" s="164" t="s">
        <v>421</v>
      </c>
      <c r="M293" s="128"/>
    </row>
    <row r="294" spans="1:13" s="127" customFormat="1" ht="30.75" customHeight="1" x14ac:dyDescent="0.25">
      <c r="A294" s="126">
        <v>154</v>
      </c>
      <c r="B294" s="186" t="s">
        <v>409</v>
      </c>
      <c r="C294" s="137" t="s">
        <v>24</v>
      </c>
      <c r="D294" s="186" t="s">
        <v>25</v>
      </c>
      <c r="E294" s="185">
        <v>15</v>
      </c>
      <c r="F294" s="158" t="s">
        <v>44</v>
      </c>
      <c r="G294" s="131">
        <v>32760</v>
      </c>
      <c r="H294" s="157">
        <f t="shared" si="8"/>
        <v>491400</v>
      </c>
      <c r="I294" s="34" t="s">
        <v>9</v>
      </c>
      <c r="J294" s="159" t="s">
        <v>23</v>
      </c>
      <c r="K294" s="160" t="s">
        <v>420</v>
      </c>
      <c r="L294" s="164" t="s">
        <v>421</v>
      </c>
      <c r="M294" s="128"/>
    </row>
    <row r="295" spans="1:13" s="127" customFormat="1" ht="30.75" customHeight="1" x14ac:dyDescent="0.25">
      <c r="A295" s="126">
        <v>155</v>
      </c>
      <c r="B295" s="186" t="s">
        <v>410</v>
      </c>
      <c r="C295" s="137" t="s">
        <v>24</v>
      </c>
      <c r="D295" s="186" t="s">
        <v>25</v>
      </c>
      <c r="E295" s="185">
        <v>5</v>
      </c>
      <c r="F295" s="158" t="s">
        <v>44</v>
      </c>
      <c r="G295" s="131">
        <v>0</v>
      </c>
      <c r="H295" s="157">
        <f t="shared" si="8"/>
        <v>0</v>
      </c>
      <c r="I295" s="34" t="s">
        <v>9</v>
      </c>
      <c r="J295" s="159" t="s">
        <v>23</v>
      </c>
      <c r="K295" s="160" t="s">
        <v>420</v>
      </c>
      <c r="L295" s="164" t="s">
        <v>537</v>
      </c>
      <c r="M295" s="128"/>
    </row>
    <row r="296" spans="1:13" s="127" customFormat="1" ht="30.75" customHeight="1" x14ac:dyDescent="0.25">
      <c r="A296" s="126">
        <v>156</v>
      </c>
      <c r="B296" s="186" t="s">
        <v>411</v>
      </c>
      <c r="C296" s="137" t="s">
        <v>24</v>
      </c>
      <c r="D296" s="186" t="s">
        <v>25</v>
      </c>
      <c r="E296" s="185">
        <v>20</v>
      </c>
      <c r="F296" s="158" t="s">
        <v>44</v>
      </c>
      <c r="G296" s="131">
        <v>25200</v>
      </c>
      <c r="H296" s="157">
        <f t="shared" si="8"/>
        <v>504000</v>
      </c>
      <c r="I296" s="34" t="s">
        <v>9</v>
      </c>
      <c r="J296" s="159" t="s">
        <v>23</v>
      </c>
      <c r="K296" s="160" t="s">
        <v>420</v>
      </c>
      <c r="L296" s="164" t="s">
        <v>421</v>
      </c>
      <c r="M296" s="128"/>
    </row>
    <row r="297" spans="1:13" s="127" customFormat="1" ht="30.75" customHeight="1" x14ac:dyDescent="0.25">
      <c r="A297" s="126">
        <v>157</v>
      </c>
      <c r="B297" s="186" t="s">
        <v>412</v>
      </c>
      <c r="C297" s="137" t="s">
        <v>24</v>
      </c>
      <c r="D297" s="186" t="s">
        <v>25</v>
      </c>
      <c r="E297" s="185">
        <v>10</v>
      </c>
      <c r="F297" s="158" t="s">
        <v>44</v>
      </c>
      <c r="G297" s="131">
        <v>0</v>
      </c>
      <c r="H297" s="157">
        <f t="shared" si="8"/>
        <v>0</v>
      </c>
      <c r="I297" s="34" t="s">
        <v>9</v>
      </c>
      <c r="J297" s="159" t="s">
        <v>23</v>
      </c>
      <c r="K297" s="160" t="s">
        <v>420</v>
      </c>
      <c r="L297" s="164" t="s">
        <v>537</v>
      </c>
      <c r="M297" s="128"/>
    </row>
    <row r="298" spans="1:13" s="127" customFormat="1" ht="30.75" customHeight="1" x14ac:dyDescent="0.25">
      <c r="A298" s="126">
        <v>158</v>
      </c>
      <c r="B298" s="186" t="s">
        <v>413</v>
      </c>
      <c r="C298" s="137" t="s">
        <v>24</v>
      </c>
      <c r="D298" s="186" t="s">
        <v>25</v>
      </c>
      <c r="E298" s="185">
        <v>5</v>
      </c>
      <c r="F298" s="158" t="s">
        <v>44</v>
      </c>
      <c r="G298" s="131">
        <v>189000</v>
      </c>
      <c r="H298" s="157">
        <f t="shared" si="8"/>
        <v>945000</v>
      </c>
      <c r="I298" s="34" t="s">
        <v>9</v>
      </c>
      <c r="J298" s="159" t="s">
        <v>23</v>
      </c>
      <c r="K298" s="160" t="s">
        <v>420</v>
      </c>
      <c r="L298" s="164" t="s">
        <v>421</v>
      </c>
      <c r="M298" s="128"/>
    </row>
    <row r="299" spans="1:13" s="127" customFormat="1" ht="30.75" customHeight="1" x14ac:dyDescent="0.25">
      <c r="A299" s="126">
        <v>159</v>
      </c>
      <c r="B299" s="186" t="s">
        <v>414</v>
      </c>
      <c r="C299" s="137" t="s">
        <v>24</v>
      </c>
      <c r="D299" s="186" t="s">
        <v>25</v>
      </c>
      <c r="E299" s="185">
        <v>5</v>
      </c>
      <c r="F299" s="158" t="s">
        <v>44</v>
      </c>
      <c r="G299" s="131">
        <v>252000</v>
      </c>
      <c r="H299" s="157">
        <f t="shared" si="8"/>
        <v>1260000</v>
      </c>
      <c r="I299" s="34" t="s">
        <v>9</v>
      </c>
      <c r="J299" s="159" t="s">
        <v>23</v>
      </c>
      <c r="K299" s="160" t="s">
        <v>420</v>
      </c>
      <c r="L299" s="164" t="s">
        <v>421</v>
      </c>
      <c r="M299" s="128"/>
    </row>
    <row r="300" spans="1:13" s="127" customFormat="1" ht="30.75" customHeight="1" x14ac:dyDescent="0.25">
      <c r="A300" s="126">
        <v>160</v>
      </c>
      <c r="B300" s="186" t="s">
        <v>415</v>
      </c>
      <c r="C300" s="137" t="s">
        <v>24</v>
      </c>
      <c r="D300" s="186" t="s">
        <v>25</v>
      </c>
      <c r="E300" s="185">
        <v>5</v>
      </c>
      <c r="F300" s="158" t="s">
        <v>44</v>
      </c>
      <c r="G300" s="131">
        <v>0</v>
      </c>
      <c r="H300" s="157">
        <f t="shared" si="8"/>
        <v>0</v>
      </c>
      <c r="I300" s="34" t="s">
        <v>9</v>
      </c>
      <c r="J300" s="159" t="s">
        <v>23</v>
      </c>
      <c r="K300" s="160" t="s">
        <v>420</v>
      </c>
      <c r="L300" s="164" t="s">
        <v>537</v>
      </c>
      <c r="M300" s="128"/>
    </row>
    <row r="301" spans="1:13" s="127" customFormat="1" ht="30.75" customHeight="1" x14ac:dyDescent="0.25">
      <c r="A301" s="126">
        <v>161</v>
      </c>
      <c r="B301" s="186" t="s">
        <v>416</v>
      </c>
      <c r="C301" s="137" t="s">
        <v>24</v>
      </c>
      <c r="D301" s="186" t="s">
        <v>25</v>
      </c>
      <c r="E301" s="185">
        <v>5</v>
      </c>
      <c r="F301" s="158" t="s">
        <v>44</v>
      </c>
      <c r="G301" s="131">
        <v>0</v>
      </c>
      <c r="H301" s="157">
        <f t="shared" si="8"/>
        <v>0</v>
      </c>
      <c r="I301" s="34" t="s">
        <v>9</v>
      </c>
      <c r="J301" s="159" t="s">
        <v>23</v>
      </c>
      <c r="K301" s="160" t="s">
        <v>420</v>
      </c>
      <c r="L301" s="164" t="s">
        <v>537</v>
      </c>
      <c r="M301" s="128"/>
    </row>
    <row r="302" spans="1:13" s="127" customFormat="1" ht="30.75" customHeight="1" x14ac:dyDescent="0.25">
      <c r="A302" s="126">
        <v>162</v>
      </c>
      <c r="B302" s="186" t="s">
        <v>417</v>
      </c>
      <c r="C302" s="137" t="s">
        <v>24</v>
      </c>
      <c r="D302" s="186" t="s">
        <v>25</v>
      </c>
      <c r="E302" s="185">
        <v>5</v>
      </c>
      <c r="F302" s="158" t="s">
        <v>44</v>
      </c>
      <c r="G302" s="131">
        <v>163800</v>
      </c>
      <c r="H302" s="157">
        <f t="shared" si="8"/>
        <v>819000</v>
      </c>
      <c r="I302" s="34" t="s">
        <v>9</v>
      </c>
      <c r="J302" s="159" t="s">
        <v>23</v>
      </c>
      <c r="K302" s="160" t="s">
        <v>420</v>
      </c>
      <c r="L302" s="164" t="s">
        <v>421</v>
      </c>
      <c r="M302" s="128"/>
    </row>
    <row r="303" spans="1:13" s="127" customFormat="1" ht="30.75" customHeight="1" x14ac:dyDescent="0.25">
      <c r="A303" s="126">
        <v>163</v>
      </c>
      <c r="B303" s="186" t="s">
        <v>418</v>
      </c>
      <c r="C303" s="137" t="s">
        <v>24</v>
      </c>
      <c r="D303" s="186" t="s">
        <v>25</v>
      </c>
      <c r="E303" s="185">
        <v>5</v>
      </c>
      <c r="F303" s="158" t="s">
        <v>44</v>
      </c>
      <c r="G303" s="131">
        <v>126000</v>
      </c>
      <c r="H303" s="157">
        <f t="shared" si="8"/>
        <v>630000</v>
      </c>
      <c r="I303" s="34" t="s">
        <v>9</v>
      </c>
      <c r="J303" s="159" t="s">
        <v>23</v>
      </c>
      <c r="K303" s="160" t="s">
        <v>420</v>
      </c>
      <c r="L303" s="164" t="s">
        <v>421</v>
      </c>
      <c r="M303" s="128"/>
    </row>
    <row r="304" spans="1:13" s="127" customFormat="1" ht="30.75" customHeight="1" x14ac:dyDescent="0.25">
      <c r="A304" s="126">
        <v>164</v>
      </c>
      <c r="B304" s="186" t="s">
        <v>419</v>
      </c>
      <c r="C304" s="137" t="s">
        <v>24</v>
      </c>
      <c r="D304" s="186" t="s">
        <v>25</v>
      </c>
      <c r="E304" s="185">
        <v>5</v>
      </c>
      <c r="F304" s="158" t="s">
        <v>44</v>
      </c>
      <c r="G304" s="131">
        <v>0</v>
      </c>
      <c r="H304" s="157">
        <f t="shared" si="8"/>
        <v>0</v>
      </c>
      <c r="I304" s="34" t="s">
        <v>9</v>
      </c>
      <c r="J304" s="159" t="s">
        <v>23</v>
      </c>
      <c r="K304" s="160" t="s">
        <v>420</v>
      </c>
      <c r="L304" s="164" t="s">
        <v>537</v>
      </c>
      <c r="M304" s="128"/>
    </row>
    <row r="305" spans="1:13" s="127" customFormat="1" ht="30.75" customHeight="1" x14ac:dyDescent="0.25">
      <c r="A305" s="126">
        <v>165</v>
      </c>
      <c r="B305" s="186" t="s">
        <v>454</v>
      </c>
      <c r="C305" s="137" t="s">
        <v>33</v>
      </c>
      <c r="D305" s="186" t="s">
        <v>38</v>
      </c>
      <c r="E305" s="185">
        <v>10</v>
      </c>
      <c r="F305" s="158" t="s">
        <v>44</v>
      </c>
      <c r="G305" s="131">
        <v>780000</v>
      </c>
      <c r="H305" s="157">
        <f t="shared" si="8"/>
        <v>7800000</v>
      </c>
      <c r="I305" s="34" t="s">
        <v>9</v>
      </c>
      <c r="J305" s="159" t="s">
        <v>23</v>
      </c>
      <c r="K305" s="160" t="s">
        <v>420</v>
      </c>
      <c r="L305" s="164" t="s">
        <v>456</v>
      </c>
      <c r="M305" s="128"/>
    </row>
    <row r="306" spans="1:13" s="127" customFormat="1" ht="30.75" customHeight="1" x14ac:dyDescent="0.25">
      <c r="A306" s="126">
        <v>166</v>
      </c>
      <c r="B306" s="186" t="s">
        <v>455</v>
      </c>
      <c r="C306" s="137" t="s">
        <v>33</v>
      </c>
      <c r="D306" s="186" t="s">
        <v>38</v>
      </c>
      <c r="E306" s="185">
        <v>10</v>
      </c>
      <c r="F306" s="158" t="s">
        <v>44</v>
      </c>
      <c r="G306" s="131">
        <v>1320000</v>
      </c>
      <c r="H306" s="157">
        <f t="shared" si="8"/>
        <v>13200000</v>
      </c>
      <c r="I306" s="34" t="s">
        <v>9</v>
      </c>
      <c r="J306" s="159" t="s">
        <v>23</v>
      </c>
      <c r="K306" s="160" t="s">
        <v>420</v>
      </c>
      <c r="L306" s="164" t="s">
        <v>456</v>
      </c>
      <c r="M306" s="128"/>
    </row>
    <row r="307" spans="1:13" s="127" customFormat="1" ht="30.75" customHeight="1" x14ac:dyDescent="0.25">
      <c r="A307" s="126">
        <v>167</v>
      </c>
      <c r="B307" s="186" t="s">
        <v>464</v>
      </c>
      <c r="C307" s="137" t="s">
        <v>147</v>
      </c>
      <c r="D307" s="186" t="s">
        <v>38</v>
      </c>
      <c r="E307" s="185">
        <v>50</v>
      </c>
      <c r="F307" s="158" t="s">
        <v>44</v>
      </c>
      <c r="G307" s="131">
        <v>46339</v>
      </c>
      <c r="H307" s="157">
        <f t="shared" si="8"/>
        <v>2316950</v>
      </c>
      <c r="I307" s="34" t="s">
        <v>9</v>
      </c>
      <c r="J307" s="159" t="s">
        <v>23</v>
      </c>
      <c r="K307" s="160" t="s">
        <v>420</v>
      </c>
      <c r="L307" s="164" t="s">
        <v>468</v>
      </c>
      <c r="M307" s="128"/>
    </row>
    <row r="308" spans="1:13" s="127" customFormat="1" ht="30.75" customHeight="1" x14ac:dyDescent="0.25">
      <c r="A308" s="126">
        <v>168</v>
      </c>
      <c r="B308" s="186" t="s">
        <v>465</v>
      </c>
      <c r="C308" s="137" t="s">
        <v>147</v>
      </c>
      <c r="D308" s="186" t="s">
        <v>38</v>
      </c>
      <c r="E308" s="185">
        <v>50</v>
      </c>
      <c r="F308" s="158" t="s">
        <v>44</v>
      </c>
      <c r="G308" s="131">
        <v>27767</v>
      </c>
      <c r="H308" s="157">
        <f t="shared" si="8"/>
        <v>1388350</v>
      </c>
      <c r="I308" s="34" t="s">
        <v>9</v>
      </c>
      <c r="J308" s="159" t="s">
        <v>23</v>
      </c>
      <c r="K308" s="160" t="s">
        <v>420</v>
      </c>
      <c r="L308" s="164" t="s">
        <v>468</v>
      </c>
      <c r="M308" s="128"/>
    </row>
    <row r="309" spans="1:13" s="127" customFormat="1" ht="30.75" customHeight="1" x14ac:dyDescent="0.25">
      <c r="A309" s="126">
        <v>169</v>
      </c>
      <c r="B309" s="186" t="s">
        <v>466</v>
      </c>
      <c r="C309" s="137" t="s">
        <v>147</v>
      </c>
      <c r="D309" s="186" t="s">
        <v>38</v>
      </c>
      <c r="E309" s="185">
        <v>50</v>
      </c>
      <c r="F309" s="158" t="s">
        <v>44</v>
      </c>
      <c r="G309" s="131">
        <v>38392</v>
      </c>
      <c r="H309" s="157">
        <f t="shared" si="8"/>
        <v>1919600</v>
      </c>
      <c r="I309" s="34" t="s">
        <v>9</v>
      </c>
      <c r="J309" s="159" t="s">
        <v>23</v>
      </c>
      <c r="K309" s="160" t="s">
        <v>420</v>
      </c>
      <c r="L309" s="164" t="s">
        <v>468</v>
      </c>
      <c r="M309" s="128"/>
    </row>
    <row r="310" spans="1:13" s="127" customFormat="1" ht="30.75" customHeight="1" x14ac:dyDescent="0.25">
      <c r="A310" s="126">
        <v>170</v>
      </c>
      <c r="B310" s="186" t="s">
        <v>467</v>
      </c>
      <c r="C310" s="137" t="s">
        <v>147</v>
      </c>
      <c r="D310" s="186" t="s">
        <v>38</v>
      </c>
      <c r="E310" s="185">
        <v>20</v>
      </c>
      <c r="F310" s="158" t="s">
        <v>44</v>
      </c>
      <c r="G310" s="131">
        <v>60762</v>
      </c>
      <c r="H310" s="157">
        <f>E310*G310</f>
        <v>1215240</v>
      </c>
      <c r="I310" s="34" t="s">
        <v>9</v>
      </c>
      <c r="J310" s="159" t="s">
        <v>23</v>
      </c>
      <c r="K310" s="160" t="s">
        <v>420</v>
      </c>
      <c r="L310" s="164" t="s">
        <v>468</v>
      </c>
      <c r="M310" s="128"/>
    </row>
    <row r="311" spans="1:13" s="127" customFormat="1" ht="30.75" customHeight="1" x14ac:dyDescent="0.25">
      <c r="A311" s="126">
        <v>171</v>
      </c>
      <c r="B311" s="186" t="s">
        <v>469</v>
      </c>
      <c r="C311" s="137" t="s">
        <v>33</v>
      </c>
      <c r="D311" s="186" t="s">
        <v>25</v>
      </c>
      <c r="E311" s="185">
        <v>1</v>
      </c>
      <c r="F311" s="158" t="s">
        <v>122</v>
      </c>
      <c r="G311" s="131">
        <v>21501710</v>
      </c>
      <c r="H311" s="157">
        <f t="shared" si="8"/>
        <v>21501710</v>
      </c>
      <c r="I311" s="34" t="s">
        <v>9</v>
      </c>
      <c r="J311" s="159" t="s">
        <v>23</v>
      </c>
      <c r="K311" s="160" t="s">
        <v>420</v>
      </c>
      <c r="L311" s="164" t="s">
        <v>470</v>
      </c>
      <c r="M311" s="128"/>
    </row>
    <row r="312" spans="1:13" s="127" customFormat="1" ht="30.75" customHeight="1" x14ac:dyDescent="0.25">
      <c r="A312" s="126">
        <v>172</v>
      </c>
      <c r="B312" s="186" t="s">
        <v>471</v>
      </c>
      <c r="C312" s="137" t="s">
        <v>147</v>
      </c>
      <c r="D312" s="186" t="s">
        <v>38</v>
      </c>
      <c r="E312" s="185">
        <v>4</v>
      </c>
      <c r="F312" s="158" t="s">
        <v>472</v>
      </c>
      <c r="G312" s="131">
        <v>0</v>
      </c>
      <c r="H312" s="146">
        <f t="shared" si="8"/>
        <v>0</v>
      </c>
      <c r="I312" s="34" t="s">
        <v>9</v>
      </c>
      <c r="J312" s="159" t="s">
        <v>23</v>
      </c>
      <c r="K312" s="160" t="s">
        <v>420</v>
      </c>
      <c r="L312" s="164" t="s">
        <v>614</v>
      </c>
      <c r="M312" s="128"/>
    </row>
    <row r="313" spans="1:13" s="127" customFormat="1" ht="30.75" customHeight="1" x14ac:dyDescent="0.25">
      <c r="A313" s="126">
        <v>173</v>
      </c>
      <c r="B313" s="186" t="s">
        <v>489</v>
      </c>
      <c r="C313" s="137" t="s">
        <v>24</v>
      </c>
      <c r="D313" s="186" t="s">
        <v>25</v>
      </c>
      <c r="E313" s="185">
        <v>4</v>
      </c>
      <c r="F313" s="158" t="s">
        <v>44</v>
      </c>
      <c r="G313" s="131">
        <v>0</v>
      </c>
      <c r="H313" s="146">
        <f t="shared" si="8"/>
        <v>0</v>
      </c>
      <c r="I313" s="34" t="s">
        <v>9</v>
      </c>
      <c r="J313" s="159" t="s">
        <v>23</v>
      </c>
      <c r="K313" s="160" t="s">
        <v>420</v>
      </c>
      <c r="L313" s="164" t="s">
        <v>598</v>
      </c>
      <c r="M313" s="128"/>
    </row>
    <row r="314" spans="1:13" s="127" customFormat="1" ht="30.75" customHeight="1" x14ac:dyDescent="0.25">
      <c r="A314" s="126">
        <v>174</v>
      </c>
      <c r="B314" s="186" t="s">
        <v>490</v>
      </c>
      <c r="C314" s="137" t="s">
        <v>24</v>
      </c>
      <c r="D314" s="186" t="s">
        <v>25</v>
      </c>
      <c r="E314" s="185">
        <v>4</v>
      </c>
      <c r="F314" s="158" t="s">
        <v>44</v>
      </c>
      <c r="G314" s="131">
        <v>0</v>
      </c>
      <c r="H314" s="146">
        <f>E314*G314</f>
        <v>0</v>
      </c>
      <c r="I314" s="34" t="s">
        <v>9</v>
      </c>
      <c r="J314" s="159" t="s">
        <v>23</v>
      </c>
      <c r="K314" s="160" t="s">
        <v>420</v>
      </c>
      <c r="L314" s="164" t="s">
        <v>598</v>
      </c>
      <c r="M314" s="128"/>
    </row>
    <row r="315" spans="1:13" s="127" customFormat="1" ht="30.75" customHeight="1" x14ac:dyDescent="0.25">
      <c r="A315" s="126">
        <v>175</v>
      </c>
      <c r="B315" s="186" t="s">
        <v>491</v>
      </c>
      <c r="C315" s="137" t="s">
        <v>24</v>
      </c>
      <c r="D315" s="186" t="s">
        <v>25</v>
      </c>
      <c r="E315" s="185">
        <v>8</v>
      </c>
      <c r="F315" s="158" t="s">
        <v>44</v>
      </c>
      <c r="G315" s="131">
        <v>0</v>
      </c>
      <c r="H315" s="146">
        <f t="shared" si="8"/>
        <v>0</v>
      </c>
      <c r="I315" s="34" t="s">
        <v>9</v>
      </c>
      <c r="J315" s="159" t="s">
        <v>23</v>
      </c>
      <c r="K315" s="160" t="s">
        <v>420</v>
      </c>
      <c r="L315" s="164" t="s">
        <v>598</v>
      </c>
      <c r="M315" s="128"/>
    </row>
    <row r="316" spans="1:13" s="127" customFormat="1" ht="30.75" customHeight="1" x14ac:dyDescent="0.25">
      <c r="A316" s="126">
        <v>176</v>
      </c>
      <c r="B316" s="186" t="s">
        <v>492</v>
      </c>
      <c r="C316" s="137" t="s">
        <v>24</v>
      </c>
      <c r="D316" s="186" t="s">
        <v>25</v>
      </c>
      <c r="E316" s="185">
        <v>8</v>
      </c>
      <c r="F316" s="158" t="s">
        <v>44</v>
      </c>
      <c r="G316" s="131">
        <v>0</v>
      </c>
      <c r="H316" s="146">
        <f t="shared" si="8"/>
        <v>0</v>
      </c>
      <c r="I316" s="34" t="s">
        <v>9</v>
      </c>
      <c r="J316" s="159" t="s">
        <v>23</v>
      </c>
      <c r="K316" s="160" t="s">
        <v>420</v>
      </c>
      <c r="L316" s="164" t="s">
        <v>598</v>
      </c>
      <c r="M316" s="128"/>
    </row>
    <row r="317" spans="1:13" s="127" customFormat="1" ht="30.75" customHeight="1" x14ac:dyDescent="0.25">
      <c r="A317" s="126">
        <v>177</v>
      </c>
      <c r="B317" s="186" t="s">
        <v>493</v>
      </c>
      <c r="C317" s="137" t="s">
        <v>24</v>
      </c>
      <c r="D317" s="186" t="s">
        <v>25</v>
      </c>
      <c r="E317" s="185">
        <v>4</v>
      </c>
      <c r="F317" s="158" t="s">
        <v>44</v>
      </c>
      <c r="G317" s="131">
        <v>0</v>
      </c>
      <c r="H317" s="146">
        <f t="shared" si="8"/>
        <v>0</v>
      </c>
      <c r="I317" s="34" t="s">
        <v>9</v>
      </c>
      <c r="J317" s="159" t="s">
        <v>23</v>
      </c>
      <c r="K317" s="160" t="s">
        <v>420</v>
      </c>
      <c r="L317" s="164" t="s">
        <v>598</v>
      </c>
      <c r="M317" s="128"/>
    </row>
    <row r="318" spans="1:13" s="127" customFormat="1" ht="30.75" customHeight="1" x14ac:dyDescent="0.25">
      <c r="A318" s="126">
        <v>178</v>
      </c>
      <c r="B318" s="186" t="s">
        <v>494</v>
      </c>
      <c r="C318" s="137" t="s">
        <v>24</v>
      </c>
      <c r="D318" s="186" t="s">
        <v>25</v>
      </c>
      <c r="E318" s="185">
        <v>4</v>
      </c>
      <c r="F318" s="158" t="s">
        <v>44</v>
      </c>
      <c r="G318" s="131">
        <v>0</v>
      </c>
      <c r="H318" s="146">
        <f t="shared" si="8"/>
        <v>0</v>
      </c>
      <c r="I318" s="34" t="s">
        <v>9</v>
      </c>
      <c r="J318" s="159" t="s">
        <v>23</v>
      </c>
      <c r="K318" s="160" t="s">
        <v>420</v>
      </c>
      <c r="L318" s="164" t="s">
        <v>598</v>
      </c>
      <c r="M318" s="128"/>
    </row>
    <row r="319" spans="1:13" s="127" customFormat="1" ht="30.75" customHeight="1" x14ac:dyDescent="0.25">
      <c r="A319" s="126">
        <v>179</v>
      </c>
      <c r="B319" s="186" t="s">
        <v>479</v>
      </c>
      <c r="C319" s="137" t="s">
        <v>24</v>
      </c>
      <c r="D319" s="186" t="s">
        <v>25</v>
      </c>
      <c r="E319" s="185">
        <v>4</v>
      </c>
      <c r="F319" s="158" t="s">
        <v>44</v>
      </c>
      <c r="G319" s="131">
        <v>0</v>
      </c>
      <c r="H319" s="146">
        <f t="shared" si="8"/>
        <v>0</v>
      </c>
      <c r="I319" s="34" t="s">
        <v>9</v>
      </c>
      <c r="J319" s="159" t="s">
        <v>23</v>
      </c>
      <c r="K319" s="160" t="s">
        <v>420</v>
      </c>
      <c r="L319" s="164" t="s">
        <v>598</v>
      </c>
      <c r="M319" s="128"/>
    </row>
    <row r="320" spans="1:13" s="127" customFormat="1" ht="30.75" customHeight="1" x14ac:dyDescent="0.25">
      <c r="A320" s="126">
        <v>180</v>
      </c>
      <c r="B320" s="186" t="s">
        <v>480</v>
      </c>
      <c r="C320" s="137" t="s">
        <v>24</v>
      </c>
      <c r="D320" s="186" t="s">
        <v>25</v>
      </c>
      <c r="E320" s="185">
        <v>12</v>
      </c>
      <c r="F320" s="158" t="s">
        <v>44</v>
      </c>
      <c r="G320" s="131">
        <v>0</v>
      </c>
      <c r="H320" s="146">
        <f t="shared" si="8"/>
        <v>0</v>
      </c>
      <c r="I320" s="34" t="s">
        <v>9</v>
      </c>
      <c r="J320" s="159" t="s">
        <v>23</v>
      </c>
      <c r="K320" s="160" t="s">
        <v>420</v>
      </c>
      <c r="L320" s="164" t="s">
        <v>598</v>
      </c>
      <c r="M320" s="128"/>
    </row>
    <row r="321" spans="1:13" s="127" customFormat="1" ht="30.75" customHeight="1" x14ac:dyDescent="0.25">
      <c r="A321" s="126">
        <v>181</v>
      </c>
      <c r="B321" s="186" t="s">
        <v>481</v>
      </c>
      <c r="C321" s="137" t="s">
        <v>24</v>
      </c>
      <c r="D321" s="186" t="s">
        <v>25</v>
      </c>
      <c r="E321" s="185">
        <v>4</v>
      </c>
      <c r="F321" s="158" t="s">
        <v>44</v>
      </c>
      <c r="G321" s="131">
        <v>0</v>
      </c>
      <c r="H321" s="146">
        <f t="shared" si="8"/>
        <v>0</v>
      </c>
      <c r="I321" s="34" t="s">
        <v>9</v>
      </c>
      <c r="J321" s="159" t="s">
        <v>23</v>
      </c>
      <c r="K321" s="160" t="s">
        <v>420</v>
      </c>
      <c r="L321" s="164" t="s">
        <v>598</v>
      </c>
      <c r="M321" s="128"/>
    </row>
    <row r="322" spans="1:13" s="127" customFormat="1" ht="30.75" customHeight="1" x14ac:dyDescent="0.25">
      <c r="A322" s="126">
        <v>182</v>
      </c>
      <c r="B322" s="186" t="s">
        <v>482</v>
      </c>
      <c r="C322" s="137" t="s">
        <v>24</v>
      </c>
      <c r="D322" s="186" t="s">
        <v>25</v>
      </c>
      <c r="E322" s="185">
        <v>6</v>
      </c>
      <c r="F322" s="158" t="s">
        <v>44</v>
      </c>
      <c r="G322" s="131">
        <v>0</v>
      </c>
      <c r="H322" s="146">
        <f t="shared" si="8"/>
        <v>0</v>
      </c>
      <c r="I322" s="34" t="s">
        <v>9</v>
      </c>
      <c r="J322" s="159" t="s">
        <v>23</v>
      </c>
      <c r="K322" s="160" t="s">
        <v>420</v>
      </c>
      <c r="L322" s="164" t="s">
        <v>598</v>
      </c>
      <c r="M322" s="128"/>
    </row>
    <row r="323" spans="1:13" s="127" customFormat="1" ht="30.75" customHeight="1" x14ac:dyDescent="0.25">
      <c r="A323" s="126">
        <v>183</v>
      </c>
      <c r="B323" s="186" t="s">
        <v>483</v>
      </c>
      <c r="C323" s="137" t="s">
        <v>24</v>
      </c>
      <c r="D323" s="186" t="s">
        <v>25</v>
      </c>
      <c r="E323" s="185">
        <v>4</v>
      </c>
      <c r="F323" s="158" t="s">
        <v>44</v>
      </c>
      <c r="G323" s="131">
        <v>0</v>
      </c>
      <c r="H323" s="146">
        <f t="shared" si="8"/>
        <v>0</v>
      </c>
      <c r="I323" s="34" t="s">
        <v>9</v>
      </c>
      <c r="J323" s="159" t="s">
        <v>23</v>
      </c>
      <c r="K323" s="160" t="s">
        <v>420</v>
      </c>
      <c r="L323" s="164" t="s">
        <v>598</v>
      </c>
      <c r="M323" s="128"/>
    </row>
    <row r="324" spans="1:13" s="127" customFormat="1" ht="30.75" customHeight="1" x14ac:dyDescent="0.25">
      <c r="A324" s="126">
        <v>184</v>
      </c>
      <c r="B324" s="186" t="s">
        <v>484</v>
      </c>
      <c r="C324" s="137" t="s">
        <v>24</v>
      </c>
      <c r="D324" s="186" t="s">
        <v>25</v>
      </c>
      <c r="E324" s="185">
        <v>6</v>
      </c>
      <c r="F324" s="158" t="s">
        <v>44</v>
      </c>
      <c r="G324" s="131">
        <v>0</v>
      </c>
      <c r="H324" s="146">
        <f t="shared" si="8"/>
        <v>0</v>
      </c>
      <c r="I324" s="34" t="s">
        <v>9</v>
      </c>
      <c r="J324" s="159" t="s">
        <v>23</v>
      </c>
      <c r="K324" s="160" t="s">
        <v>420</v>
      </c>
      <c r="L324" s="164" t="s">
        <v>598</v>
      </c>
      <c r="M324" s="128"/>
    </row>
    <row r="325" spans="1:13" s="127" customFormat="1" ht="30.75" customHeight="1" x14ac:dyDescent="0.25">
      <c r="A325" s="126">
        <v>185</v>
      </c>
      <c r="B325" s="186" t="s">
        <v>485</v>
      </c>
      <c r="C325" s="137" t="s">
        <v>24</v>
      </c>
      <c r="D325" s="186" t="s">
        <v>25</v>
      </c>
      <c r="E325" s="185">
        <v>3</v>
      </c>
      <c r="F325" s="158" t="s">
        <v>44</v>
      </c>
      <c r="G325" s="131">
        <v>0</v>
      </c>
      <c r="H325" s="146">
        <f t="shared" si="8"/>
        <v>0</v>
      </c>
      <c r="I325" s="34" t="s">
        <v>9</v>
      </c>
      <c r="J325" s="159" t="s">
        <v>23</v>
      </c>
      <c r="K325" s="160" t="s">
        <v>420</v>
      </c>
      <c r="L325" s="164" t="s">
        <v>598</v>
      </c>
      <c r="M325" s="128"/>
    </row>
    <row r="326" spans="1:13" s="127" customFormat="1" ht="30.75" customHeight="1" x14ac:dyDescent="0.25">
      <c r="A326" s="126">
        <v>186</v>
      </c>
      <c r="B326" s="186" t="s">
        <v>486</v>
      </c>
      <c r="C326" s="137" t="s">
        <v>24</v>
      </c>
      <c r="D326" s="186" t="s">
        <v>25</v>
      </c>
      <c r="E326" s="185">
        <v>2</v>
      </c>
      <c r="F326" s="158" t="s">
        <v>44</v>
      </c>
      <c r="G326" s="131">
        <v>0</v>
      </c>
      <c r="H326" s="146">
        <f t="shared" si="8"/>
        <v>0</v>
      </c>
      <c r="I326" s="34" t="s">
        <v>9</v>
      </c>
      <c r="J326" s="159" t="s">
        <v>23</v>
      </c>
      <c r="K326" s="160" t="s">
        <v>420</v>
      </c>
      <c r="L326" s="164" t="s">
        <v>598</v>
      </c>
      <c r="M326" s="128"/>
    </row>
    <row r="327" spans="1:13" s="127" customFormat="1" ht="30.75" customHeight="1" x14ac:dyDescent="0.25">
      <c r="A327" s="126">
        <v>187</v>
      </c>
      <c r="B327" s="186" t="s">
        <v>487</v>
      </c>
      <c r="C327" s="137" t="s">
        <v>24</v>
      </c>
      <c r="D327" s="186" t="s">
        <v>25</v>
      </c>
      <c r="E327" s="185">
        <v>12</v>
      </c>
      <c r="F327" s="158" t="s">
        <v>44</v>
      </c>
      <c r="G327" s="131">
        <v>0</v>
      </c>
      <c r="H327" s="146">
        <f>E327*G327</f>
        <v>0</v>
      </c>
      <c r="I327" s="34" t="s">
        <v>9</v>
      </c>
      <c r="J327" s="159" t="s">
        <v>23</v>
      </c>
      <c r="K327" s="160" t="s">
        <v>420</v>
      </c>
      <c r="L327" s="164" t="s">
        <v>598</v>
      </c>
      <c r="M327" s="128"/>
    </row>
    <row r="328" spans="1:13" s="127" customFormat="1" ht="30.75" customHeight="1" x14ac:dyDescent="0.25">
      <c r="A328" s="126">
        <v>188</v>
      </c>
      <c r="B328" s="186" t="s">
        <v>488</v>
      </c>
      <c r="C328" s="137" t="s">
        <v>24</v>
      </c>
      <c r="D328" s="186" t="s">
        <v>25</v>
      </c>
      <c r="E328" s="185">
        <v>1620</v>
      </c>
      <c r="F328" s="158" t="s">
        <v>44</v>
      </c>
      <c r="G328" s="131">
        <v>0</v>
      </c>
      <c r="H328" s="146">
        <f>E328*G328</f>
        <v>0</v>
      </c>
      <c r="I328" s="34" t="s">
        <v>9</v>
      </c>
      <c r="J328" s="159" t="s">
        <v>23</v>
      </c>
      <c r="K328" s="160" t="s">
        <v>420</v>
      </c>
      <c r="L328" s="164" t="s">
        <v>598</v>
      </c>
      <c r="M328" s="128"/>
    </row>
    <row r="329" spans="1:13" s="127" customFormat="1" ht="30.75" customHeight="1" x14ac:dyDescent="0.25">
      <c r="A329" s="126">
        <v>189</v>
      </c>
      <c r="B329" s="186" t="s">
        <v>497</v>
      </c>
      <c r="C329" s="137" t="s">
        <v>24</v>
      </c>
      <c r="D329" s="186" t="s">
        <v>25</v>
      </c>
      <c r="E329" s="185">
        <v>1</v>
      </c>
      <c r="F329" s="158" t="s">
        <v>44</v>
      </c>
      <c r="G329" s="131">
        <v>50227.5</v>
      </c>
      <c r="H329" s="146">
        <f t="shared" ref="H329:H372" si="9">E329*G329</f>
        <v>50227.5</v>
      </c>
      <c r="I329" s="34" t="s">
        <v>9</v>
      </c>
      <c r="J329" s="159" t="s">
        <v>23</v>
      </c>
      <c r="K329" s="160" t="s">
        <v>511</v>
      </c>
      <c r="L329" s="164" t="s">
        <v>510</v>
      </c>
      <c r="M329" s="128"/>
    </row>
    <row r="330" spans="1:13" s="127" customFormat="1" ht="30.75" customHeight="1" x14ac:dyDescent="0.25">
      <c r="A330" s="126">
        <v>190</v>
      </c>
      <c r="B330" s="186" t="s">
        <v>498</v>
      </c>
      <c r="C330" s="137" t="s">
        <v>24</v>
      </c>
      <c r="D330" s="186" t="s">
        <v>25</v>
      </c>
      <c r="E330" s="185">
        <v>2</v>
      </c>
      <c r="F330" s="158" t="s">
        <v>44</v>
      </c>
      <c r="G330" s="131">
        <v>22980</v>
      </c>
      <c r="H330" s="146">
        <f t="shared" si="9"/>
        <v>45960</v>
      </c>
      <c r="I330" s="34" t="s">
        <v>9</v>
      </c>
      <c r="J330" s="159" t="s">
        <v>23</v>
      </c>
      <c r="K330" s="160" t="s">
        <v>511</v>
      </c>
      <c r="L330" s="164" t="s">
        <v>510</v>
      </c>
      <c r="M330" s="128"/>
    </row>
    <row r="331" spans="1:13" s="127" customFormat="1" ht="30.75" customHeight="1" x14ac:dyDescent="0.25">
      <c r="A331" s="126">
        <v>191</v>
      </c>
      <c r="B331" s="186" t="s">
        <v>499</v>
      </c>
      <c r="C331" s="137" t="s">
        <v>24</v>
      </c>
      <c r="D331" s="186" t="s">
        <v>25</v>
      </c>
      <c r="E331" s="185">
        <v>2</v>
      </c>
      <c r="F331" s="158" t="s">
        <v>44</v>
      </c>
      <c r="G331" s="131">
        <v>45000</v>
      </c>
      <c r="H331" s="157">
        <f t="shared" si="9"/>
        <v>90000</v>
      </c>
      <c r="I331" s="34" t="s">
        <v>9</v>
      </c>
      <c r="J331" s="159" t="s">
        <v>23</v>
      </c>
      <c r="K331" s="160" t="s">
        <v>511</v>
      </c>
      <c r="L331" s="164" t="s">
        <v>510</v>
      </c>
      <c r="M331" s="128"/>
    </row>
    <row r="332" spans="1:13" s="127" customFormat="1" ht="30.75" customHeight="1" x14ac:dyDescent="0.25">
      <c r="A332" s="126">
        <v>192</v>
      </c>
      <c r="B332" s="186" t="s">
        <v>500</v>
      </c>
      <c r="C332" s="137" t="s">
        <v>24</v>
      </c>
      <c r="D332" s="186" t="s">
        <v>25</v>
      </c>
      <c r="E332" s="185">
        <v>90</v>
      </c>
      <c r="F332" s="158" t="s">
        <v>44</v>
      </c>
      <c r="G332" s="131">
        <v>1439</v>
      </c>
      <c r="H332" s="157">
        <f t="shared" si="9"/>
        <v>129510</v>
      </c>
      <c r="I332" s="34" t="s">
        <v>9</v>
      </c>
      <c r="J332" s="159" t="s">
        <v>23</v>
      </c>
      <c r="K332" s="160" t="s">
        <v>511</v>
      </c>
      <c r="L332" s="164" t="s">
        <v>510</v>
      </c>
      <c r="M332" s="128"/>
    </row>
    <row r="333" spans="1:13" s="127" customFormat="1" ht="30.75" customHeight="1" x14ac:dyDescent="0.25">
      <c r="A333" s="126">
        <v>193</v>
      </c>
      <c r="B333" s="186" t="s">
        <v>501</v>
      </c>
      <c r="C333" s="137" t="s">
        <v>24</v>
      </c>
      <c r="D333" s="186" t="s">
        <v>25</v>
      </c>
      <c r="E333" s="185">
        <v>20</v>
      </c>
      <c r="F333" s="158" t="s">
        <v>44</v>
      </c>
      <c r="G333" s="131">
        <v>7540</v>
      </c>
      <c r="H333" s="157">
        <f t="shared" si="9"/>
        <v>150800</v>
      </c>
      <c r="I333" s="34" t="s">
        <v>9</v>
      </c>
      <c r="J333" s="159" t="s">
        <v>23</v>
      </c>
      <c r="K333" s="160" t="s">
        <v>511</v>
      </c>
      <c r="L333" s="164" t="s">
        <v>510</v>
      </c>
      <c r="M333" s="128"/>
    </row>
    <row r="334" spans="1:13" s="127" customFormat="1" ht="30.75" customHeight="1" x14ac:dyDescent="0.25">
      <c r="A334" s="126">
        <v>194</v>
      </c>
      <c r="B334" s="186" t="s">
        <v>502</v>
      </c>
      <c r="C334" s="137" t="s">
        <v>24</v>
      </c>
      <c r="D334" s="186" t="s">
        <v>25</v>
      </c>
      <c r="E334" s="185">
        <v>1</v>
      </c>
      <c r="F334" s="158" t="s">
        <v>44</v>
      </c>
      <c r="G334" s="131">
        <v>20500</v>
      </c>
      <c r="H334" s="157">
        <f t="shared" si="9"/>
        <v>20500</v>
      </c>
      <c r="I334" s="34" t="s">
        <v>9</v>
      </c>
      <c r="J334" s="159" t="s">
        <v>23</v>
      </c>
      <c r="K334" s="160" t="s">
        <v>511</v>
      </c>
      <c r="L334" s="164" t="s">
        <v>510</v>
      </c>
      <c r="M334" s="128"/>
    </row>
    <row r="335" spans="1:13" s="127" customFormat="1" ht="30.75" customHeight="1" x14ac:dyDescent="0.25">
      <c r="A335" s="126">
        <v>195</v>
      </c>
      <c r="B335" s="186" t="s">
        <v>503</v>
      </c>
      <c r="C335" s="137" t="s">
        <v>24</v>
      </c>
      <c r="D335" s="186" t="s">
        <v>25</v>
      </c>
      <c r="E335" s="185">
        <v>15</v>
      </c>
      <c r="F335" s="158" t="s">
        <v>44</v>
      </c>
      <c r="G335" s="131">
        <v>74000</v>
      </c>
      <c r="H335" s="157">
        <f t="shared" si="9"/>
        <v>1110000</v>
      </c>
      <c r="I335" s="34" t="s">
        <v>9</v>
      </c>
      <c r="J335" s="159" t="s">
        <v>23</v>
      </c>
      <c r="K335" s="160" t="s">
        <v>511</v>
      </c>
      <c r="L335" s="164" t="s">
        <v>510</v>
      </c>
      <c r="M335" s="128"/>
    </row>
    <row r="336" spans="1:13" s="127" customFormat="1" ht="30.75" customHeight="1" x14ac:dyDescent="0.25">
      <c r="A336" s="126">
        <v>196</v>
      </c>
      <c r="B336" s="186" t="s">
        <v>504</v>
      </c>
      <c r="C336" s="137" t="s">
        <v>24</v>
      </c>
      <c r="D336" s="186" t="s">
        <v>25</v>
      </c>
      <c r="E336" s="185">
        <v>3</v>
      </c>
      <c r="F336" s="158" t="s">
        <v>44</v>
      </c>
      <c r="G336" s="131">
        <v>231394</v>
      </c>
      <c r="H336" s="157">
        <f t="shared" si="9"/>
        <v>694182</v>
      </c>
      <c r="I336" s="34" t="s">
        <v>9</v>
      </c>
      <c r="J336" s="159" t="s">
        <v>23</v>
      </c>
      <c r="K336" s="160" t="s">
        <v>511</v>
      </c>
      <c r="L336" s="164" t="s">
        <v>510</v>
      </c>
      <c r="M336" s="128"/>
    </row>
    <row r="337" spans="1:13" s="127" customFormat="1" ht="30.75" customHeight="1" x14ac:dyDescent="0.25">
      <c r="A337" s="126">
        <v>197</v>
      </c>
      <c r="B337" s="186" t="s">
        <v>505</v>
      </c>
      <c r="C337" s="137" t="s">
        <v>24</v>
      </c>
      <c r="D337" s="186" t="s">
        <v>25</v>
      </c>
      <c r="E337" s="185">
        <v>2</v>
      </c>
      <c r="F337" s="158" t="s">
        <v>44</v>
      </c>
      <c r="G337" s="131">
        <v>184500</v>
      </c>
      <c r="H337" s="157">
        <f t="shared" si="9"/>
        <v>369000</v>
      </c>
      <c r="I337" s="34" t="s">
        <v>9</v>
      </c>
      <c r="J337" s="159" t="s">
        <v>23</v>
      </c>
      <c r="K337" s="160" t="s">
        <v>511</v>
      </c>
      <c r="L337" s="164" t="s">
        <v>510</v>
      </c>
      <c r="M337" s="128"/>
    </row>
    <row r="338" spans="1:13" s="127" customFormat="1" ht="30.75" customHeight="1" x14ac:dyDescent="0.25">
      <c r="A338" s="126">
        <v>198</v>
      </c>
      <c r="B338" s="186" t="s">
        <v>506</v>
      </c>
      <c r="C338" s="137" t="s">
        <v>24</v>
      </c>
      <c r="D338" s="186" t="s">
        <v>25</v>
      </c>
      <c r="E338" s="185">
        <v>1</v>
      </c>
      <c r="F338" s="158" t="s">
        <v>44</v>
      </c>
      <c r="G338" s="131">
        <v>133250</v>
      </c>
      <c r="H338" s="157">
        <f t="shared" si="9"/>
        <v>133250</v>
      </c>
      <c r="I338" s="34" t="s">
        <v>9</v>
      </c>
      <c r="J338" s="159" t="s">
        <v>23</v>
      </c>
      <c r="K338" s="160" t="s">
        <v>511</v>
      </c>
      <c r="L338" s="164" t="s">
        <v>510</v>
      </c>
      <c r="M338" s="128"/>
    </row>
    <row r="339" spans="1:13" s="127" customFormat="1" ht="30.75" customHeight="1" x14ac:dyDescent="0.25">
      <c r="A339" s="126">
        <v>199</v>
      </c>
      <c r="B339" s="186" t="s">
        <v>507</v>
      </c>
      <c r="C339" s="137" t="s">
        <v>24</v>
      </c>
      <c r="D339" s="186" t="s">
        <v>25</v>
      </c>
      <c r="E339" s="185">
        <v>1</v>
      </c>
      <c r="F339" s="158" t="s">
        <v>44</v>
      </c>
      <c r="G339" s="131">
        <v>153750</v>
      </c>
      <c r="H339" s="157">
        <f t="shared" si="9"/>
        <v>153750</v>
      </c>
      <c r="I339" s="34" t="s">
        <v>9</v>
      </c>
      <c r="J339" s="159" t="s">
        <v>23</v>
      </c>
      <c r="K339" s="160" t="s">
        <v>511</v>
      </c>
      <c r="L339" s="164" t="s">
        <v>510</v>
      </c>
      <c r="M339" s="128"/>
    </row>
    <row r="340" spans="1:13" s="127" customFormat="1" ht="30.75" customHeight="1" x14ac:dyDescent="0.25">
      <c r="A340" s="126">
        <v>200</v>
      </c>
      <c r="B340" s="186" t="s">
        <v>508</v>
      </c>
      <c r="C340" s="137" t="s">
        <v>24</v>
      </c>
      <c r="D340" s="186" t="s">
        <v>25</v>
      </c>
      <c r="E340" s="185">
        <v>1</v>
      </c>
      <c r="F340" s="158" t="s">
        <v>44</v>
      </c>
      <c r="G340" s="131">
        <v>33722.5</v>
      </c>
      <c r="H340" s="157">
        <f t="shared" si="9"/>
        <v>33722.5</v>
      </c>
      <c r="I340" s="34" t="s">
        <v>9</v>
      </c>
      <c r="J340" s="159" t="s">
        <v>23</v>
      </c>
      <c r="K340" s="160" t="s">
        <v>511</v>
      </c>
      <c r="L340" s="164" t="s">
        <v>510</v>
      </c>
      <c r="M340" s="128"/>
    </row>
    <row r="341" spans="1:13" s="127" customFormat="1" ht="30.75" customHeight="1" x14ac:dyDescent="0.25">
      <c r="A341" s="126">
        <v>201</v>
      </c>
      <c r="B341" s="186" t="s">
        <v>509</v>
      </c>
      <c r="C341" s="137" t="s">
        <v>24</v>
      </c>
      <c r="D341" s="186" t="s">
        <v>25</v>
      </c>
      <c r="E341" s="185">
        <v>55</v>
      </c>
      <c r="F341" s="158" t="s">
        <v>44</v>
      </c>
      <c r="G341" s="131">
        <v>900</v>
      </c>
      <c r="H341" s="157">
        <f t="shared" si="9"/>
        <v>49500</v>
      </c>
      <c r="I341" s="34" t="s">
        <v>9</v>
      </c>
      <c r="J341" s="159" t="s">
        <v>23</v>
      </c>
      <c r="K341" s="160" t="s">
        <v>511</v>
      </c>
      <c r="L341" s="164" t="s">
        <v>510</v>
      </c>
      <c r="M341" s="128"/>
    </row>
    <row r="342" spans="1:13" s="127" customFormat="1" ht="54.75" customHeight="1" x14ac:dyDescent="0.25">
      <c r="A342" s="126">
        <v>202</v>
      </c>
      <c r="B342" s="186" t="s">
        <v>514</v>
      </c>
      <c r="C342" s="137" t="s">
        <v>24</v>
      </c>
      <c r="D342" s="186" t="s">
        <v>38</v>
      </c>
      <c r="E342" s="185">
        <v>1</v>
      </c>
      <c r="F342" s="158" t="s">
        <v>44</v>
      </c>
      <c r="G342" s="131">
        <v>3501000</v>
      </c>
      <c r="H342" s="157">
        <f t="shared" si="9"/>
        <v>3501000</v>
      </c>
      <c r="I342" s="34" t="s">
        <v>9</v>
      </c>
      <c r="J342" s="159" t="s">
        <v>23</v>
      </c>
      <c r="K342" s="160" t="s">
        <v>511</v>
      </c>
      <c r="L342" s="164" t="s">
        <v>515</v>
      </c>
      <c r="M342" s="128"/>
    </row>
    <row r="343" spans="1:13" s="127" customFormat="1" ht="32.25" customHeight="1" x14ac:dyDescent="0.25">
      <c r="A343" s="126">
        <v>203</v>
      </c>
      <c r="B343" s="186" t="s">
        <v>518</v>
      </c>
      <c r="C343" s="137" t="s">
        <v>24</v>
      </c>
      <c r="D343" s="186" t="s">
        <v>43</v>
      </c>
      <c r="E343" s="185">
        <v>350</v>
      </c>
      <c r="F343" s="158" t="s">
        <v>188</v>
      </c>
      <c r="G343" s="131">
        <v>18500</v>
      </c>
      <c r="H343" s="157">
        <f t="shared" si="9"/>
        <v>6475000</v>
      </c>
      <c r="I343" s="34" t="s">
        <v>9</v>
      </c>
      <c r="J343" s="159" t="s">
        <v>23</v>
      </c>
      <c r="K343" s="160" t="s">
        <v>511</v>
      </c>
      <c r="L343" s="164" t="s">
        <v>519</v>
      </c>
      <c r="M343" s="128"/>
    </row>
    <row r="344" spans="1:13" s="127" customFormat="1" ht="32.25" customHeight="1" x14ac:dyDescent="0.25">
      <c r="A344" s="126">
        <v>204</v>
      </c>
      <c r="B344" s="186" t="s">
        <v>535</v>
      </c>
      <c r="C344" s="137" t="s">
        <v>24</v>
      </c>
      <c r="D344" s="186" t="s">
        <v>38</v>
      </c>
      <c r="E344" s="185">
        <v>1</v>
      </c>
      <c r="F344" s="158" t="s">
        <v>122</v>
      </c>
      <c r="G344" s="131">
        <v>15091916.109999999</v>
      </c>
      <c r="H344" s="157">
        <f t="shared" si="9"/>
        <v>15091916.109999999</v>
      </c>
      <c r="I344" s="34" t="s">
        <v>9</v>
      </c>
      <c r="J344" s="159" t="s">
        <v>23</v>
      </c>
      <c r="K344" s="160" t="s">
        <v>511</v>
      </c>
      <c r="L344" s="164" t="s">
        <v>536</v>
      </c>
      <c r="M344" s="128"/>
    </row>
    <row r="345" spans="1:13" s="127" customFormat="1" ht="32.25" customHeight="1" x14ac:dyDescent="0.25">
      <c r="A345" s="126">
        <v>205</v>
      </c>
      <c r="B345" s="186" t="s">
        <v>545</v>
      </c>
      <c r="C345" s="137" t="s">
        <v>24</v>
      </c>
      <c r="D345" s="186" t="s">
        <v>38</v>
      </c>
      <c r="E345" s="185">
        <v>700</v>
      </c>
      <c r="F345" s="158" t="s">
        <v>273</v>
      </c>
      <c r="G345" s="131">
        <v>4500</v>
      </c>
      <c r="H345" s="157">
        <f t="shared" si="9"/>
        <v>3150000</v>
      </c>
      <c r="I345" s="34" t="s">
        <v>9</v>
      </c>
      <c r="J345" s="159" t="s">
        <v>23</v>
      </c>
      <c r="K345" s="160" t="s">
        <v>511</v>
      </c>
      <c r="L345" s="164" t="s">
        <v>546</v>
      </c>
      <c r="M345" s="128"/>
    </row>
    <row r="346" spans="1:13" s="127" customFormat="1" ht="32.25" customHeight="1" x14ac:dyDescent="0.25">
      <c r="A346" s="126">
        <v>206</v>
      </c>
      <c r="B346" s="186" t="s">
        <v>336</v>
      </c>
      <c r="C346" s="137" t="s">
        <v>24</v>
      </c>
      <c r="D346" s="186" t="s">
        <v>38</v>
      </c>
      <c r="E346" s="185">
        <v>600</v>
      </c>
      <c r="F346" s="158" t="s">
        <v>44</v>
      </c>
      <c r="G346" s="131">
        <v>1522</v>
      </c>
      <c r="H346" s="157">
        <f t="shared" si="9"/>
        <v>913200</v>
      </c>
      <c r="I346" s="34" t="s">
        <v>9</v>
      </c>
      <c r="J346" s="159" t="s">
        <v>23</v>
      </c>
      <c r="K346" s="160" t="s">
        <v>591</v>
      </c>
      <c r="L346" s="164" t="s">
        <v>592</v>
      </c>
      <c r="M346" s="128"/>
    </row>
    <row r="347" spans="1:13" s="127" customFormat="1" ht="32.25" customHeight="1" x14ac:dyDescent="0.25">
      <c r="A347" s="126">
        <v>207</v>
      </c>
      <c r="B347" s="186" t="s">
        <v>337</v>
      </c>
      <c r="C347" s="137" t="s">
        <v>24</v>
      </c>
      <c r="D347" s="186" t="s">
        <v>38</v>
      </c>
      <c r="E347" s="185">
        <v>100</v>
      </c>
      <c r="F347" s="158" t="s">
        <v>44</v>
      </c>
      <c r="G347" s="131">
        <v>2413.54</v>
      </c>
      <c r="H347" s="157">
        <f t="shared" si="9"/>
        <v>241354</v>
      </c>
      <c r="I347" s="34" t="s">
        <v>9</v>
      </c>
      <c r="J347" s="159" t="s">
        <v>23</v>
      </c>
      <c r="K347" s="160" t="s">
        <v>591</v>
      </c>
      <c r="L347" s="164" t="s">
        <v>592</v>
      </c>
      <c r="M347" s="128"/>
    </row>
    <row r="348" spans="1:13" s="127" customFormat="1" ht="32.25" customHeight="1" x14ac:dyDescent="0.25">
      <c r="A348" s="126">
        <v>208</v>
      </c>
      <c r="B348" s="186" t="s">
        <v>338</v>
      </c>
      <c r="C348" s="137" t="s">
        <v>24</v>
      </c>
      <c r="D348" s="186" t="s">
        <v>38</v>
      </c>
      <c r="E348" s="185">
        <v>200</v>
      </c>
      <c r="F348" s="158" t="s">
        <v>44</v>
      </c>
      <c r="G348" s="131">
        <v>2371.19</v>
      </c>
      <c r="H348" s="157">
        <f t="shared" si="9"/>
        <v>474238</v>
      </c>
      <c r="I348" s="34" t="s">
        <v>9</v>
      </c>
      <c r="J348" s="159" t="s">
        <v>23</v>
      </c>
      <c r="K348" s="160" t="s">
        <v>591</v>
      </c>
      <c r="L348" s="164" t="s">
        <v>592</v>
      </c>
      <c r="M348" s="128"/>
    </row>
    <row r="349" spans="1:13" s="127" customFormat="1" ht="32.25" customHeight="1" x14ac:dyDescent="0.25">
      <c r="A349" s="126">
        <v>209</v>
      </c>
      <c r="B349" s="186" t="s">
        <v>339</v>
      </c>
      <c r="C349" s="137" t="s">
        <v>24</v>
      </c>
      <c r="D349" s="186" t="s">
        <v>38</v>
      </c>
      <c r="E349" s="185">
        <v>50</v>
      </c>
      <c r="F349" s="158" t="s">
        <v>44</v>
      </c>
      <c r="G349" s="131">
        <v>3150</v>
      </c>
      <c r="H349" s="157">
        <f t="shared" si="9"/>
        <v>157500</v>
      </c>
      <c r="I349" s="34" t="s">
        <v>9</v>
      </c>
      <c r="J349" s="159" t="s">
        <v>23</v>
      </c>
      <c r="K349" s="160" t="s">
        <v>591</v>
      </c>
      <c r="L349" s="164" t="s">
        <v>592</v>
      </c>
      <c r="M349" s="128"/>
    </row>
    <row r="350" spans="1:13" s="127" customFormat="1" ht="32.25" customHeight="1" x14ac:dyDescent="0.25">
      <c r="A350" s="126">
        <v>210</v>
      </c>
      <c r="B350" s="186" t="s">
        <v>340</v>
      </c>
      <c r="C350" s="137" t="s">
        <v>24</v>
      </c>
      <c r="D350" s="186" t="s">
        <v>38</v>
      </c>
      <c r="E350" s="185">
        <v>10</v>
      </c>
      <c r="F350" s="158" t="s">
        <v>44</v>
      </c>
      <c r="G350" s="131">
        <v>1333.88</v>
      </c>
      <c r="H350" s="157">
        <f t="shared" si="9"/>
        <v>13338.800000000001</v>
      </c>
      <c r="I350" s="34" t="s">
        <v>9</v>
      </c>
      <c r="J350" s="159" t="s">
        <v>23</v>
      </c>
      <c r="K350" s="160" t="s">
        <v>591</v>
      </c>
      <c r="L350" s="164" t="s">
        <v>592</v>
      </c>
      <c r="M350" s="128"/>
    </row>
    <row r="351" spans="1:13" s="127" customFormat="1" ht="32.25" customHeight="1" x14ac:dyDescent="0.25">
      <c r="A351" s="126">
        <v>211</v>
      </c>
      <c r="B351" s="186" t="s">
        <v>341</v>
      </c>
      <c r="C351" s="137" t="s">
        <v>24</v>
      </c>
      <c r="D351" s="186" t="s">
        <v>38</v>
      </c>
      <c r="E351" s="185">
        <v>300</v>
      </c>
      <c r="F351" s="158" t="s">
        <v>44</v>
      </c>
      <c r="G351" s="131">
        <v>1645</v>
      </c>
      <c r="H351" s="157">
        <f t="shared" si="9"/>
        <v>493500</v>
      </c>
      <c r="I351" s="34" t="s">
        <v>9</v>
      </c>
      <c r="J351" s="159" t="s">
        <v>23</v>
      </c>
      <c r="K351" s="160" t="s">
        <v>591</v>
      </c>
      <c r="L351" s="164" t="s">
        <v>592</v>
      </c>
      <c r="M351" s="128"/>
    </row>
    <row r="352" spans="1:13" s="127" customFormat="1" ht="32.25" customHeight="1" x14ac:dyDescent="0.25">
      <c r="A352" s="126">
        <v>212</v>
      </c>
      <c r="B352" s="186" t="s">
        <v>342</v>
      </c>
      <c r="C352" s="137" t="s">
        <v>24</v>
      </c>
      <c r="D352" s="186" t="s">
        <v>38</v>
      </c>
      <c r="E352" s="185">
        <v>200</v>
      </c>
      <c r="F352" s="158" t="s">
        <v>44</v>
      </c>
      <c r="G352" s="131">
        <v>2800</v>
      </c>
      <c r="H352" s="157">
        <f t="shared" si="9"/>
        <v>560000</v>
      </c>
      <c r="I352" s="34" t="s">
        <v>9</v>
      </c>
      <c r="J352" s="159" t="s">
        <v>23</v>
      </c>
      <c r="K352" s="160" t="s">
        <v>591</v>
      </c>
      <c r="L352" s="164" t="s">
        <v>592</v>
      </c>
      <c r="M352" s="128"/>
    </row>
    <row r="353" spans="1:13" s="127" customFormat="1" ht="32.25" customHeight="1" x14ac:dyDescent="0.25">
      <c r="A353" s="126">
        <v>213</v>
      </c>
      <c r="B353" s="186" t="s">
        <v>343</v>
      </c>
      <c r="C353" s="137" t="s">
        <v>24</v>
      </c>
      <c r="D353" s="186" t="s">
        <v>38</v>
      </c>
      <c r="E353" s="185">
        <v>34</v>
      </c>
      <c r="F353" s="158" t="s">
        <v>44</v>
      </c>
      <c r="G353" s="131">
        <v>1531</v>
      </c>
      <c r="H353" s="157">
        <f t="shared" si="9"/>
        <v>52054</v>
      </c>
      <c r="I353" s="34" t="s">
        <v>9</v>
      </c>
      <c r="J353" s="159" t="s">
        <v>23</v>
      </c>
      <c r="K353" s="160" t="s">
        <v>591</v>
      </c>
      <c r="L353" s="164" t="s">
        <v>592</v>
      </c>
      <c r="M353" s="128"/>
    </row>
    <row r="354" spans="1:13" s="127" customFormat="1" ht="32.25" customHeight="1" x14ac:dyDescent="0.25">
      <c r="A354" s="126">
        <v>214</v>
      </c>
      <c r="B354" s="186" t="s">
        <v>344</v>
      </c>
      <c r="C354" s="137" t="s">
        <v>24</v>
      </c>
      <c r="D354" s="186" t="s">
        <v>38</v>
      </c>
      <c r="E354" s="185">
        <v>200</v>
      </c>
      <c r="F354" s="158" t="s">
        <v>44</v>
      </c>
      <c r="G354" s="131">
        <v>2700</v>
      </c>
      <c r="H354" s="157">
        <f t="shared" si="9"/>
        <v>540000</v>
      </c>
      <c r="I354" s="34" t="s">
        <v>9</v>
      </c>
      <c r="J354" s="159" t="s">
        <v>23</v>
      </c>
      <c r="K354" s="160" t="s">
        <v>591</v>
      </c>
      <c r="L354" s="164" t="s">
        <v>592</v>
      </c>
      <c r="M354" s="128"/>
    </row>
    <row r="355" spans="1:13" s="127" customFormat="1" ht="32.25" customHeight="1" x14ac:dyDescent="0.25">
      <c r="A355" s="126">
        <v>215</v>
      </c>
      <c r="B355" s="186" t="s">
        <v>593</v>
      </c>
      <c r="C355" s="137" t="s">
        <v>24</v>
      </c>
      <c r="D355" s="186" t="s">
        <v>38</v>
      </c>
      <c r="E355" s="185">
        <v>500</v>
      </c>
      <c r="F355" s="158" t="s">
        <v>273</v>
      </c>
      <c r="G355" s="131">
        <v>6004.46</v>
      </c>
      <c r="H355" s="157">
        <f t="shared" si="9"/>
        <v>3002230</v>
      </c>
      <c r="I355" s="34" t="s">
        <v>9</v>
      </c>
      <c r="J355" s="159" t="s">
        <v>23</v>
      </c>
      <c r="K355" s="160" t="s">
        <v>591</v>
      </c>
      <c r="L355" s="164" t="s">
        <v>595</v>
      </c>
      <c r="M355" s="128"/>
    </row>
    <row r="356" spans="1:13" s="127" customFormat="1" ht="32.25" customHeight="1" x14ac:dyDescent="0.25">
      <c r="A356" s="126">
        <v>216</v>
      </c>
      <c r="B356" s="186" t="s">
        <v>594</v>
      </c>
      <c r="C356" s="137" t="s">
        <v>24</v>
      </c>
      <c r="D356" s="186" t="s">
        <v>38</v>
      </c>
      <c r="E356" s="185">
        <v>700</v>
      </c>
      <c r="F356" s="158" t="s">
        <v>213</v>
      </c>
      <c r="G356" s="131">
        <v>350</v>
      </c>
      <c r="H356" s="157">
        <f t="shared" si="9"/>
        <v>245000</v>
      </c>
      <c r="I356" s="34" t="s">
        <v>9</v>
      </c>
      <c r="J356" s="159" t="s">
        <v>23</v>
      </c>
      <c r="K356" s="160" t="s">
        <v>591</v>
      </c>
      <c r="L356" s="164" t="s">
        <v>595</v>
      </c>
      <c r="M356" s="128"/>
    </row>
    <row r="357" spans="1:13" s="127" customFormat="1" ht="32.25" customHeight="1" x14ac:dyDescent="0.25">
      <c r="A357" s="126">
        <v>217</v>
      </c>
      <c r="B357" s="186" t="s">
        <v>602</v>
      </c>
      <c r="C357" s="137" t="s">
        <v>24</v>
      </c>
      <c r="D357" s="186" t="s">
        <v>25</v>
      </c>
      <c r="E357" s="185">
        <v>6</v>
      </c>
      <c r="F357" s="158" t="s">
        <v>44</v>
      </c>
      <c r="G357" s="131">
        <v>424500</v>
      </c>
      <c r="H357" s="157">
        <f t="shared" si="9"/>
        <v>2547000</v>
      </c>
      <c r="I357" s="34" t="s">
        <v>9</v>
      </c>
      <c r="J357" s="159" t="s">
        <v>23</v>
      </c>
      <c r="K357" s="160" t="s">
        <v>591</v>
      </c>
      <c r="L357" s="164" t="s">
        <v>603</v>
      </c>
      <c r="M357" s="128"/>
    </row>
    <row r="358" spans="1:13" s="127" customFormat="1" ht="32.25" customHeight="1" x14ac:dyDescent="0.25">
      <c r="A358" s="126">
        <v>218</v>
      </c>
      <c r="B358" s="186" t="s">
        <v>604</v>
      </c>
      <c r="C358" s="137" t="s">
        <v>33</v>
      </c>
      <c r="D358" s="186" t="s">
        <v>25</v>
      </c>
      <c r="E358" s="185">
        <v>1</v>
      </c>
      <c r="F358" s="158" t="s">
        <v>44</v>
      </c>
      <c r="G358" s="131">
        <v>22237928.57</v>
      </c>
      <c r="H358" s="157">
        <f t="shared" si="9"/>
        <v>22237928.57</v>
      </c>
      <c r="I358" s="34" t="s">
        <v>9</v>
      </c>
      <c r="J358" s="159" t="s">
        <v>23</v>
      </c>
      <c r="K358" s="160" t="s">
        <v>591</v>
      </c>
      <c r="L358" s="164" t="s">
        <v>605</v>
      </c>
      <c r="M358" s="128"/>
    </row>
    <row r="359" spans="1:13" s="127" customFormat="1" ht="32.25" customHeight="1" x14ac:dyDescent="0.25">
      <c r="A359" s="126">
        <v>219</v>
      </c>
      <c r="B359" s="186" t="s">
        <v>616</v>
      </c>
      <c r="C359" s="137" t="s">
        <v>33</v>
      </c>
      <c r="D359" s="186" t="s">
        <v>38</v>
      </c>
      <c r="E359" s="185">
        <v>1</v>
      </c>
      <c r="F359" s="158" t="s">
        <v>122</v>
      </c>
      <c r="G359" s="131">
        <v>19255000</v>
      </c>
      <c r="H359" s="157">
        <f t="shared" si="9"/>
        <v>19255000</v>
      </c>
      <c r="I359" s="34" t="s">
        <v>9</v>
      </c>
      <c r="J359" s="159" t="s">
        <v>23</v>
      </c>
      <c r="K359" s="160" t="s">
        <v>591</v>
      </c>
      <c r="L359" s="164" t="s">
        <v>617</v>
      </c>
      <c r="M359" s="128"/>
    </row>
    <row r="360" spans="1:13" s="127" customFormat="1" ht="32.25" customHeight="1" x14ac:dyDescent="0.25">
      <c r="A360" s="126">
        <v>220</v>
      </c>
      <c r="B360" s="186" t="s">
        <v>620</v>
      </c>
      <c r="C360" s="137" t="s">
        <v>24</v>
      </c>
      <c r="D360" s="186" t="s">
        <v>38</v>
      </c>
      <c r="E360" s="185">
        <v>100</v>
      </c>
      <c r="F360" s="158" t="s">
        <v>213</v>
      </c>
      <c r="G360" s="131">
        <v>683</v>
      </c>
      <c r="H360" s="157">
        <f t="shared" si="9"/>
        <v>68300</v>
      </c>
      <c r="I360" s="34" t="s">
        <v>9</v>
      </c>
      <c r="J360" s="159" t="s">
        <v>23</v>
      </c>
      <c r="K360" s="160" t="s">
        <v>591</v>
      </c>
      <c r="L360" s="164" t="s">
        <v>633</v>
      </c>
      <c r="M360" s="128"/>
    </row>
    <row r="361" spans="1:13" s="127" customFormat="1" ht="32.25" customHeight="1" x14ac:dyDescent="0.25">
      <c r="A361" s="126">
        <v>221</v>
      </c>
      <c r="B361" s="186" t="s">
        <v>621</v>
      </c>
      <c r="C361" s="137" t="s">
        <v>24</v>
      </c>
      <c r="D361" s="186" t="s">
        <v>38</v>
      </c>
      <c r="E361" s="185">
        <v>50</v>
      </c>
      <c r="F361" s="158" t="s">
        <v>213</v>
      </c>
      <c r="G361" s="131">
        <v>977</v>
      </c>
      <c r="H361" s="157">
        <f t="shared" si="9"/>
        <v>48850</v>
      </c>
      <c r="I361" s="34" t="s">
        <v>9</v>
      </c>
      <c r="J361" s="159" t="s">
        <v>23</v>
      </c>
      <c r="K361" s="160" t="s">
        <v>591</v>
      </c>
      <c r="L361" s="164" t="s">
        <v>633</v>
      </c>
      <c r="M361" s="128"/>
    </row>
    <row r="362" spans="1:13" s="127" customFormat="1" ht="32.25" customHeight="1" x14ac:dyDescent="0.25">
      <c r="A362" s="126">
        <v>222</v>
      </c>
      <c r="B362" s="186" t="s">
        <v>622</v>
      </c>
      <c r="C362" s="137" t="s">
        <v>24</v>
      </c>
      <c r="D362" s="186" t="s">
        <v>38</v>
      </c>
      <c r="E362" s="185">
        <v>50</v>
      </c>
      <c r="F362" s="158" t="s">
        <v>213</v>
      </c>
      <c r="G362" s="131">
        <v>1227</v>
      </c>
      <c r="H362" s="157">
        <f t="shared" si="9"/>
        <v>61350</v>
      </c>
      <c r="I362" s="34" t="s">
        <v>9</v>
      </c>
      <c r="J362" s="159" t="s">
        <v>23</v>
      </c>
      <c r="K362" s="160" t="s">
        <v>591</v>
      </c>
      <c r="L362" s="164" t="s">
        <v>633</v>
      </c>
      <c r="M362" s="128"/>
    </row>
    <row r="363" spans="1:13" s="127" customFormat="1" ht="32.25" customHeight="1" x14ac:dyDescent="0.25">
      <c r="A363" s="126">
        <v>223</v>
      </c>
      <c r="B363" s="186" t="s">
        <v>623</v>
      </c>
      <c r="C363" s="137" t="s">
        <v>24</v>
      </c>
      <c r="D363" s="186" t="s">
        <v>38</v>
      </c>
      <c r="E363" s="185">
        <v>50</v>
      </c>
      <c r="F363" s="158" t="s">
        <v>213</v>
      </c>
      <c r="G363" s="131">
        <v>1878</v>
      </c>
      <c r="H363" s="157">
        <f t="shared" si="9"/>
        <v>93900</v>
      </c>
      <c r="I363" s="34" t="s">
        <v>9</v>
      </c>
      <c r="J363" s="159" t="s">
        <v>23</v>
      </c>
      <c r="K363" s="160" t="s">
        <v>591</v>
      </c>
      <c r="L363" s="164" t="s">
        <v>633</v>
      </c>
      <c r="M363" s="128"/>
    </row>
    <row r="364" spans="1:13" s="127" customFormat="1" ht="32.25" customHeight="1" x14ac:dyDescent="0.25">
      <c r="A364" s="126">
        <v>224</v>
      </c>
      <c r="B364" s="186" t="s">
        <v>624</v>
      </c>
      <c r="C364" s="137" t="s">
        <v>24</v>
      </c>
      <c r="D364" s="186" t="s">
        <v>38</v>
      </c>
      <c r="E364" s="185">
        <v>50</v>
      </c>
      <c r="F364" s="158" t="s">
        <v>213</v>
      </c>
      <c r="G364" s="131">
        <v>2110</v>
      </c>
      <c r="H364" s="157">
        <f t="shared" si="9"/>
        <v>105500</v>
      </c>
      <c r="I364" s="34" t="s">
        <v>9</v>
      </c>
      <c r="J364" s="159" t="s">
        <v>23</v>
      </c>
      <c r="K364" s="160" t="s">
        <v>591</v>
      </c>
      <c r="L364" s="164" t="s">
        <v>633</v>
      </c>
      <c r="M364" s="128"/>
    </row>
    <row r="365" spans="1:13" s="127" customFormat="1" ht="32.25" customHeight="1" x14ac:dyDescent="0.25">
      <c r="A365" s="126">
        <v>225</v>
      </c>
      <c r="B365" s="186" t="s">
        <v>625</v>
      </c>
      <c r="C365" s="137" t="s">
        <v>24</v>
      </c>
      <c r="D365" s="186" t="s">
        <v>38</v>
      </c>
      <c r="E365" s="185">
        <v>50</v>
      </c>
      <c r="F365" s="158" t="s">
        <v>213</v>
      </c>
      <c r="G365" s="131">
        <v>2541</v>
      </c>
      <c r="H365" s="157">
        <f t="shared" si="9"/>
        <v>127050</v>
      </c>
      <c r="I365" s="34" t="s">
        <v>9</v>
      </c>
      <c r="J365" s="159" t="s">
        <v>23</v>
      </c>
      <c r="K365" s="160" t="s">
        <v>591</v>
      </c>
      <c r="L365" s="164" t="s">
        <v>633</v>
      </c>
      <c r="M365" s="128"/>
    </row>
    <row r="366" spans="1:13" s="127" customFormat="1" ht="32.25" customHeight="1" x14ac:dyDescent="0.25">
      <c r="A366" s="126">
        <v>226</v>
      </c>
      <c r="B366" s="186" t="s">
        <v>626</v>
      </c>
      <c r="C366" s="137" t="s">
        <v>24</v>
      </c>
      <c r="D366" s="186" t="s">
        <v>38</v>
      </c>
      <c r="E366" s="185">
        <v>50</v>
      </c>
      <c r="F366" s="158" t="s">
        <v>213</v>
      </c>
      <c r="G366" s="131">
        <v>3242</v>
      </c>
      <c r="H366" s="157">
        <f t="shared" si="9"/>
        <v>162100</v>
      </c>
      <c r="I366" s="34" t="s">
        <v>9</v>
      </c>
      <c r="J366" s="159" t="s">
        <v>23</v>
      </c>
      <c r="K366" s="160" t="s">
        <v>591</v>
      </c>
      <c r="L366" s="164" t="s">
        <v>633</v>
      </c>
      <c r="M366" s="128"/>
    </row>
    <row r="367" spans="1:13" s="127" customFormat="1" ht="32.25" customHeight="1" x14ac:dyDescent="0.25">
      <c r="A367" s="126">
        <v>227</v>
      </c>
      <c r="B367" s="186" t="s">
        <v>627</v>
      </c>
      <c r="C367" s="137" t="s">
        <v>24</v>
      </c>
      <c r="D367" s="186" t="s">
        <v>38</v>
      </c>
      <c r="E367" s="185">
        <v>24</v>
      </c>
      <c r="F367" s="158" t="s">
        <v>213</v>
      </c>
      <c r="G367" s="131">
        <v>4169</v>
      </c>
      <c r="H367" s="157">
        <f t="shared" si="9"/>
        <v>100056</v>
      </c>
      <c r="I367" s="34" t="s">
        <v>9</v>
      </c>
      <c r="J367" s="159" t="s">
        <v>23</v>
      </c>
      <c r="K367" s="160" t="s">
        <v>591</v>
      </c>
      <c r="L367" s="164" t="s">
        <v>633</v>
      </c>
      <c r="M367" s="128"/>
    </row>
    <row r="368" spans="1:13" s="127" customFormat="1" ht="32.25" customHeight="1" x14ac:dyDescent="0.25">
      <c r="A368" s="126">
        <v>228</v>
      </c>
      <c r="B368" s="186" t="s">
        <v>628</v>
      </c>
      <c r="C368" s="137" t="s">
        <v>24</v>
      </c>
      <c r="D368" s="186" t="s">
        <v>38</v>
      </c>
      <c r="E368" s="185">
        <v>24</v>
      </c>
      <c r="F368" s="158" t="s">
        <v>213</v>
      </c>
      <c r="G368" s="131">
        <v>5262</v>
      </c>
      <c r="H368" s="157">
        <f t="shared" si="9"/>
        <v>126288</v>
      </c>
      <c r="I368" s="34" t="s">
        <v>9</v>
      </c>
      <c r="J368" s="159" t="s">
        <v>23</v>
      </c>
      <c r="K368" s="160" t="s">
        <v>591</v>
      </c>
      <c r="L368" s="164" t="s">
        <v>633</v>
      </c>
      <c r="M368" s="128"/>
    </row>
    <row r="369" spans="1:18" s="127" customFormat="1" ht="32.25" customHeight="1" x14ac:dyDescent="0.25">
      <c r="A369" s="126">
        <v>229</v>
      </c>
      <c r="B369" s="186" t="s">
        <v>629</v>
      </c>
      <c r="C369" s="137" t="s">
        <v>24</v>
      </c>
      <c r="D369" s="186" t="s">
        <v>38</v>
      </c>
      <c r="E369" s="185">
        <v>11.75</v>
      </c>
      <c r="F369" s="158" t="s">
        <v>213</v>
      </c>
      <c r="G369" s="131">
        <v>6410</v>
      </c>
      <c r="H369" s="157">
        <f t="shared" si="9"/>
        <v>75317.5</v>
      </c>
      <c r="I369" s="34" t="s">
        <v>9</v>
      </c>
      <c r="J369" s="159" t="s">
        <v>23</v>
      </c>
      <c r="K369" s="160" t="s">
        <v>591</v>
      </c>
      <c r="L369" s="164" t="s">
        <v>633</v>
      </c>
      <c r="M369" s="128"/>
    </row>
    <row r="370" spans="1:18" s="127" customFormat="1" ht="32.25" customHeight="1" x14ac:dyDescent="0.25">
      <c r="A370" s="126">
        <v>230</v>
      </c>
      <c r="B370" s="186" t="s">
        <v>630</v>
      </c>
      <c r="C370" s="137" t="s">
        <v>24</v>
      </c>
      <c r="D370" s="186" t="s">
        <v>38</v>
      </c>
      <c r="E370" s="185">
        <v>11.75</v>
      </c>
      <c r="F370" s="158" t="s">
        <v>213</v>
      </c>
      <c r="G370" s="131">
        <v>10830</v>
      </c>
      <c r="H370" s="157">
        <f t="shared" si="9"/>
        <v>127252.5</v>
      </c>
      <c r="I370" s="34" t="s">
        <v>9</v>
      </c>
      <c r="J370" s="159" t="s">
        <v>23</v>
      </c>
      <c r="K370" s="160" t="s">
        <v>591</v>
      </c>
      <c r="L370" s="164" t="s">
        <v>633</v>
      </c>
      <c r="M370" s="128"/>
    </row>
    <row r="371" spans="1:18" s="127" customFormat="1" ht="32.25" customHeight="1" x14ac:dyDescent="0.25">
      <c r="A371" s="126">
        <v>231</v>
      </c>
      <c r="B371" s="186" t="s">
        <v>631</v>
      </c>
      <c r="C371" s="137" t="s">
        <v>24</v>
      </c>
      <c r="D371" s="186" t="s">
        <v>38</v>
      </c>
      <c r="E371" s="185">
        <v>11.75</v>
      </c>
      <c r="F371" s="158" t="s">
        <v>213</v>
      </c>
      <c r="G371" s="131">
        <v>17285</v>
      </c>
      <c r="H371" s="157">
        <f t="shared" si="9"/>
        <v>203098.75</v>
      </c>
      <c r="I371" s="34" t="s">
        <v>9</v>
      </c>
      <c r="J371" s="159" t="s">
        <v>23</v>
      </c>
      <c r="K371" s="160" t="s">
        <v>591</v>
      </c>
      <c r="L371" s="164" t="s">
        <v>633</v>
      </c>
      <c r="M371" s="128"/>
    </row>
    <row r="372" spans="1:18" s="127" customFormat="1" ht="32.25" customHeight="1" x14ac:dyDescent="0.25">
      <c r="A372" s="126">
        <v>232</v>
      </c>
      <c r="B372" s="186" t="s">
        <v>632</v>
      </c>
      <c r="C372" s="137" t="s">
        <v>24</v>
      </c>
      <c r="D372" s="186" t="s">
        <v>38</v>
      </c>
      <c r="E372" s="185">
        <v>11.75</v>
      </c>
      <c r="F372" s="158" t="s">
        <v>213</v>
      </c>
      <c r="G372" s="131">
        <v>20880</v>
      </c>
      <c r="H372" s="157">
        <f t="shared" si="9"/>
        <v>245340</v>
      </c>
      <c r="I372" s="34" t="s">
        <v>9</v>
      </c>
      <c r="J372" s="159" t="s">
        <v>23</v>
      </c>
      <c r="K372" s="160" t="s">
        <v>591</v>
      </c>
      <c r="L372" s="164" t="s">
        <v>633</v>
      </c>
      <c r="M372" s="128"/>
    </row>
    <row r="373" spans="1:18" s="3" customFormat="1" ht="20.100000000000001" customHeight="1" x14ac:dyDescent="0.25">
      <c r="A373" s="41"/>
      <c r="B373" s="68" t="s">
        <v>18</v>
      </c>
      <c r="C373" s="42"/>
      <c r="D373" s="42"/>
      <c r="E373" s="42"/>
      <c r="F373" s="42"/>
      <c r="G373" s="117"/>
      <c r="H373" s="43">
        <f>SUM(H141:H372)</f>
        <v>461456467.58999997</v>
      </c>
      <c r="I373" s="44"/>
      <c r="J373" s="44"/>
      <c r="K373" s="85"/>
      <c r="L373" s="124"/>
      <c r="M373" s="30"/>
      <c r="N373" s="10"/>
      <c r="O373" s="10"/>
      <c r="P373" s="10"/>
      <c r="Q373" s="10"/>
      <c r="R373" s="10"/>
    </row>
    <row r="374" spans="1:18" s="3" customFormat="1" ht="20.100000000000001" customHeight="1" x14ac:dyDescent="0.25">
      <c r="A374" s="48"/>
      <c r="B374" s="57" t="s">
        <v>8</v>
      </c>
      <c r="C374" s="49"/>
      <c r="D374" s="49"/>
      <c r="E374" s="49"/>
      <c r="F374" s="49"/>
      <c r="G374" s="118"/>
      <c r="H374" s="49"/>
      <c r="I374" s="49"/>
      <c r="J374" s="49"/>
      <c r="K374" s="86"/>
      <c r="L374" s="49"/>
      <c r="M374" s="30"/>
      <c r="N374" s="10"/>
      <c r="O374" s="10"/>
      <c r="P374" s="10"/>
      <c r="Q374" s="10"/>
      <c r="R374" s="10"/>
    </row>
    <row r="375" spans="1:18" s="143" customFormat="1" ht="38.25" x14ac:dyDescent="0.25">
      <c r="A375" s="71">
        <v>1</v>
      </c>
      <c r="B375" s="177" t="s">
        <v>47</v>
      </c>
      <c r="C375" s="178" t="s">
        <v>42</v>
      </c>
      <c r="D375" s="179" t="s">
        <v>43</v>
      </c>
      <c r="E375" s="180">
        <v>1</v>
      </c>
      <c r="F375" s="181" t="s">
        <v>48</v>
      </c>
      <c r="G375" s="182"/>
      <c r="H375" s="182">
        <v>7108900</v>
      </c>
      <c r="I375" s="34" t="s">
        <v>9</v>
      </c>
      <c r="J375" s="159" t="s">
        <v>23</v>
      </c>
      <c r="K375" s="160" t="s">
        <v>36</v>
      </c>
      <c r="L375" s="164" t="s">
        <v>49</v>
      </c>
      <c r="M375" s="142"/>
    </row>
    <row r="376" spans="1:18" s="143" customFormat="1" ht="25.5" x14ac:dyDescent="0.25">
      <c r="A376" s="71">
        <v>2</v>
      </c>
      <c r="B376" s="187" t="s">
        <v>214</v>
      </c>
      <c r="C376" s="178" t="s">
        <v>42</v>
      </c>
      <c r="D376" s="187" t="s">
        <v>38</v>
      </c>
      <c r="E376" s="180">
        <v>1</v>
      </c>
      <c r="F376" s="181" t="s">
        <v>48</v>
      </c>
      <c r="G376" s="182"/>
      <c r="H376" s="182">
        <v>2468524.98</v>
      </c>
      <c r="I376" s="34" t="s">
        <v>9</v>
      </c>
      <c r="J376" s="159" t="s">
        <v>23</v>
      </c>
      <c r="K376" s="160" t="s">
        <v>163</v>
      </c>
      <c r="L376" s="164" t="s">
        <v>215</v>
      </c>
      <c r="M376" s="142"/>
    </row>
    <row r="377" spans="1:18" s="143" customFormat="1" ht="25.5" x14ac:dyDescent="0.25">
      <c r="A377" s="71">
        <v>3</v>
      </c>
      <c r="B377" s="187" t="s">
        <v>257</v>
      </c>
      <c r="C377" s="178" t="s">
        <v>42</v>
      </c>
      <c r="D377" s="187" t="s">
        <v>43</v>
      </c>
      <c r="E377" s="180">
        <v>1</v>
      </c>
      <c r="F377" s="181" t="s">
        <v>48</v>
      </c>
      <c r="G377" s="182"/>
      <c r="H377" s="182">
        <v>331200</v>
      </c>
      <c r="I377" s="34" t="s">
        <v>9</v>
      </c>
      <c r="J377" s="159" t="s">
        <v>23</v>
      </c>
      <c r="K377" s="160" t="s">
        <v>163</v>
      </c>
      <c r="L377" s="164" t="s">
        <v>258</v>
      </c>
      <c r="M377" s="142"/>
    </row>
    <row r="378" spans="1:18" s="143" customFormat="1" ht="30.75" customHeight="1" x14ac:dyDescent="0.25">
      <c r="A378" s="71">
        <v>4</v>
      </c>
      <c r="B378" s="172" t="s">
        <v>289</v>
      </c>
      <c r="C378" s="178" t="s">
        <v>42</v>
      </c>
      <c r="D378" s="172" t="s">
        <v>73</v>
      </c>
      <c r="E378" s="180">
        <v>1</v>
      </c>
      <c r="F378" s="181" t="s">
        <v>48</v>
      </c>
      <c r="G378" s="182"/>
      <c r="H378" s="182">
        <v>9400000</v>
      </c>
      <c r="I378" s="34" t="s">
        <v>9</v>
      </c>
      <c r="J378" s="159" t="s">
        <v>67</v>
      </c>
      <c r="K378" s="160" t="s">
        <v>163</v>
      </c>
      <c r="L378" s="164" t="s">
        <v>290</v>
      </c>
      <c r="M378" s="142"/>
    </row>
    <row r="379" spans="1:18" s="143" customFormat="1" ht="41.25" customHeight="1" x14ac:dyDescent="0.25">
      <c r="A379" s="71">
        <v>5</v>
      </c>
      <c r="B379" s="172" t="s">
        <v>296</v>
      </c>
      <c r="C379" s="178" t="s">
        <v>33</v>
      </c>
      <c r="D379" s="172" t="s">
        <v>38</v>
      </c>
      <c r="E379" s="180">
        <v>1</v>
      </c>
      <c r="F379" s="181" t="s">
        <v>48</v>
      </c>
      <c r="G379" s="182"/>
      <c r="H379" s="182">
        <v>23199900</v>
      </c>
      <c r="I379" s="34" t="s">
        <v>9</v>
      </c>
      <c r="J379" s="159" t="s">
        <v>23</v>
      </c>
      <c r="K379" s="160" t="s">
        <v>303</v>
      </c>
      <c r="L379" s="164" t="s">
        <v>304</v>
      </c>
      <c r="M379" s="142"/>
    </row>
    <row r="380" spans="1:18" s="143" customFormat="1" ht="33" customHeight="1" x14ac:dyDescent="0.25">
      <c r="A380" s="71">
        <v>6</v>
      </c>
      <c r="B380" s="172" t="s">
        <v>297</v>
      </c>
      <c r="C380" s="178" t="s">
        <v>33</v>
      </c>
      <c r="D380" s="172" t="s">
        <v>38</v>
      </c>
      <c r="E380" s="180">
        <v>1</v>
      </c>
      <c r="F380" s="181" t="s">
        <v>48</v>
      </c>
      <c r="G380" s="182"/>
      <c r="H380" s="182">
        <v>1221500</v>
      </c>
      <c r="I380" s="34" t="s">
        <v>9</v>
      </c>
      <c r="J380" s="159" t="s">
        <v>23</v>
      </c>
      <c r="K380" s="160" t="s">
        <v>303</v>
      </c>
      <c r="L380" s="164" t="s">
        <v>304</v>
      </c>
      <c r="M380" s="142"/>
    </row>
    <row r="381" spans="1:18" s="143" customFormat="1" ht="30.75" customHeight="1" x14ac:dyDescent="0.25">
      <c r="A381" s="71">
        <v>7</v>
      </c>
      <c r="B381" s="172" t="s">
        <v>298</v>
      </c>
      <c r="C381" s="178" t="s">
        <v>33</v>
      </c>
      <c r="D381" s="172" t="s">
        <v>38</v>
      </c>
      <c r="E381" s="180">
        <v>1</v>
      </c>
      <c r="F381" s="181" t="s">
        <v>48</v>
      </c>
      <c r="G381" s="182"/>
      <c r="H381" s="182">
        <v>9264000</v>
      </c>
      <c r="I381" s="34" t="s">
        <v>9</v>
      </c>
      <c r="J381" s="159" t="s">
        <v>23</v>
      </c>
      <c r="K381" s="160" t="s">
        <v>303</v>
      </c>
      <c r="L381" s="164" t="s">
        <v>304</v>
      </c>
      <c r="M381" s="142"/>
    </row>
    <row r="382" spans="1:18" s="143" customFormat="1" ht="30.75" customHeight="1" x14ac:dyDescent="0.25">
      <c r="A382" s="71">
        <v>8</v>
      </c>
      <c r="B382" s="172" t="s">
        <v>299</v>
      </c>
      <c r="C382" s="178" t="s">
        <v>33</v>
      </c>
      <c r="D382" s="172" t="s">
        <v>38</v>
      </c>
      <c r="E382" s="180">
        <v>1</v>
      </c>
      <c r="F382" s="181" t="s">
        <v>48</v>
      </c>
      <c r="G382" s="182"/>
      <c r="H382" s="182">
        <v>5138500</v>
      </c>
      <c r="I382" s="34" t="s">
        <v>9</v>
      </c>
      <c r="J382" s="159" t="s">
        <v>23</v>
      </c>
      <c r="K382" s="160" t="s">
        <v>303</v>
      </c>
      <c r="L382" s="164" t="s">
        <v>304</v>
      </c>
      <c r="M382" s="142"/>
    </row>
    <row r="383" spans="1:18" s="143" customFormat="1" ht="44.25" customHeight="1" x14ac:dyDescent="0.25">
      <c r="A383" s="71">
        <v>9</v>
      </c>
      <c r="B383" s="172" t="s">
        <v>300</v>
      </c>
      <c r="C383" s="178" t="s">
        <v>33</v>
      </c>
      <c r="D383" s="172" t="s">
        <v>38</v>
      </c>
      <c r="E383" s="180">
        <v>1</v>
      </c>
      <c r="F383" s="181" t="s">
        <v>48</v>
      </c>
      <c r="G383" s="182"/>
      <c r="H383" s="182">
        <v>1389000</v>
      </c>
      <c r="I383" s="34" t="s">
        <v>9</v>
      </c>
      <c r="J383" s="159" t="s">
        <v>23</v>
      </c>
      <c r="K383" s="160" t="s">
        <v>303</v>
      </c>
      <c r="L383" s="164" t="s">
        <v>304</v>
      </c>
      <c r="M383" s="142"/>
    </row>
    <row r="384" spans="1:18" s="143" customFormat="1" ht="42.75" customHeight="1" x14ac:dyDescent="0.25">
      <c r="A384" s="71">
        <v>10</v>
      </c>
      <c r="B384" s="172" t="s">
        <v>301</v>
      </c>
      <c r="C384" s="178" t="s">
        <v>33</v>
      </c>
      <c r="D384" s="172" t="s">
        <v>38</v>
      </c>
      <c r="E384" s="180">
        <v>1</v>
      </c>
      <c r="F384" s="181" t="s">
        <v>48</v>
      </c>
      <c r="G384" s="182"/>
      <c r="H384" s="182">
        <v>20242500</v>
      </c>
      <c r="I384" s="34" t="s">
        <v>9</v>
      </c>
      <c r="J384" s="159" t="s">
        <v>23</v>
      </c>
      <c r="K384" s="160" t="s">
        <v>303</v>
      </c>
      <c r="L384" s="164" t="s">
        <v>304</v>
      </c>
      <c r="M384" s="142"/>
    </row>
    <row r="385" spans="1:18" s="143" customFormat="1" ht="30.75" customHeight="1" x14ac:dyDescent="0.25">
      <c r="A385" s="71">
        <v>11</v>
      </c>
      <c r="B385" s="172" t="s">
        <v>302</v>
      </c>
      <c r="C385" s="178" t="s">
        <v>33</v>
      </c>
      <c r="D385" s="172" t="s">
        <v>38</v>
      </c>
      <c r="E385" s="180">
        <v>1</v>
      </c>
      <c r="F385" s="181" t="s">
        <v>48</v>
      </c>
      <c r="G385" s="182"/>
      <c r="H385" s="182">
        <v>749000</v>
      </c>
      <c r="I385" s="34" t="s">
        <v>9</v>
      </c>
      <c r="J385" s="159" t="s">
        <v>23</v>
      </c>
      <c r="K385" s="160" t="s">
        <v>303</v>
      </c>
      <c r="L385" s="164" t="s">
        <v>304</v>
      </c>
      <c r="M385" s="142"/>
    </row>
    <row r="386" spans="1:18" s="143" customFormat="1" ht="43.5" customHeight="1" x14ac:dyDescent="0.25">
      <c r="A386" s="71">
        <v>12</v>
      </c>
      <c r="B386" s="172" t="s">
        <v>327</v>
      </c>
      <c r="C386" s="178" t="s">
        <v>42</v>
      </c>
      <c r="D386" s="187" t="s">
        <v>43</v>
      </c>
      <c r="E386" s="180">
        <v>1</v>
      </c>
      <c r="F386" s="181" t="s">
        <v>48</v>
      </c>
      <c r="G386" s="182"/>
      <c r="H386" s="182">
        <v>7944000</v>
      </c>
      <c r="I386" s="34" t="s">
        <v>9</v>
      </c>
      <c r="J386" s="159" t="s">
        <v>23</v>
      </c>
      <c r="K386" s="160" t="s">
        <v>303</v>
      </c>
      <c r="L386" s="164" t="s">
        <v>328</v>
      </c>
      <c r="M386" s="142"/>
    </row>
    <row r="387" spans="1:18" s="143" customFormat="1" ht="43.5" customHeight="1" x14ac:dyDescent="0.25">
      <c r="A387" s="71">
        <v>13</v>
      </c>
      <c r="B387" s="172" t="s">
        <v>329</v>
      </c>
      <c r="C387" s="178" t="s">
        <v>330</v>
      </c>
      <c r="D387" s="187" t="s">
        <v>25</v>
      </c>
      <c r="E387" s="180">
        <v>1</v>
      </c>
      <c r="F387" s="181" t="s">
        <v>48</v>
      </c>
      <c r="G387" s="182"/>
      <c r="H387" s="182">
        <v>7353250</v>
      </c>
      <c r="I387" s="34" t="s">
        <v>9</v>
      </c>
      <c r="J387" s="159" t="s">
        <v>23</v>
      </c>
      <c r="K387" s="160" t="s">
        <v>303</v>
      </c>
      <c r="L387" s="164" t="s">
        <v>331</v>
      </c>
      <c r="M387" s="142"/>
    </row>
    <row r="388" spans="1:18" s="143" customFormat="1" ht="43.5" customHeight="1" x14ac:dyDescent="0.25">
      <c r="A388" s="71">
        <v>14</v>
      </c>
      <c r="B388" s="172" t="s">
        <v>378</v>
      </c>
      <c r="C388" s="178" t="s">
        <v>330</v>
      </c>
      <c r="D388" s="187" t="s">
        <v>25</v>
      </c>
      <c r="E388" s="180">
        <v>1</v>
      </c>
      <c r="F388" s="181" t="s">
        <v>48</v>
      </c>
      <c r="G388" s="182"/>
      <c r="H388" s="182">
        <v>2088000</v>
      </c>
      <c r="I388" s="34" t="s">
        <v>9</v>
      </c>
      <c r="J388" s="159" t="s">
        <v>23</v>
      </c>
      <c r="K388" s="160" t="s">
        <v>303</v>
      </c>
      <c r="L388" s="164" t="s">
        <v>379</v>
      </c>
      <c r="M388" s="142"/>
    </row>
    <row r="389" spans="1:18" s="143" customFormat="1" ht="43.5" customHeight="1" x14ac:dyDescent="0.25">
      <c r="A389" s="71">
        <v>15</v>
      </c>
      <c r="B389" s="172" t="s">
        <v>386</v>
      </c>
      <c r="C389" s="178" t="s">
        <v>24</v>
      </c>
      <c r="D389" s="187" t="s">
        <v>38</v>
      </c>
      <c r="E389" s="180">
        <v>1</v>
      </c>
      <c r="F389" s="181" t="s">
        <v>48</v>
      </c>
      <c r="G389" s="182"/>
      <c r="H389" s="182">
        <v>1420000</v>
      </c>
      <c r="I389" s="34" t="s">
        <v>9</v>
      </c>
      <c r="J389" s="159" t="s">
        <v>23</v>
      </c>
      <c r="K389" s="160" t="s">
        <v>303</v>
      </c>
      <c r="L389" s="164" t="s">
        <v>387</v>
      </c>
      <c r="M389" s="142"/>
    </row>
    <row r="390" spans="1:18" s="143" customFormat="1" ht="51" x14ac:dyDescent="0.25">
      <c r="A390" s="71">
        <v>16</v>
      </c>
      <c r="B390" s="172" t="s">
        <v>395</v>
      </c>
      <c r="C390" s="178" t="s">
        <v>54</v>
      </c>
      <c r="D390" s="187" t="s">
        <v>25</v>
      </c>
      <c r="E390" s="180">
        <v>1</v>
      </c>
      <c r="F390" s="181" t="s">
        <v>48</v>
      </c>
      <c r="G390" s="182"/>
      <c r="H390" s="182">
        <v>33607544.640000001</v>
      </c>
      <c r="I390" s="34" t="s">
        <v>9</v>
      </c>
      <c r="J390" s="159" t="s">
        <v>23</v>
      </c>
      <c r="K390" s="160" t="s">
        <v>303</v>
      </c>
      <c r="L390" s="164" t="s">
        <v>396</v>
      </c>
      <c r="M390" s="142"/>
    </row>
    <row r="391" spans="1:18" s="143" customFormat="1" ht="38.25" customHeight="1" x14ac:dyDescent="0.25">
      <c r="A391" s="71">
        <v>17</v>
      </c>
      <c r="B391" s="172" t="s">
        <v>460</v>
      </c>
      <c r="C391" s="178" t="s">
        <v>24</v>
      </c>
      <c r="D391" s="187" t="s">
        <v>38</v>
      </c>
      <c r="E391" s="180">
        <v>1</v>
      </c>
      <c r="F391" s="181" t="s">
        <v>48</v>
      </c>
      <c r="G391" s="182"/>
      <c r="H391" s="182">
        <v>1970000</v>
      </c>
      <c r="I391" s="34" t="s">
        <v>9</v>
      </c>
      <c r="J391" s="159" t="s">
        <v>23</v>
      </c>
      <c r="K391" s="160" t="s">
        <v>420</v>
      </c>
      <c r="L391" s="164" t="s">
        <v>461</v>
      </c>
      <c r="M391" s="142"/>
    </row>
    <row r="392" spans="1:18" s="143" customFormat="1" ht="38.25" customHeight="1" x14ac:dyDescent="0.25">
      <c r="A392" s="71">
        <v>18</v>
      </c>
      <c r="B392" s="172" t="s">
        <v>495</v>
      </c>
      <c r="C392" s="178" t="s">
        <v>24</v>
      </c>
      <c r="D392" s="187" t="s">
        <v>25</v>
      </c>
      <c r="E392" s="180">
        <v>1</v>
      </c>
      <c r="F392" s="181" t="s">
        <v>48</v>
      </c>
      <c r="G392" s="182"/>
      <c r="H392" s="182">
        <v>7802957</v>
      </c>
      <c r="I392" s="34" t="s">
        <v>9</v>
      </c>
      <c r="J392" s="159" t="s">
        <v>23</v>
      </c>
      <c r="K392" s="160" t="s">
        <v>420</v>
      </c>
      <c r="L392" s="164" t="s">
        <v>496</v>
      </c>
      <c r="M392" s="142"/>
    </row>
    <row r="393" spans="1:18" s="143" customFormat="1" ht="38.25" customHeight="1" x14ac:dyDescent="0.25">
      <c r="A393" s="71">
        <v>19</v>
      </c>
      <c r="B393" s="172" t="s">
        <v>516</v>
      </c>
      <c r="C393" s="178" t="s">
        <v>330</v>
      </c>
      <c r="D393" s="187" t="s">
        <v>25</v>
      </c>
      <c r="E393" s="180">
        <v>1</v>
      </c>
      <c r="F393" s="181" t="s">
        <v>48</v>
      </c>
      <c r="G393" s="182"/>
      <c r="H393" s="182">
        <v>1950000</v>
      </c>
      <c r="I393" s="34" t="s">
        <v>9</v>
      </c>
      <c r="J393" s="159" t="s">
        <v>23</v>
      </c>
      <c r="K393" s="160" t="s">
        <v>420</v>
      </c>
      <c r="L393" s="164" t="s">
        <v>517</v>
      </c>
      <c r="M393" s="142"/>
    </row>
    <row r="394" spans="1:18" s="143" customFormat="1" ht="25.5" x14ac:dyDescent="0.25">
      <c r="A394" s="71">
        <v>20</v>
      </c>
      <c r="B394" s="172" t="s">
        <v>547</v>
      </c>
      <c r="C394" s="178" t="s">
        <v>24</v>
      </c>
      <c r="D394" s="187" t="s">
        <v>38</v>
      </c>
      <c r="E394" s="180">
        <v>1</v>
      </c>
      <c r="F394" s="181" t="s">
        <v>48</v>
      </c>
      <c r="G394" s="182"/>
      <c r="H394" s="182">
        <v>0</v>
      </c>
      <c r="I394" s="34" t="s">
        <v>9</v>
      </c>
      <c r="J394" s="159" t="s">
        <v>23</v>
      </c>
      <c r="K394" s="160" t="s">
        <v>511</v>
      </c>
      <c r="L394" s="164" t="s">
        <v>599</v>
      </c>
      <c r="M394" s="142"/>
    </row>
    <row r="395" spans="1:18" s="143" customFormat="1" ht="31.5" customHeight="1" x14ac:dyDescent="0.25">
      <c r="A395" s="71">
        <v>21</v>
      </c>
      <c r="B395" s="172" t="s">
        <v>600</v>
      </c>
      <c r="C395" s="178" t="s">
        <v>24</v>
      </c>
      <c r="D395" s="187" t="s">
        <v>25</v>
      </c>
      <c r="E395" s="180">
        <v>1</v>
      </c>
      <c r="F395" s="181" t="s">
        <v>48</v>
      </c>
      <c r="G395" s="182"/>
      <c r="H395" s="182">
        <v>839500</v>
      </c>
      <c r="I395" s="34" t="s">
        <v>9</v>
      </c>
      <c r="J395" s="159" t="s">
        <v>23</v>
      </c>
      <c r="K395" s="160" t="s">
        <v>591</v>
      </c>
      <c r="L395" s="164" t="s">
        <v>601</v>
      </c>
      <c r="M395" s="142"/>
    </row>
    <row r="396" spans="1:18" s="143" customFormat="1" ht="28.5" customHeight="1" x14ac:dyDescent="0.25">
      <c r="A396" s="71">
        <v>22</v>
      </c>
      <c r="B396" s="172" t="s">
        <v>618</v>
      </c>
      <c r="C396" s="178" t="s">
        <v>330</v>
      </c>
      <c r="D396" s="187" t="s">
        <v>25</v>
      </c>
      <c r="E396" s="180">
        <v>1</v>
      </c>
      <c r="F396" s="181" t="s">
        <v>48</v>
      </c>
      <c r="G396" s="182"/>
      <c r="H396" s="182">
        <v>10538802</v>
      </c>
      <c r="I396" s="34" t="s">
        <v>9</v>
      </c>
      <c r="J396" s="159" t="s">
        <v>23</v>
      </c>
      <c r="K396" s="160" t="s">
        <v>591</v>
      </c>
      <c r="L396" s="164" t="s">
        <v>619</v>
      </c>
      <c r="M396" s="142"/>
    </row>
    <row r="397" spans="1:18" s="1" customFormat="1" ht="19.5" customHeight="1" x14ac:dyDescent="0.25">
      <c r="A397" s="72"/>
      <c r="B397" s="56" t="s">
        <v>19</v>
      </c>
      <c r="C397" s="36"/>
      <c r="D397" s="36"/>
      <c r="E397" s="36"/>
      <c r="F397" s="36"/>
      <c r="G397" s="46"/>
      <c r="H397" s="45">
        <f>SUM(H375:H396)</f>
        <v>156027078.62</v>
      </c>
      <c r="I397" s="46"/>
      <c r="J397" s="46"/>
      <c r="K397" s="87"/>
      <c r="L397" s="46"/>
      <c r="M397" s="27"/>
      <c r="N397" s="22"/>
      <c r="O397" s="22"/>
      <c r="P397" s="22"/>
      <c r="Q397" s="22"/>
      <c r="R397" s="22"/>
    </row>
    <row r="398" spans="1:18" ht="20.100000000000001" customHeight="1" x14ac:dyDescent="0.25">
      <c r="A398" s="53"/>
      <c r="B398" s="58" t="s">
        <v>12</v>
      </c>
      <c r="C398" s="54"/>
      <c r="D398" s="54"/>
      <c r="E398" s="54"/>
      <c r="F398" s="54"/>
      <c r="G398" s="113"/>
      <c r="H398" s="54"/>
      <c r="I398" s="54"/>
      <c r="J398" s="54"/>
      <c r="K398" s="77"/>
      <c r="L398" s="54"/>
    </row>
    <row r="399" spans="1:18" s="141" customFormat="1" ht="38.25" x14ac:dyDescent="0.25">
      <c r="A399" s="71">
        <v>1</v>
      </c>
      <c r="B399" s="147" t="s">
        <v>26</v>
      </c>
      <c r="C399" s="158" t="s">
        <v>24</v>
      </c>
      <c r="D399" s="162" t="s">
        <v>25</v>
      </c>
      <c r="E399" s="137">
        <v>1</v>
      </c>
      <c r="F399" s="137" t="s">
        <v>20</v>
      </c>
      <c r="G399" s="146"/>
      <c r="H399" s="146">
        <v>2621000</v>
      </c>
      <c r="I399" s="34" t="s">
        <v>9</v>
      </c>
      <c r="J399" s="159" t="s">
        <v>23</v>
      </c>
      <c r="K399" s="160" t="s">
        <v>27</v>
      </c>
      <c r="L399" s="164" t="s">
        <v>28</v>
      </c>
      <c r="M399" s="144"/>
      <c r="N399" s="145"/>
      <c r="O399" s="145"/>
      <c r="P399" s="145"/>
      <c r="Q399" s="145"/>
      <c r="R399" s="145"/>
    </row>
    <row r="400" spans="1:18" s="141" customFormat="1" ht="25.5" x14ac:dyDescent="0.25">
      <c r="A400" s="71">
        <v>2</v>
      </c>
      <c r="B400" s="147" t="s">
        <v>30</v>
      </c>
      <c r="C400" s="158" t="s">
        <v>24</v>
      </c>
      <c r="D400" s="163" t="s">
        <v>25</v>
      </c>
      <c r="E400" s="137">
        <v>1</v>
      </c>
      <c r="F400" s="137" t="s">
        <v>20</v>
      </c>
      <c r="G400" s="146"/>
      <c r="H400" s="146">
        <v>4808160</v>
      </c>
      <c r="I400" s="34" t="s">
        <v>9</v>
      </c>
      <c r="J400" s="159" t="s">
        <v>23</v>
      </c>
      <c r="K400" s="160" t="s">
        <v>27</v>
      </c>
      <c r="L400" s="164" t="s">
        <v>31</v>
      </c>
      <c r="M400" s="144"/>
      <c r="N400" s="145"/>
      <c r="O400" s="145"/>
      <c r="P400" s="145"/>
      <c r="Q400" s="145"/>
      <c r="R400" s="145"/>
    </row>
    <row r="401" spans="1:18" s="141" customFormat="1" ht="39.75" customHeight="1" x14ac:dyDescent="0.25">
      <c r="A401" s="71">
        <v>3</v>
      </c>
      <c r="B401" s="147" t="s">
        <v>32</v>
      </c>
      <c r="C401" s="158" t="s">
        <v>33</v>
      </c>
      <c r="D401" s="162" t="s">
        <v>25</v>
      </c>
      <c r="E401" s="165">
        <v>1</v>
      </c>
      <c r="F401" s="161" t="s">
        <v>34</v>
      </c>
      <c r="G401" s="146"/>
      <c r="H401" s="146">
        <v>70009810</v>
      </c>
      <c r="I401" s="34" t="s">
        <v>9</v>
      </c>
      <c r="J401" s="159" t="s">
        <v>23</v>
      </c>
      <c r="K401" s="160" t="s">
        <v>36</v>
      </c>
      <c r="L401" s="164" t="s">
        <v>35</v>
      </c>
      <c r="M401" s="144"/>
      <c r="N401" s="145"/>
      <c r="O401" s="145"/>
      <c r="P401" s="145"/>
      <c r="Q401" s="145"/>
      <c r="R401" s="145"/>
    </row>
    <row r="402" spans="1:18" s="141" customFormat="1" ht="25.5" x14ac:dyDescent="0.25">
      <c r="A402" s="71">
        <v>4</v>
      </c>
      <c r="B402" s="147" t="s">
        <v>37</v>
      </c>
      <c r="C402" s="158" t="s">
        <v>24</v>
      </c>
      <c r="D402" s="163" t="s">
        <v>38</v>
      </c>
      <c r="E402" s="165">
        <v>1</v>
      </c>
      <c r="F402" s="161" t="s">
        <v>34</v>
      </c>
      <c r="G402" s="146"/>
      <c r="H402" s="146">
        <v>2799000</v>
      </c>
      <c r="I402" s="34" t="s">
        <v>9</v>
      </c>
      <c r="J402" s="159" t="s">
        <v>23</v>
      </c>
      <c r="K402" s="160" t="s">
        <v>36</v>
      </c>
      <c r="L402" s="164" t="s">
        <v>39</v>
      </c>
      <c r="M402" s="144"/>
      <c r="N402" s="145"/>
      <c r="O402" s="145"/>
      <c r="P402" s="145"/>
      <c r="Q402" s="145"/>
      <c r="R402" s="145"/>
    </row>
    <row r="403" spans="1:18" s="141" customFormat="1" ht="25.5" x14ac:dyDescent="0.25">
      <c r="A403" s="71">
        <v>5</v>
      </c>
      <c r="B403" s="147" t="s">
        <v>40</v>
      </c>
      <c r="C403" s="158" t="s">
        <v>24</v>
      </c>
      <c r="D403" s="147" t="s">
        <v>38</v>
      </c>
      <c r="E403" s="165">
        <v>1</v>
      </c>
      <c r="F403" s="161" t="s">
        <v>34</v>
      </c>
      <c r="G403" s="146"/>
      <c r="H403" s="146">
        <v>0</v>
      </c>
      <c r="I403" s="34" t="s">
        <v>9</v>
      </c>
      <c r="J403" s="159" t="s">
        <v>23</v>
      </c>
      <c r="K403" s="160" t="s">
        <v>36</v>
      </c>
      <c r="L403" s="164" t="s">
        <v>63</v>
      </c>
      <c r="M403" s="144"/>
      <c r="N403" s="145"/>
      <c r="O403" s="145"/>
      <c r="P403" s="145"/>
      <c r="Q403" s="145"/>
      <c r="R403" s="145"/>
    </row>
    <row r="404" spans="1:18" s="141" customFormat="1" ht="25.5" x14ac:dyDescent="0.25">
      <c r="A404" s="71">
        <v>6</v>
      </c>
      <c r="B404" s="148" t="s">
        <v>53</v>
      </c>
      <c r="C404" s="161" t="s">
        <v>54</v>
      </c>
      <c r="D404" s="148" t="s">
        <v>25</v>
      </c>
      <c r="E404" s="176">
        <v>1</v>
      </c>
      <c r="F404" s="159" t="s">
        <v>20</v>
      </c>
      <c r="G404" s="146"/>
      <c r="H404" s="146">
        <v>19800000</v>
      </c>
      <c r="I404" s="34" t="s">
        <v>9</v>
      </c>
      <c r="J404" s="159" t="s">
        <v>23</v>
      </c>
      <c r="K404" s="160" t="s">
        <v>36</v>
      </c>
      <c r="L404" s="164" t="s">
        <v>55</v>
      </c>
      <c r="M404" s="144"/>
      <c r="N404" s="145"/>
      <c r="O404" s="145"/>
      <c r="P404" s="145"/>
      <c r="Q404" s="145"/>
      <c r="R404" s="145"/>
    </row>
    <row r="405" spans="1:18" s="141" customFormat="1" ht="38.25" x14ac:dyDescent="0.25">
      <c r="A405" s="71">
        <v>7</v>
      </c>
      <c r="B405" s="147" t="s">
        <v>64</v>
      </c>
      <c r="C405" s="158" t="s">
        <v>24</v>
      </c>
      <c r="D405" s="148" t="s">
        <v>25</v>
      </c>
      <c r="E405" s="166">
        <v>1</v>
      </c>
      <c r="F405" s="167" t="s">
        <v>20</v>
      </c>
      <c r="G405" s="146"/>
      <c r="H405" s="146">
        <v>1788328.5</v>
      </c>
      <c r="I405" s="34" t="s">
        <v>9</v>
      </c>
      <c r="J405" s="159" t="s">
        <v>23</v>
      </c>
      <c r="K405" s="160" t="s">
        <v>166</v>
      </c>
      <c r="L405" s="164" t="s">
        <v>167</v>
      </c>
      <c r="M405" s="144"/>
      <c r="N405" s="145"/>
      <c r="O405" s="145"/>
      <c r="P405" s="145"/>
      <c r="Q405" s="145"/>
      <c r="R405" s="145"/>
    </row>
    <row r="406" spans="1:18" s="141" customFormat="1" ht="25.5" x14ac:dyDescent="0.25">
      <c r="A406" s="71">
        <v>8</v>
      </c>
      <c r="B406" s="147" t="s">
        <v>70</v>
      </c>
      <c r="C406" s="158" t="s">
        <v>24</v>
      </c>
      <c r="D406" s="163" t="s">
        <v>38</v>
      </c>
      <c r="E406" s="165">
        <v>1</v>
      </c>
      <c r="F406" s="161" t="s">
        <v>34</v>
      </c>
      <c r="G406" s="146"/>
      <c r="H406" s="146">
        <v>2903120.1</v>
      </c>
      <c r="I406" s="137" t="s">
        <v>9</v>
      </c>
      <c r="J406" s="159" t="s">
        <v>23</v>
      </c>
      <c r="K406" s="160" t="s">
        <v>68</v>
      </c>
      <c r="L406" s="164" t="s">
        <v>71</v>
      </c>
      <c r="M406" s="144"/>
      <c r="N406" s="145"/>
      <c r="O406" s="145"/>
      <c r="P406" s="145"/>
      <c r="Q406" s="145"/>
      <c r="R406" s="145"/>
    </row>
    <row r="407" spans="1:18" s="141" customFormat="1" ht="25.5" x14ac:dyDescent="0.25">
      <c r="A407" s="71">
        <v>9</v>
      </c>
      <c r="B407" s="147" t="s">
        <v>82</v>
      </c>
      <c r="C407" s="158" t="s">
        <v>24</v>
      </c>
      <c r="D407" s="163" t="s">
        <v>38</v>
      </c>
      <c r="E407" s="165">
        <v>1</v>
      </c>
      <c r="F407" s="161" t="s">
        <v>34</v>
      </c>
      <c r="G407" s="146"/>
      <c r="H407" s="146">
        <v>4434720.8099999996</v>
      </c>
      <c r="I407" s="137" t="s">
        <v>9</v>
      </c>
      <c r="J407" s="159" t="s">
        <v>23</v>
      </c>
      <c r="K407" s="160" t="s">
        <v>68</v>
      </c>
      <c r="L407" s="164" t="s">
        <v>83</v>
      </c>
      <c r="M407" s="144"/>
      <c r="N407" s="145"/>
      <c r="O407" s="145"/>
      <c r="P407" s="145"/>
      <c r="Q407" s="145"/>
      <c r="R407" s="145"/>
    </row>
    <row r="408" spans="1:18" s="141" customFormat="1" ht="38.25" x14ac:dyDescent="0.25">
      <c r="A408" s="71">
        <v>10</v>
      </c>
      <c r="B408" s="147" t="s">
        <v>89</v>
      </c>
      <c r="C408" s="158" t="s">
        <v>24</v>
      </c>
      <c r="D408" s="162" t="s">
        <v>43</v>
      </c>
      <c r="E408" s="166">
        <v>1</v>
      </c>
      <c r="F408" s="167" t="s">
        <v>20</v>
      </c>
      <c r="G408" s="146"/>
      <c r="H408" s="146">
        <v>675000</v>
      </c>
      <c r="I408" s="137" t="s">
        <v>9</v>
      </c>
      <c r="J408" s="159" t="s">
        <v>23</v>
      </c>
      <c r="K408" s="160" t="s">
        <v>87</v>
      </c>
      <c r="L408" s="164" t="s">
        <v>90</v>
      </c>
      <c r="M408" s="144"/>
      <c r="N408" s="145"/>
      <c r="O408" s="145"/>
      <c r="P408" s="145"/>
      <c r="Q408" s="145"/>
      <c r="R408" s="145"/>
    </row>
    <row r="409" spans="1:18" s="141" customFormat="1" ht="25.5" x14ac:dyDescent="0.25">
      <c r="A409" s="71">
        <v>11</v>
      </c>
      <c r="B409" s="147" t="s">
        <v>91</v>
      </c>
      <c r="C409" s="158" t="s">
        <v>24</v>
      </c>
      <c r="D409" s="162" t="s">
        <v>38</v>
      </c>
      <c r="E409" s="166">
        <v>1</v>
      </c>
      <c r="F409" s="167" t="s">
        <v>20</v>
      </c>
      <c r="G409" s="146"/>
      <c r="H409" s="146">
        <v>3600000</v>
      </c>
      <c r="I409" s="137" t="s">
        <v>9</v>
      </c>
      <c r="J409" s="159" t="s">
        <v>23</v>
      </c>
      <c r="K409" s="160" t="s">
        <v>87</v>
      </c>
      <c r="L409" s="164" t="s">
        <v>92</v>
      </c>
      <c r="M409" s="144"/>
      <c r="N409" s="145"/>
      <c r="O409" s="145"/>
      <c r="P409" s="145"/>
      <c r="Q409" s="145"/>
      <c r="R409" s="145"/>
    </row>
    <row r="410" spans="1:18" s="141" customFormat="1" ht="25.5" x14ac:dyDescent="0.25">
      <c r="A410" s="71">
        <v>12</v>
      </c>
      <c r="B410" s="147" t="s">
        <v>94</v>
      </c>
      <c r="C410" s="158" t="s">
        <v>54</v>
      </c>
      <c r="D410" s="162" t="s">
        <v>38</v>
      </c>
      <c r="E410" s="166">
        <v>1</v>
      </c>
      <c r="F410" s="167" t="s">
        <v>20</v>
      </c>
      <c r="G410" s="146"/>
      <c r="H410" s="146">
        <v>40511516.960000001</v>
      </c>
      <c r="I410" s="137" t="s">
        <v>9</v>
      </c>
      <c r="J410" s="159" t="s">
        <v>23</v>
      </c>
      <c r="K410" s="160" t="s">
        <v>87</v>
      </c>
      <c r="L410" s="164" t="s">
        <v>95</v>
      </c>
      <c r="M410" s="144"/>
      <c r="N410" s="145"/>
      <c r="O410" s="145"/>
      <c r="P410" s="145"/>
      <c r="Q410" s="145"/>
      <c r="R410" s="145"/>
    </row>
    <row r="411" spans="1:18" s="141" customFormat="1" ht="25.5" x14ac:dyDescent="0.25">
      <c r="A411" s="71">
        <v>13</v>
      </c>
      <c r="B411" s="147" t="s">
        <v>101</v>
      </c>
      <c r="C411" s="158" t="s">
        <v>24</v>
      </c>
      <c r="D411" s="162" t="s">
        <v>25</v>
      </c>
      <c r="E411" s="166">
        <v>1</v>
      </c>
      <c r="F411" s="167" t="s">
        <v>20</v>
      </c>
      <c r="G411" s="146"/>
      <c r="H411" s="146">
        <v>7640820</v>
      </c>
      <c r="I411" s="137" t="s">
        <v>9</v>
      </c>
      <c r="J411" s="159" t="s">
        <v>23</v>
      </c>
      <c r="K411" s="160" t="s">
        <v>87</v>
      </c>
      <c r="L411" s="164" t="s">
        <v>103</v>
      </c>
      <c r="M411" s="144"/>
      <c r="N411" s="145"/>
      <c r="O411" s="145"/>
      <c r="P411" s="145"/>
      <c r="Q411" s="145"/>
      <c r="R411" s="145"/>
    </row>
    <row r="412" spans="1:18" s="141" customFormat="1" ht="25.5" x14ac:dyDescent="0.25">
      <c r="A412" s="71">
        <v>14</v>
      </c>
      <c r="B412" s="147" t="s">
        <v>102</v>
      </c>
      <c r="C412" s="158" t="s">
        <v>24</v>
      </c>
      <c r="D412" s="162" t="s">
        <v>25</v>
      </c>
      <c r="E412" s="166">
        <v>1</v>
      </c>
      <c r="F412" s="167" t="s">
        <v>20</v>
      </c>
      <c r="G412" s="146"/>
      <c r="H412" s="146">
        <v>5150958</v>
      </c>
      <c r="I412" s="137" t="s">
        <v>9</v>
      </c>
      <c r="J412" s="159" t="s">
        <v>23</v>
      </c>
      <c r="K412" s="160" t="s">
        <v>87</v>
      </c>
      <c r="L412" s="164" t="s">
        <v>103</v>
      </c>
      <c r="M412" s="144"/>
      <c r="N412" s="145"/>
      <c r="O412" s="145"/>
      <c r="P412" s="145"/>
      <c r="Q412" s="145"/>
      <c r="R412" s="145"/>
    </row>
    <row r="413" spans="1:18" s="141" customFormat="1" ht="30" customHeight="1" x14ac:dyDescent="0.25">
      <c r="A413" s="71">
        <v>15</v>
      </c>
      <c r="B413" s="147" t="s">
        <v>126</v>
      </c>
      <c r="C413" s="158" t="s">
        <v>54</v>
      </c>
      <c r="D413" s="162" t="s">
        <v>25</v>
      </c>
      <c r="E413" s="166">
        <v>1</v>
      </c>
      <c r="F413" s="167" t="s">
        <v>34</v>
      </c>
      <c r="G413" s="146"/>
      <c r="H413" s="146">
        <v>18907372</v>
      </c>
      <c r="I413" s="137" t="s">
        <v>9</v>
      </c>
      <c r="J413" s="159" t="s">
        <v>23</v>
      </c>
      <c r="K413" s="160" t="s">
        <v>87</v>
      </c>
      <c r="L413" s="164" t="s">
        <v>127</v>
      </c>
      <c r="M413" s="144"/>
      <c r="N413" s="145"/>
      <c r="O413" s="145"/>
      <c r="P413" s="145"/>
      <c r="Q413" s="145"/>
      <c r="R413" s="145"/>
    </row>
    <row r="414" spans="1:18" s="141" customFormat="1" ht="30" customHeight="1" x14ac:dyDescent="0.25">
      <c r="A414" s="71">
        <v>16</v>
      </c>
      <c r="B414" s="147" t="s">
        <v>131</v>
      </c>
      <c r="C414" s="158" t="s">
        <v>24</v>
      </c>
      <c r="D414" s="162" t="s">
        <v>25</v>
      </c>
      <c r="E414" s="166">
        <v>1</v>
      </c>
      <c r="F414" s="167" t="s">
        <v>34</v>
      </c>
      <c r="G414" s="146"/>
      <c r="H414" s="146">
        <v>950000</v>
      </c>
      <c r="I414" s="137" t="s">
        <v>9</v>
      </c>
      <c r="J414" s="159" t="s">
        <v>23</v>
      </c>
      <c r="K414" s="160" t="s">
        <v>87</v>
      </c>
      <c r="L414" s="164" t="s">
        <v>132</v>
      </c>
      <c r="M414" s="144"/>
      <c r="N414" s="145"/>
      <c r="O414" s="145"/>
      <c r="P414" s="145"/>
      <c r="Q414" s="145"/>
      <c r="R414" s="145"/>
    </row>
    <row r="415" spans="1:18" s="141" customFormat="1" ht="30" customHeight="1" x14ac:dyDescent="0.25">
      <c r="A415" s="71">
        <v>17</v>
      </c>
      <c r="B415" s="147" t="s">
        <v>133</v>
      </c>
      <c r="C415" s="158" t="s">
        <v>24</v>
      </c>
      <c r="D415" s="162" t="s">
        <v>25</v>
      </c>
      <c r="E415" s="166">
        <v>1</v>
      </c>
      <c r="F415" s="167" t="s">
        <v>34</v>
      </c>
      <c r="G415" s="146"/>
      <c r="H415" s="146">
        <v>2200000</v>
      </c>
      <c r="I415" s="137" t="s">
        <v>9</v>
      </c>
      <c r="J415" s="159" t="s">
        <v>23</v>
      </c>
      <c r="K415" s="160" t="s">
        <v>87</v>
      </c>
      <c r="L415" s="164" t="s">
        <v>134</v>
      </c>
      <c r="M415" s="144"/>
      <c r="N415" s="145"/>
      <c r="O415" s="145"/>
      <c r="P415" s="145"/>
      <c r="Q415" s="145"/>
      <c r="R415" s="145"/>
    </row>
    <row r="416" spans="1:18" s="141" customFormat="1" ht="30" customHeight="1" x14ac:dyDescent="0.25">
      <c r="A416" s="71">
        <v>18</v>
      </c>
      <c r="B416" s="147" t="s">
        <v>135</v>
      </c>
      <c r="C416" s="158" t="s">
        <v>24</v>
      </c>
      <c r="D416" s="162" t="s">
        <v>25</v>
      </c>
      <c r="E416" s="166">
        <v>1</v>
      </c>
      <c r="F416" s="167" t="s">
        <v>34</v>
      </c>
      <c r="G416" s="146"/>
      <c r="H416" s="146">
        <v>220000</v>
      </c>
      <c r="I416" s="137" t="s">
        <v>9</v>
      </c>
      <c r="J416" s="159" t="s">
        <v>23</v>
      </c>
      <c r="K416" s="160" t="s">
        <v>87</v>
      </c>
      <c r="L416" s="164" t="s">
        <v>136</v>
      </c>
      <c r="M416" s="144"/>
      <c r="N416" s="145"/>
      <c r="O416" s="145"/>
      <c r="P416" s="145"/>
      <c r="Q416" s="145"/>
      <c r="R416" s="145"/>
    </row>
    <row r="417" spans="1:18" s="141" customFormat="1" ht="42" customHeight="1" x14ac:dyDescent="0.25">
      <c r="A417" s="71">
        <v>19</v>
      </c>
      <c r="B417" s="147" t="s">
        <v>137</v>
      </c>
      <c r="C417" s="158" t="s">
        <v>54</v>
      </c>
      <c r="D417" s="162" t="s">
        <v>38</v>
      </c>
      <c r="E417" s="166">
        <v>1</v>
      </c>
      <c r="F417" s="167" t="s">
        <v>20</v>
      </c>
      <c r="G417" s="146"/>
      <c r="H417" s="146">
        <v>13272192</v>
      </c>
      <c r="I417" s="137" t="s">
        <v>9</v>
      </c>
      <c r="J417" s="159" t="s">
        <v>23</v>
      </c>
      <c r="K417" s="160" t="s">
        <v>87</v>
      </c>
      <c r="L417" s="164" t="s">
        <v>141</v>
      </c>
      <c r="M417" s="144"/>
      <c r="N417" s="145"/>
      <c r="O417" s="145"/>
      <c r="P417" s="145"/>
      <c r="Q417" s="145"/>
      <c r="R417" s="145"/>
    </row>
    <row r="418" spans="1:18" s="141" customFormat="1" ht="44.25" customHeight="1" x14ac:dyDescent="0.25">
      <c r="A418" s="71">
        <v>20</v>
      </c>
      <c r="B418" s="147" t="s">
        <v>138</v>
      </c>
      <c r="C418" s="158" t="s">
        <v>54</v>
      </c>
      <c r="D418" s="162" t="s">
        <v>38</v>
      </c>
      <c r="E418" s="166">
        <v>1</v>
      </c>
      <c r="F418" s="167" t="s">
        <v>139</v>
      </c>
      <c r="G418" s="146"/>
      <c r="H418" s="146">
        <v>5146310</v>
      </c>
      <c r="I418" s="137" t="s">
        <v>9</v>
      </c>
      <c r="J418" s="159" t="s">
        <v>23</v>
      </c>
      <c r="K418" s="160" t="s">
        <v>87</v>
      </c>
      <c r="L418" s="164" t="s">
        <v>141</v>
      </c>
      <c r="M418" s="144"/>
      <c r="N418" s="145"/>
      <c r="O418" s="145"/>
      <c r="P418" s="145"/>
      <c r="Q418" s="145"/>
      <c r="R418" s="145"/>
    </row>
    <row r="419" spans="1:18" s="141" customFormat="1" ht="41.25" customHeight="1" x14ac:dyDescent="0.25">
      <c r="A419" s="71">
        <v>21</v>
      </c>
      <c r="B419" s="147" t="s">
        <v>140</v>
      </c>
      <c r="C419" s="158" t="s">
        <v>54</v>
      </c>
      <c r="D419" s="162" t="s">
        <v>38</v>
      </c>
      <c r="E419" s="166">
        <v>1</v>
      </c>
      <c r="F419" s="167" t="s">
        <v>20</v>
      </c>
      <c r="G419" s="146"/>
      <c r="H419" s="146">
        <v>2587508</v>
      </c>
      <c r="I419" s="137" t="s">
        <v>9</v>
      </c>
      <c r="J419" s="159" t="s">
        <v>23</v>
      </c>
      <c r="K419" s="160" t="s">
        <v>87</v>
      </c>
      <c r="L419" s="164" t="s">
        <v>141</v>
      </c>
      <c r="M419" s="144"/>
      <c r="N419" s="145"/>
      <c r="O419" s="145"/>
      <c r="P419" s="145"/>
      <c r="Q419" s="145"/>
      <c r="R419" s="145"/>
    </row>
    <row r="420" spans="1:18" s="141" customFormat="1" ht="41.25" customHeight="1" x14ac:dyDescent="0.25">
      <c r="A420" s="71">
        <v>22</v>
      </c>
      <c r="B420" s="147" t="s">
        <v>146</v>
      </c>
      <c r="C420" s="158" t="s">
        <v>147</v>
      </c>
      <c r="D420" s="162" t="s">
        <v>38</v>
      </c>
      <c r="E420" s="166">
        <v>1</v>
      </c>
      <c r="F420" s="167" t="s">
        <v>34</v>
      </c>
      <c r="G420" s="146"/>
      <c r="H420" s="146">
        <v>229750</v>
      </c>
      <c r="I420" s="137" t="s">
        <v>9</v>
      </c>
      <c r="J420" s="159" t="s">
        <v>23</v>
      </c>
      <c r="K420" s="160" t="s">
        <v>87</v>
      </c>
      <c r="L420" s="164" t="s">
        <v>148</v>
      </c>
      <c r="M420" s="144"/>
      <c r="N420" s="145"/>
      <c r="O420" s="145"/>
      <c r="P420" s="145"/>
      <c r="Q420" s="145"/>
      <c r="R420" s="145"/>
    </row>
    <row r="421" spans="1:18" s="141" customFormat="1" ht="41.25" customHeight="1" x14ac:dyDescent="0.25">
      <c r="A421" s="71">
        <v>23</v>
      </c>
      <c r="B421" s="147" t="s">
        <v>155</v>
      </c>
      <c r="C421" s="158" t="s">
        <v>54</v>
      </c>
      <c r="D421" s="162" t="s">
        <v>25</v>
      </c>
      <c r="E421" s="166">
        <v>1</v>
      </c>
      <c r="F421" s="167" t="s">
        <v>20</v>
      </c>
      <c r="G421" s="146"/>
      <c r="H421" s="146">
        <v>18925960</v>
      </c>
      <c r="I421" s="137" t="s">
        <v>9</v>
      </c>
      <c r="J421" s="159" t="s">
        <v>23</v>
      </c>
      <c r="K421" s="160" t="s">
        <v>87</v>
      </c>
      <c r="L421" s="164" t="s">
        <v>156</v>
      </c>
      <c r="M421" s="144"/>
      <c r="N421" s="145"/>
      <c r="O421" s="145"/>
      <c r="P421" s="145"/>
      <c r="Q421" s="145"/>
      <c r="R421" s="145"/>
    </row>
    <row r="422" spans="1:18" s="141" customFormat="1" ht="41.25" customHeight="1" x14ac:dyDescent="0.25">
      <c r="A422" s="71">
        <v>24</v>
      </c>
      <c r="B422" s="147" t="s">
        <v>168</v>
      </c>
      <c r="C422" s="158" t="s">
        <v>54</v>
      </c>
      <c r="D422" s="162" t="s">
        <v>43</v>
      </c>
      <c r="E422" s="166">
        <v>1</v>
      </c>
      <c r="F422" s="167" t="s">
        <v>20</v>
      </c>
      <c r="G422" s="146"/>
      <c r="H422" s="146">
        <v>14400000</v>
      </c>
      <c r="I422" s="137" t="s">
        <v>9</v>
      </c>
      <c r="J422" s="159" t="s">
        <v>23</v>
      </c>
      <c r="K422" s="160" t="s">
        <v>163</v>
      </c>
      <c r="L422" s="164" t="s">
        <v>169</v>
      </c>
      <c r="M422" s="144"/>
      <c r="N422" s="145"/>
      <c r="O422" s="145"/>
      <c r="P422" s="145"/>
      <c r="Q422" s="145"/>
      <c r="R422" s="145"/>
    </row>
    <row r="423" spans="1:18" s="141" customFormat="1" ht="41.25" customHeight="1" x14ac:dyDescent="0.25">
      <c r="A423" s="71">
        <v>25</v>
      </c>
      <c r="B423" s="147" t="s">
        <v>172</v>
      </c>
      <c r="C423" s="158" t="s">
        <v>24</v>
      </c>
      <c r="D423" s="162" t="s">
        <v>25</v>
      </c>
      <c r="E423" s="166">
        <v>1</v>
      </c>
      <c r="F423" s="167" t="s">
        <v>34</v>
      </c>
      <c r="G423" s="146"/>
      <c r="H423" s="146">
        <v>602678.56999999995</v>
      </c>
      <c r="I423" s="137" t="s">
        <v>9</v>
      </c>
      <c r="J423" s="159" t="s">
        <v>23</v>
      </c>
      <c r="K423" s="160" t="s">
        <v>163</v>
      </c>
      <c r="L423" s="164" t="s">
        <v>173</v>
      </c>
      <c r="M423" s="144"/>
      <c r="N423" s="145"/>
      <c r="O423" s="145"/>
      <c r="P423" s="145"/>
      <c r="Q423" s="145"/>
      <c r="R423" s="145"/>
    </row>
    <row r="424" spans="1:18" s="141" customFormat="1" ht="41.25" customHeight="1" x14ac:dyDescent="0.25">
      <c r="A424" s="71">
        <v>26</v>
      </c>
      <c r="B424" s="147" t="s">
        <v>255</v>
      </c>
      <c r="C424" s="158" t="s">
        <v>42</v>
      </c>
      <c r="D424" s="162" t="s">
        <v>43</v>
      </c>
      <c r="E424" s="166">
        <v>1</v>
      </c>
      <c r="F424" s="167" t="s">
        <v>20</v>
      </c>
      <c r="G424" s="146"/>
      <c r="H424" s="146">
        <v>889980</v>
      </c>
      <c r="I424" s="137" t="s">
        <v>9</v>
      </c>
      <c r="J424" s="159" t="s">
        <v>23</v>
      </c>
      <c r="K424" s="160" t="s">
        <v>163</v>
      </c>
      <c r="L424" s="164" t="s">
        <v>256</v>
      </c>
      <c r="M424" s="144"/>
      <c r="N424" s="145"/>
      <c r="O424" s="145"/>
      <c r="P424" s="145"/>
      <c r="Q424" s="145"/>
      <c r="R424" s="145"/>
    </row>
    <row r="425" spans="1:18" s="141" customFormat="1" ht="41.25" customHeight="1" x14ac:dyDescent="0.25">
      <c r="A425" s="71">
        <v>27</v>
      </c>
      <c r="B425" s="147" t="s">
        <v>259</v>
      </c>
      <c r="C425" s="158" t="s">
        <v>42</v>
      </c>
      <c r="D425" s="162" t="s">
        <v>43</v>
      </c>
      <c r="E425" s="166">
        <v>1</v>
      </c>
      <c r="F425" s="167" t="s">
        <v>20</v>
      </c>
      <c r="G425" s="146"/>
      <c r="H425" s="146">
        <v>7606295</v>
      </c>
      <c r="I425" s="137" t="s">
        <v>9</v>
      </c>
      <c r="J425" s="159" t="s">
        <v>23</v>
      </c>
      <c r="K425" s="160" t="s">
        <v>163</v>
      </c>
      <c r="L425" s="164" t="s">
        <v>260</v>
      </c>
      <c r="M425" s="144"/>
      <c r="N425" s="145"/>
      <c r="O425" s="145"/>
      <c r="P425" s="145"/>
      <c r="Q425" s="145"/>
      <c r="R425" s="145"/>
    </row>
    <row r="426" spans="1:18" s="141" customFormat="1" ht="41.25" customHeight="1" x14ac:dyDescent="0.25">
      <c r="A426" s="71">
        <v>28</v>
      </c>
      <c r="B426" s="147" t="s">
        <v>270</v>
      </c>
      <c r="C426" s="158" t="s">
        <v>54</v>
      </c>
      <c r="D426" s="162" t="s">
        <v>43</v>
      </c>
      <c r="E426" s="166">
        <v>1</v>
      </c>
      <c r="F426" s="167" t="s">
        <v>20</v>
      </c>
      <c r="G426" s="146"/>
      <c r="H426" s="146">
        <v>21151227.23</v>
      </c>
      <c r="I426" s="137" t="s">
        <v>9</v>
      </c>
      <c r="J426" s="159" t="s">
        <v>23</v>
      </c>
      <c r="K426" s="160" t="s">
        <v>163</v>
      </c>
      <c r="L426" s="164" t="s">
        <v>271</v>
      </c>
      <c r="M426" s="144"/>
      <c r="N426" s="145"/>
      <c r="O426" s="145"/>
      <c r="P426" s="145"/>
      <c r="Q426" s="145"/>
      <c r="R426" s="145"/>
    </row>
    <row r="427" spans="1:18" s="141" customFormat="1" ht="41.25" customHeight="1" x14ac:dyDescent="0.25">
      <c r="A427" s="71">
        <v>29</v>
      </c>
      <c r="B427" s="147" t="s">
        <v>284</v>
      </c>
      <c r="C427" s="158" t="s">
        <v>24</v>
      </c>
      <c r="D427" s="162" t="s">
        <v>43</v>
      </c>
      <c r="E427" s="166">
        <v>1</v>
      </c>
      <c r="F427" s="167" t="s">
        <v>20</v>
      </c>
      <c r="G427" s="146"/>
      <c r="H427" s="146">
        <v>360000</v>
      </c>
      <c r="I427" s="137" t="s">
        <v>9</v>
      </c>
      <c r="J427" s="159" t="s">
        <v>23</v>
      </c>
      <c r="K427" s="160" t="s">
        <v>163</v>
      </c>
      <c r="L427" s="164" t="s">
        <v>286</v>
      </c>
      <c r="M427" s="144"/>
      <c r="N427" s="145"/>
      <c r="O427" s="145"/>
      <c r="P427" s="145"/>
      <c r="Q427" s="145"/>
      <c r="R427" s="145"/>
    </row>
    <row r="428" spans="1:18" s="141" customFormat="1" ht="41.25" customHeight="1" x14ac:dyDescent="0.25">
      <c r="A428" s="71">
        <v>30</v>
      </c>
      <c r="B428" s="147" t="s">
        <v>285</v>
      </c>
      <c r="C428" s="158" t="s">
        <v>24</v>
      </c>
      <c r="D428" s="162" t="s">
        <v>43</v>
      </c>
      <c r="E428" s="166">
        <v>1</v>
      </c>
      <c r="F428" s="167" t="s">
        <v>20</v>
      </c>
      <c r="G428" s="146"/>
      <c r="H428" s="146">
        <v>18000</v>
      </c>
      <c r="I428" s="137" t="s">
        <v>9</v>
      </c>
      <c r="J428" s="159" t="s">
        <v>23</v>
      </c>
      <c r="K428" s="160" t="s">
        <v>163</v>
      </c>
      <c r="L428" s="164" t="s">
        <v>286</v>
      </c>
      <c r="M428" s="144"/>
      <c r="N428" s="145"/>
      <c r="O428" s="145"/>
      <c r="P428" s="145"/>
      <c r="Q428" s="145"/>
      <c r="R428" s="145"/>
    </row>
    <row r="429" spans="1:18" s="141" customFormat="1" ht="41.25" customHeight="1" x14ac:dyDescent="0.25">
      <c r="A429" s="71">
        <v>31</v>
      </c>
      <c r="B429" s="147" t="s">
        <v>351</v>
      </c>
      <c r="C429" s="158" t="s">
        <v>24</v>
      </c>
      <c r="D429" s="162" t="s">
        <v>38</v>
      </c>
      <c r="E429" s="166">
        <v>1</v>
      </c>
      <c r="F429" s="167" t="s">
        <v>20</v>
      </c>
      <c r="G429" s="146"/>
      <c r="H429" s="146">
        <v>2346000</v>
      </c>
      <c r="I429" s="137" t="s">
        <v>9</v>
      </c>
      <c r="J429" s="159" t="s">
        <v>23</v>
      </c>
      <c r="K429" s="160" t="s">
        <v>303</v>
      </c>
      <c r="L429" s="164" t="s">
        <v>352</v>
      </c>
      <c r="M429" s="144"/>
      <c r="N429" s="145"/>
      <c r="O429" s="145"/>
      <c r="P429" s="145"/>
      <c r="Q429" s="145"/>
      <c r="R429" s="145"/>
    </row>
    <row r="430" spans="1:18" s="141" customFormat="1" ht="41.25" customHeight="1" x14ac:dyDescent="0.25">
      <c r="A430" s="71">
        <v>32</v>
      </c>
      <c r="B430" s="147" t="s">
        <v>375</v>
      </c>
      <c r="C430" s="158" t="s">
        <v>24</v>
      </c>
      <c r="D430" s="162" t="s">
        <v>43</v>
      </c>
      <c r="E430" s="166">
        <v>1</v>
      </c>
      <c r="F430" s="167" t="s">
        <v>20</v>
      </c>
      <c r="G430" s="146"/>
      <c r="H430" s="146">
        <v>904690.35</v>
      </c>
      <c r="I430" s="137" t="s">
        <v>9</v>
      </c>
      <c r="J430" s="159" t="s">
        <v>23</v>
      </c>
      <c r="K430" s="160" t="s">
        <v>303</v>
      </c>
      <c r="L430" s="164" t="s">
        <v>376</v>
      </c>
      <c r="M430" s="144"/>
      <c r="N430" s="145"/>
      <c r="O430" s="145"/>
      <c r="P430" s="145"/>
      <c r="Q430" s="145"/>
      <c r="R430" s="145"/>
    </row>
    <row r="431" spans="1:18" s="141" customFormat="1" ht="41.25" customHeight="1" x14ac:dyDescent="0.25">
      <c r="A431" s="71">
        <v>33</v>
      </c>
      <c r="B431" s="147" t="s">
        <v>380</v>
      </c>
      <c r="C431" s="158" t="s">
        <v>24</v>
      </c>
      <c r="D431" s="162" t="s">
        <v>43</v>
      </c>
      <c r="E431" s="166">
        <v>1</v>
      </c>
      <c r="F431" s="167" t="s">
        <v>20</v>
      </c>
      <c r="G431" s="146"/>
      <c r="H431" s="146">
        <v>13440000</v>
      </c>
      <c r="I431" s="137" t="s">
        <v>9</v>
      </c>
      <c r="J431" s="159" t="s">
        <v>23</v>
      </c>
      <c r="K431" s="160" t="s">
        <v>303</v>
      </c>
      <c r="L431" s="164" t="s">
        <v>381</v>
      </c>
      <c r="M431" s="144"/>
      <c r="N431" s="145"/>
      <c r="O431" s="145"/>
      <c r="P431" s="145"/>
      <c r="Q431" s="145"/>
      <c r="R431" s="145"/>
    </row>
    <row r="432" spans="1:18" s="141" customFormat="1" ht="41.25" customHeight="1" x14ac:dyDescent="0.25">
      <c r="A432" s="71">
        <v>34</v>
      </c>
      <c r="B432" s="147" t="s">
        <v>392</v>
      </c>
      <c r="C432" s="158" t="s">
        <v>33</v>
      </c>
      <c r="D432" s="162" t="s">
        <v>25</v>
      </c>
      <c r="E432" s="166">
        <v>1</v>
      </c>
      <c r="F432" s="167" t="s">
        <v>393</v>
      </c>
      <c r="G432" s="146"/>
      <c r="H432" s="146">
        <v>39120401</v>
      </c>
      <c r="I432" s="137" t="s">
        <v>9</v>
      </c>
      <c r="J432" s="159" t="s">
        <v>23</v>
      </c>
      <c r="K432" s="160" t="s">
        <v>303</v>
      </c>
      <c r="L432" s="164" t="s">
        <v>394</v>
      </c>
      <c r="M432" s="144"/>
      <c r="N432" s="145"/>
      <c r="O432" s="145"/>
      <c r="P432" s="145"/>
      <c r="Q432" s="145"/>
      <c r="R432" s="145"/>
    </row>
    <row r="433" spans="1:18" s="141" customFormat="1" ht="41.25" customHeight="1" x14ac:dyDescent="0.25">
      <c r="A433" s="71">
        <v>35</v>
      </c>
      <c r="B433" s="147" t="s">
        <v>397</v>
      </c>
      <c r="C433" s="158" t="s">
        <v>24</v>
      </c>
      <c r="D433" s="162" t="s">
        <v>38</v>
      </c>
      <c r="E433" s="166">
        <v>1</v>
      </c>
      <c r="F433" s="167" t="s">
        <v>20</v>
      </c>
      <c r="G433" s="146"/>
      <c r="H433" s="146">
        <v>3100285.71</v>
      </c>
      <c r="I433" s="137" t="s">
        <v>9</v>
      </c>
      <c r="J433" s="159" t="s">
        <v>23</v>
      </c>
      <c r="K433" s="160" t="s">
        <v>303</v>
      </c>
      <c r="L433" s="164" t="s">
        <v>398</v>
      </c>
      <c r="M433" s="144"/>
      <c r="N433" s="145"/>
      <c r="O433" s="145"/>
      <c r="P433" s="145"/>
      <c r="Q433" s="145"/>
      <c r="R433" s="145"/>
    </row>
    <row r="434" spans="1:18" s="141" customFormat="1" ht="25.5" x14ac:dyDescent="0.25">
      <c r="A434" s="71">
        <v>36</v>
      </c>
      <c r="B434" s="147" t="s">
        <v>422</v>
      </c>
      <c r="C434" s="158" t="s">
        <v>24</v>
      </c>
      <c r="D434" s="162" t="s">
        <v>25</v>
      </c>
      <c r="E434" s="166">
        <v>1</v>
      </c>
      <c r="F434" s="167" t="s">
        <v>34</v>
      </c>
      <c r="G434" s="146"/>
      <c r="H434" s="146">
        <v>1231650</v>
      </c>
      <c r="I434" s="137" t="s">
        <v>9</v>
      </c>
      <c r="J434" s="159" t="s">
        <v>23</v>
      </c>
      <c r="K434" s="160" t="s">
        <v>420</v>
      </c>
      <c r="L434" s="164" t="s">
        <v>423</v>
      </c>
      <c r="M434" s="144"/>
      <c r="N434" s="145"/>
      <c r="O434" s="145"/>
      <c r="P434" s="145"/>
      <c r="Q434" s="145"/>
      <c r="R434" s="145"/>
    </row>
    <row r="435" spans="1:18" s="141" customFormat="1" ht="41.25" customHeight="1" x14ac:dyDescent="0.25">
      <c r="A435" s="71">
        <v>37</v>
      </c>
      <c r="B435" s="147" t="s">
        <v>445</v>
      </c>
      <c r="C435" s="158" t="s">
        <v>24</v>
      </c>
      <c r="D435" s="162" t="s">
        <v>25</v>
      </c>
      <c r="E435" s="166">
        <v>1</v>
      </c>
      <c r="F435" s="167" t="s">
        <v>20</v>
      </c>
      <c r="G435" s="146"/>
      <c r="H435" s="192">
        <v>1272023</v>
      </c>
      <c r="I435" s="137" t="s">
        <v>9</v>
      </c>
      <c r="J435" s="159" t="s">
        <v>23</v>
      </c>
      <c r="K435" s="160" t="s">
        <v>420</v>
      </c>
      <c r="L435" s="164" t="s">
        <v>446</v>
      </c>
      <c r="M435" s="144"/>
      <c r="N435" s="145"/>
      <c r="O435" s="145"/>
      <c r="P435" s="145"/>
      <c r="Q435" s="145"/>
      <c r="R435" s="145"/>
    </row>
    <row r="436" spans="1:18" s="141" customFormat="1" ht="25.5" x14ac:dyDescent="0.25">
      <c r="A436" s="71">
        <v>38</v>
      </c>
      <c r="B436" s="147" t="s">
        <v>448</v>
      </c>
      <c r="C436" s="158" t="s">
        <v>24</v>
      </c>
      <c r="D436" s="162" t="s">
        <v>43</v>
      </c>
      <c r="E436" s="166">
        <v>1</v>
      </c>
      <c r="F436" s="167" t="s">
        <v>20</v>
      </c>
      <c r="G436" s="146"/>
      <c r="H436" s="193">
        <v>10560000</v>
      </c>
      <c r="I436" s="137" t="s">
        <v>9</v>
      </c>
      <c r="J436" s="159" t="s">
        <v>23</v>
      </c>
      <c r="K436" s="160" t="s">
        <v>420</v>
      </c>
      <c r="L436" s="164" t="s">
        <v>449</v>
      </c>
      <c r="M436" s="144"/>
      <c r="N436" s="145"/>
      <c r="O436" s="145"/>
      <c r="P436" s="145"/>
      <c r="Q436" s="145"/>
      <c r="R436" s="145"/>
    </row>
    <row r="437" spans="1:18" s="141" customFormat="1" ht="41.25" customHeight="1" x14ac:dyDescent="0.25">
      <c r="A437" s="71">
        <v>39</v>
      </c>
      <c r="B437" s="147" t="s">
        <v>451</v>
      </c>
      <c r="C437" s="158" t="s">
        <v>24</v>
      </c>
      <c r="D437" s="162" t="s">
        <v>43</v>
      </c>
      <c r="E437" s="166">
        <v>1</v>
      </c>
      <c r="F437" s="167" t="s">
        <v>20</v>
      </c>
      <c r="G437" s="146"/>
      <c r="H437" s="193">
        <v>3386240</v>
      </c>
      <c r="I437" s="137" t="s">
        <v>9</v>
      </c>
      <c r="J437" s="159" t="s">
        <v>23</v>
      </c>
      <c r="K437" s="160" t="s">
        <v>420</v>
      </c>
      <c r="L437" s="164" t="s">
        <v>452</v>
      </c>
      <c r="M437" s="144"/>
      <c r="N437" s="145"/>
      <c r="O437" s="145"/>
      <c r="P437" s="145"/>
      <c r="Q437" s="145"/>
      <c r="R437" s="145"/>
    </row>
    <row r="438" spans="1:18" s="141" customFormat="1" ht="25.5" x14ac:dyDescent="0.25">
      <c r="A438" s="71">
        <v>40</v>
      </c>
      <c r="B438" s="147" t="s">
        <v>458</v>
      </c>
      <c r="C438" s="158" t="s">
        <v>24</v>
      </c>
      <c r="D438" s="162" t="s">
        <v>43</v>
      </c>
      <c r="E438" s="166">
        <v>1</v>
      </c>
      <c r="F438" s="167" t="s">
        <v>20</v>
      </c>
      <c r="G438" s="146"/>
      <c r="H438" s="193">
        <v>15065404</v>
      </c>
      <c r="I438" s="137" t="s">
        <v>9</v>
      </c>
      <c r="J438" s="159" t="s">
        <v>23</v>
      </c>
      <c r="K438" s="160" t="s">
        <v>420</v>
      </c>
      <c r="L438" s="164" t="s">
        <v>459</v>
      </c>
      <c r="M438" s="144"/>
      <c r="N438" s="145"/>
      <c r="O438" s="145"/>
      <c r="P438" s="145"/>
      <c r="Q438" s="145"/>
      <c r="R438" s="145"/>
    </row>
    <row r="439" spans="1:18" s="141" customFormat="1" ht="63.75" x14ac:dyDescent="0.25">
      <c r="A439" s="71">
        <v>41</v>
      </c>
      <c r="B439" s="147" t="s">
        <v>473</v>
      </c>
      <c r="C439" s="158" t="s">
        <v>24</v>
      </c>
      <c r="D439" s="162" t="s">
        <v>43</v>
      </c>
      <c r="E439" s="166">
        <v>1</v>
      </c>
      <c r="F439" s="167" t="s">
        <v>20</v>
      </c>
      <c r="G439" s="146"/>
      <c r="H439" s="193">
        <v>6180000</v>
      </c>
      <c r="I439" s="137" t="s">
        <v>9</v>
      </c>
      <c r="J439" s="159" t="s">
        <v>23</v>
      </c>
      <c r="K439" s="160" t="s">
        <v>420</v>
      </c>
      <c r="L439" s="164" t="s">
        <v>474</v>
      </c>
      <c r="M439" s="144"/>
      <c r="N439" s="145"/>
      <c r="O439" s="145"/>
      <c r="P439" s="145"/>
      <c r="Q439" s="145"/>
      <c r="R439" s="145"/>
    </row>
    <row r="440" spans="1:18" s="141" customFormat="1" ht="34.5" customHeight="1" x14ac:dyDescent="0.25">
      <c r="A440" s="71">
        <v>42</v>
      </c>
      <c r="B440" s="147" t="s">
        <v>512</v>
      </c>
      <c r="C440" s="158" t="s">
        <v>24</v>
      </c>
      <c r="D440" s="162" t="s">
        <v>43</v>
      </c>
      <c r="E440" s="166">
        <v>1</v>
      </c>
      <c r="F440" s="167" t="s">
        <v>20</v>
      </c>
      <c r="G440" s="146"/>
      <c r="H440" s="193">
        <v>850000</v>
      </c>
      <c r="I440" s="137" t="s">
        <v>9</v>
      </c>
      <c r="J440" s="159" t="s">
        <v>23</v>
      </c>
      <c r="K440" s="160" t="s">
        <v>420</v>
      </c>
      <c r="L440" s="164" t="s">
        <v>513</v>
      </c>
      <c r="M440" s="144"/>
      <c r="N440" s="145"/>
      <c r="O440" s="145"/>
      <c r="P440" s="145"/>
      <c r="Q440" s="145"/>
      <c r="R440" s="145"/>
    </row>
    <row r="441" spans="1:18" s="141" customFormat="1" ht="51" x14ac:dyDescent="0.25">
      <c r="A441" s="71">
        <v>43</v>
      </c>
      <c r="B441" s="147" t="s">
        <v>612</v>
      </c>
      <c r="C441" s="158" t="s">
        <v>24</v>
      </c>
      <c r="D441" s="162" t="s">
        <v>43</v>
      </c>
      <c r="E441" s="166">
        <v>1</v>
      </c>
      <c r="F441" s="167" t="s">
        <v>20</v>
      </c>
      <c r="G441" s="146"/>
      <c r="H441" s="193">
        <v>1990000</v>
      </c>
      <c r="I441" s="137" t="s">
        <v>9</v>
      </c>
      <c r="J441" s="159" t="s">
        <v>23</v>
      </c>
      <c r="K441" s="160" t="s">
        <v>420</v>
      </c>
      <c r="L441" s="164" t="s">
        <v>613</v>
      </c>
      <c r="M441" s="144"/>
      <c r="N441" s="145"/>
      <c r="O441" s="145"/>
      <c r="P441" s="145"/>
      <c r="Q441" s="145"/>
      <c r="R441" s="145"/>
    </row>
    <row r="442" spans="1:18" s="4" customFormat="1" ht="20.100000000000001" customHeight="1" x14ac:dyDescent="0.25">
      <c r="A442" s="73"/>
      <c r="B442" s="68" t="s">
        <v>15</v>
      </c>
      <c r="C442" s="69"/>
      <c r="D442" s="55"/>
      <c r="E442" s="55"/>
      <c r="F442" s="55"/>
      <c r="G442" s="119"/>
      <c r="H442" s="70">
        <f>SUM(H399:H441)</f>
        <v>373656401.23000002</v>
      </c>
      <c r="I442" s="65"/>
      <c r="J442" s="65"/>
      <c r="K442" s="88"/>
      <c r="L442" s="65"/>
      <c r="M442" s="31"/>
      <c r="N442" s="25"/>
      <c r="O442" s="25"/>
      <c r="P442" s="25"/>
      <c r="Q442" s="25"/>
      <c r="R442" s="25"/>
    </row>
    <row r="443" spans="1:18" s="4" customFormat="1" ht="20.100000000000001" customHeight="1" x14ac:dyDescent="0.25">
      <c r="A443" s="73"/>
      <c r="B443" s="56" t="s">
        <v>16</v>
      </c>
      <c r="C443" s="55"/>
      <c r="D443" s="55"/>
      <c r="E443" s="55"/>
      <c r="F443" s="55"/>
      <c r="G443" s="119"/>
      <c r="H443" s="66">
        <f>H442+H397+H373</f>
        <v>991139947.44000006</v>
      </c>
      <c r="I443" s="65"/>
      <c r="J443" s="65"/>
      <c r="K443" s="88"/>
      <c r="L443" s="65"/>
      <c r="M443" s="31"/>
      <c r="N443" s="25"/>
      <c r="O443" s="25"/>
      <c r="P443" s="25"/>
      <c r="Q443" s="25"/>
      <c r="R443" s="25"/>
    </row>
    <row r="444" spans="1:18" s="5" customFormat="1" ht="20.100000000000001" customHeight="1" x14ac:dyDescent="0.25">
      <c r="A444" s="74"/>
      <c r="B444" s="56" t="s">
        <v>17</v>
      </c>
      <c r="C444" s="55"/>
      <c r="D444" s="55"/>
      <c r="E444" s="55"/>
      <c r="F444" s="55"/>
      <c r="G444" s="119"/>
      <c r="H444" s="66">
        <f>H443+H138</f>
        <v>1462819363.0700002</v>
      </c>
      <c r="I444" s="67"/>
      <c r="J444" s="67"/>
      <c r="K444" s="88"/>
      <c r="L444" s="67"/>
      <c r="M444" s="32"/>
      <c r="N444" s="26"/>
      <c r="O444" s="26"/>
      <c r="P444" s="26"/>
      <c r="Q444" s="26"/>
      <c r="R444" s="26"/>
    </row>
    <row r="445" spans="1:18" x14ac:dyDescent="0.25">
      <c r="A445" s="8"/>
      <c r="B445" s="10"/>
      <c r="C445" s="8"/>
      <c r="D445" s="7"/>
      <c r="E445" s="8"/>
      <c r="F445" s="8"/>
      <c r="G445" s="9"/>
      <c r="H445" s="9"/>
      <c r="I445" s="10"/>
      <c r="J445" s="8"/>
      <c r="K445" s="89"/>
      <c r="L445" s="125"/>
      <c r="M445" s="20"/>
    </row>
    <row r="446" spans="1:18" x14ac:dyDescent="0.25">
      <c r="A446" s="8"/>
      <c r="B446" s="10"/>
      <c r="C446" s="8"/>
      <c r="D446" s="7"/>
      <c r="E446" s="8"/>
      <c r="F446" s="8"/>
      <c r="G446" s="9"/>
      <c r="I446" s="3"/>
      <c r="J446" s="8"/>
      <c r="K446" s="89"/>
      <c r="L446" s="125"/>
      <c r="M446" s="20"/>
    </row>
    <row r="447" spans="1:18" x14ac:dyDescent="0.25">
      <c r="J447" s="13"/>
      <c r="K447" s="90"/>
      <c r="L447" s="19"/>
    </row>
    <row r="448" spans="1:18" x14ac:dyDescent="0.25">
      <c r="J448" s="13"/>
      <c r="K448" s="90"/>
      <c r="L448" s="19"/>
    </row>
    <row r="449" spans="4:12" x14ac:dyDescent="0.25">
      <c r="J449" s="13"/>
      <c r="K449" s="90"/>
      <c r="L449" s="19"/>
    </row>
    <row r="450" spans="4:12" x14ac:dyDescent="0.25">
      <c r="D450" s="21"/>
      <c r="J450" s="13"/>
      <c r="K450" s="90"/>
      <c r="L450" s="19"/>
    </row>
    <row r="451" spans="4:12" x14ac:dyDescent="0.25">
      <c r="J451" s="13"/>
      <c r="K451" s="90"/>
      <c r="L451" s="19"/>
    </row>
    <row r="452" spans="4:12" x14ac:dyDescent="0.25">
      <c r="J452" s="13"/>
      <c r="K452" s="90"/>
      <c r="L452" s="19"/>
    </row>
    <row r="453" spans="4:12" x14ac:dyDescent="0.25">
      <c r="J453" s="13"/>
      <c r="K453" s="90"/>
      <c r="L453" s="19"/>
    </row>
    <row r="454" spans="4:12" x14ac:dyDescent="0.25">
      <c r="J454" s="13"/>
      <c r="K454" s="90"/>
      <c r="L454" s="19"/>
    </row>
    <row r="455" spans="4:12" x14ac:dyDescent="0.25">
      <c r="J455" s="13"/>
      <c r="K455" s="90"/>
      <c r="L455" s="19"/>
    </row>
    <row r="456" spans="4:12" x14ac:dyDescent="0.25">
      <c r="J456" s="13"/>
      <c r="K456" s="90"/>
      <c r="L456" s="19"/>
    </row>
    <row r="457" spans="4:12" x14ac:dyDescent="0.25">
      <c r="J457" s="13"/>
      <c r="K457" s="90"/>
      <c r="L457" s="19"/>
    </row>
    <row r="458" spans="4:12" x14ac:dyDescent="0.25">
      <c r="J458" s="13"/>
      <c r="K458" s="90"/>
      <c r="L458" s="19"/>
    </row>
    <row r="459" spans="4:12" x14ac:dyDescent="0.25">
      <c r="J459" s="13"/>
      <c r="K459" s="90"/>
      <c r="L459" s="19"/>
    </row>
    <row r="460" spans="4:12" x14ac:dyDescent="0.25">
      <c r="J460" s="13"/>
      <c r="K460" s="90"/>
      <c r="L460" s="19"/>
    </row>
    <row r="461" spans="4:12" x14ac:dyDescent="0.25">
      <c r="J461" s="13"/>
      <c r="K461" s="90"/>
      <c r="L461" s="19"/>
    </row>
    <row r="462" spans="4:12" x14ac:dyDescent="0.25">
      <c r="J462" s="13"/>
      <c r="K462" s="90"/>
      <c r="L462" s="19"/>
    </row>
    <row r="463" spans="4:12" x14ac:dyDescent="0.25">
      <c r="J463" s="13"/>
      <c r="K463" s="90"/>
      <c r="L463" s="19"/>
    </row>
    <row r="464" spans="4:12" x14ac:dyDescent="0.25">
      <c r="J464" s="13"/>
      <c r="K464" s="90"/>
      <c r="L464" s="19"/>
    </row>
    <row r="465" spans="10:12" x14ac:dyDescent="0.25">
      <c r="J465" s="13"/>
      <c r="K465" s="90"/>
      <c r="L465" s="19"/>
    </row>
    <row r="466" spans="10:12" x14ac:dyDescent="0.25">
      <c r="J466" s="13"/>
      <c r="K466" s="90"/>
      <c r="L466" s="19"/>
    </row>
    <row r="467" spans="10:12" x14ac:dyDescent="0.25">
      <c r="J467" s="13"/>
      <c r="K467" s="90"/>
      <c r="L467" s="19"/>
    </row>
    <row r="468" spans="10:12" x14ac:dyDescent="0.25">
      <c r="J468" s="13"/>
      <c r="K468" s="90"/>
      <c r="L468" s="19"/>
    </row>
    <row r="469" spans="10:12" x14ac:dyDescent="0.25">
      <c r="J469" s="13"/>
      <c r="K469" s="90"/>
      <c r="L469" s="19"/>
    </row>
    <row r="470" spans="10:12" x14ac:dyDescent="0.25">
      <c r="J470" s="13"/>
      <c r="K470" s="90"/>
      <c r="L470" s="19"/>
    </row>
    <row r="471" spans="10:12" x14ac:dyDescent="0.25">
      <c r="J471" s="13"/>
      <c r="K471" s="90"/>
      <c r="L471" s="19"/>
    </row>
    <row r="472" spans="10:12" x14ac:dyDescent="0.25">
      <c r="J472" s="13"/>
      <c r="K472" s="90"/>
      <c r="L472" s="19"/>
    </row>
    <row r="473" spans="10:12" x14ac:dyDescent="0.25">
      <c r="J473" s="13"/>
      <c r="K473" s="90"/>
      <c r="L473" s="19"/>
    </row>
    <row r="474" spans="10:12" x14ac:dyDescent="0.25">
      <c r="J474" s="13"/>
      <c r="K474" s="90"/>
      <c r="L474" s="19"/>
    </row>
    <row r="475" spans="10:12" x14ac:dyDescent="0.25">
      <c r="J475" s="13"/>
      <c r="K475" s="90"/>
      <c r="L475" s="19"/>
    </row>
    <row r="476" spans="10:12" x14ac:dyDescent="0.25">
      <c r="J476" s="13"/>
      <c r="K476" s="90"/>
      <c r="L476" s="19"/>
    </row>
    <row r="477" spans="10:12" x14ac:dyDescent="0.25">
      <c r="J477" s="13"/>
      <c r="K477" s="90"/>
      <c r="L477" s="19"/>
    </row>
    <row r="478" spans="10:12" x14ac:dyDescent="0.25">
      <c r="J478" s="13"/>
      <c r="K478" s="90"/>
      <c r="L478" s="19"/>
    </row>
    <row r="479" spans="10:12" x14ac:dyDescent="0.25">
      <c r="J479" s="13"/>
      <c r="K479" s="90"/>
      <c r="L479" s="19"/>
    </row>
    <row r="480" spans="10:12" x14ac:dyDescent="0.25">
      <c r="J480" s="13"/>
      <c r="K480" s="90"/>
      <c r="L480" s="19"/>
    </row>
    <row r="481" spans="10:12" x14ac:dyDescent="0.25">
      <c r="J481" s="13"/>
      <c r="K481" s="90"/>
      <c r="L481" s="19"/>
    </row>
    <row r="482" spans="10:12" x14ac:dyDescent="0.25">
      <c r="J482" s="13"/>
      <c r="K482" s="90"/>
      <c r="L482" s="19"/>
    </row>
    <row r="483" spans="10:12" x14ac:dyDescent="0.25">
      <c r="J483" s="13"/>
      <c r="K483" s="90"/>
      <c r="L483" s="19"/>
    </row>
    <row r="484" spans="10:12" x14ac:dyDescent="0.25">
      <c r="J484" s="13"/>
      <c r="K484" s="90"/>
      <c r="L484" s="19"/>
    </row>
    <row r="485" spans="10:12" x14ac:dyDescent="0.25">
      <c r="J485" s="13"/>
      <c r="K485" s="90"/>
      <c r="L485" s="19"/>
    </row>
    <row r="486" spans="10:12" x14ac:dyDescent="0.25">
      <c r="J486" s="13"/>
      <c r="K486" s="90"/>
      <c r="L486" s="19"/>
    </row>
    <row r="487" spans="10:12" x14ac:dyDescent="0.25">
      <c r="J487" s="13"/>
      <c r="K487" s="90"/>
      <c r="L487" s="19"/>
    </row>
    <row r="488" spans="10:12" x14ac:dyDescent="0.25">
      <c r="J488" s="13"/>
      <c r="K488" s="90"/>
      <c r="L488" s="19"/>
    </row>
    <row r="489" spans="10:12" x14ac:dyDescent="0.25">
      <c r="J489" s="13"/>
      <c r="K489" s="90"/>
      <c r="L489" s="19"/>
    </row>
    <row r="490" spans="10:12" x14ac:dyDescent="0.25">
      <c r="J490" s="13"/>
      <c r="K490" s="90"/>
      <c r="L490" s="19"/>
    </row>
    <row r="491" spans="10:12" x14ac:dyDescent="0.25">
      <c r="J491" s="13"/>
      <c r="K491" s="90"/>
      <c r="L491" s="19"/>
    </row>
    <row r="492" spans="10:12" x14ac:dyDescent="0.25">
      <c r="J492" s="13"/>
      <c r="K492" s="90"/>
      <c r="L492" s="19"/>
    </row>
    <row r="493" spans="10:12" x14ac:dyDescent="0.25">
      <c r="J493" s="13"/>
      <c r="K493" s="90"/>
      <c r="L493" s="19"/>
    </row>
    <row r="494" spans="10:12" x14ac:dyDescent="0.25">
      <c r="J494" s="13"/>
      <c r="K494" s="90"/>
      <c r="L494" s="19"/>
    </row>
    <row r="495" spans="10:12" x14ac:dyDescent="0.25">
      <c r="J495" s="13"/>
      <c r="K495" s="90"/>
      <c r="L495" s="19"/>
    </row>
    <row r="496" spans="10:12" x14ac:dyDescent="0.25">
      <c r="J496" s="13"/>
      <c r="K496" s="90"/>
      <c r="L496" s="19"/>
    </row>
    <row r="497" spans="10:12" x14ac:dyDescent="0.25">
      <c r="J497" s="13"/>
      <c r="K497" s="90"/>
      <c r="L497" s="19"/>
    </row>
    <row r="498" spans="10:12" x14ac:dyDescent="0.25">
      <c r="J498" s="13"/>
      <c r="K498" s="90"/>
      <c r="L498" s="19"/>
    </row>
    <row r="499" spans="10:12" x14ac:dyDescent="0.25">
      <c r="J499" s="13"/>
      <c r="K499" s="90"/>
      <c r="L499" s="19"/>
    </row>
    <row r="500" spans="10:12" x14ac:dyDescent="0.25">
      <c r="J500" s="13"/>
      <c r="K500" s="90"/>
      <c r="L500" s="19"/>
    </row>
    <row r="501" spans="10:12" x14ac:dyDescent="0.25">
      <c r="J501" s="13"/>
      <c r="K501" s="90"/>
      <c r="L501" s="19"/>
    </row>
    <row r="502" spans="10:12" x14ac:dyDescent="0.25">
      <c r="J502" s="13"/>
      <c r="K502" s="90"/>
      <c r="L502" s="19"/>
    </row>
    <row r="503" spans="10:12" x14ac:dyDescent="0.25">
      <c r="J503" s="13"/>
      <c r="K503" s="90"/>
      <c r="L503" s="19"/>
    </row>
    <row r="504" spans="10:12" x14ac:dyDescent="0.25">
      <c r="J504" s="13"/>
      <c r="K504" s="90"/>
      <c r="L504" s="19"/>
    </row>
    <row r="505" spans="10:12" x14ac:dyDescent="0.25">
      <c r="J505" s="13"/>
      <c r="K505" s="90"/>
      <c r="L505" s="19"/>
    </row>
    <row r="506" spans="10:12" x14ac:dyDescent="0.25">
      <c r="J506" s="13"/>
      <c r="K506" s="90"/>
      <c r="L506" s="19"/>
    </row>
    <row r="507" spans="10:12" x14ac:dyDescent="0.25">
      <c r="J507" s="13"/>
      <c r="K507" s="90"/>
      <c r="L507" s="19"/>
    </row>
    <row r="508" spans="10:12" x14ac:dyDescent="0.25">
      <c r="J508" s="13"/>
      <c r="K508" s="90"/>
      <c r="L508" s="19"/>
    </row>
    <row r="509" spans="10:12" x14ac:dyDescent="0.25">
      <c r="J509" s="13"/>
      <c r="K509" s="90"/>
      <c r="L509" s="19"/>
    </row>
    <row r="510" spans="10:12" x14ac:dyDescent="0.25">
      <c r="J510" s="13"/>
      <c r="K510" s="90"/>
      <c r="L510" s="19"/>
    </row>
    <row r="511" spans="10:12" x14ac:dyDescent="0.25">
      <c r="J511" s="13"/>
      <c r="K511" s="90"/>
      <c r="L511" s="19"/>
    </row>
    <row r="512" spans="10:12" x14ac:dyDescent="0.25">
      <c r="J512" s="13"/>
      <c r="K512" s="90"/>
      <c r="L512" s="19"/>
    </row>
    <row r="513" spans="10:12" x14ac:dyDescent="0.25">
      <c r="J513" s="13"/>
      <c r="K513" s="90"/>
      <c r="L513" s="19"/>
    </row>
    <row r="514" spans="10:12" x14ac:dyDescent="0.25">
      <c r="J514" s="13"/>
      <c r="K514" s="90"/>
      <c r="L514" s="19"/>
    </row>
    <row r="515" spans="10:12" x14ac:dyDescent="0.25">
      <c r="J515" s="13"/>
      <c r="K515" s="90"/>
      <c r="L515" s="19"/>
    </row>
    <row r="516" spans="10:12" x14ac:dyDescent="0.25">
      <c r="J516" s="13"/>
      <c r="K516" s="90"/>
      <c r="L516" s="19"/>
    </row>
    <row r="517" spans="10:12" x14ac:dyDescent="0.25">
      <c r="J517" s="13"/>
      <c r="K517" s="90"/>
      <c r="L517" s="19"/>
    </row>
    <row r="518" spans="10:12" x14ac:dyDescent="0.25">
      <c r="J518" s="13"/>
      <c r="K518" s="90"/>
      <c r="L518" s="19"/>
    </row>
    <row r="519" spans="10:12" x14ac:dyDescent="0.25">
      <c r="J519" s="13"/>
      <c r="K519" s="90"/>
      <c r="L519" s="19"/>
    </row>
    <row r="520" spans="10:12" x14ac:dyDescent="0.25">
      <c r="J520" s="13"/>
      <c r="K520" s="90"/>
      <c r="L520" s="19"/>
    </row>
    <row r="521" spans="10:12" x14ac:dyDescent="0.25">
      <c r="J521" s="13"/>
      <c r="K521" s="90"/>
      <c r="L521" s="19"/>
    </row>
    <row r="522" spans="10:12" x14ac:dyDescent="0.25">
      <c r="J522" s="13"/>
      <c r="K522" s="90"/>
      <c r="L522" s="19"/>
    </row>
    <row r="523" spans="10:12" x14ac:dyDescent="0.25">
      <c r="J523" s="13"/>
      <c r="K523" s="90"/>
      <c r="L523" s="19"/>
    </row>
    <row r="524" spans="10:12" x14ac:dyDescent="0.25">
      <c r="J524" s="13"/>
      <c r="K524" s="90"/>
      <c r="L524" s="19"/>
    </row>
    <row r="525" spans="10:12" x14ac:dyDescent="0.25">
      <c r="J525" s="13"/>
      <c r="K525" s="90"/>
      <c r="L525" s="19"/>
    </row>
    <row r="526" spans="10:12" x14ac:dyDescent="0.25">
      <c r="J526" s="13"/>
      <c r="K526" s="90"/>
      <c r="L526" s="19"/>
    </row>
    <row r="527" spans="10:12" x14ac:dyDescent="0.25">
      <c r="J527" s="13"/>
      <c r="K527" s="90"/>
      <c r="L527" s="19"/>
    </row>
    <row r="528" spans="10:12" x14ac:dyDescent="0.25">
      <c r="J528" s="13"/>
      <c r="K528" s="90"/>
      <c r="L528" s="19"/>
    </row>
    <row r="529" spans="10:12" x14ac:dyDescent="0.25">
      <c r="J529" s="13"/>
      <c r="K529" s="90"/>
      <c r="L529" s="19"/>
    </row>
    <row r="530" spans="10:12" x14ac:dyDescent="0.25">
      <c r="J530" s="13"/>
      <c r="K530" s="90"/>
      <c r="L530" s="19"/>
    </row>
    <row r="531" spans="10:12" x14ac:dyDescent="0.25">
      <c r="J531" s="13"/>
      <c r="K531" s="90"/>
      <c r="L531" s="19"/>
    </row>
    <row r="532" spans="10:12" x14ac:dyDescent="0.25">
      <c r="J532" s="13"/>
      <c r="K532" s="90"/>
      <c r="L532" s="19"/>
    </row>
    <row r="533" spans="10:12" x14ac:dyDescent="0.25">
      <c r="J533" s="13"/>
      <c r="K533" s="90"/>
      <c r="L533" s="19"/>
    </row>
    <row r="534" spans="10:12" x14ac:dyDescent="0.25">
      <c r="J534" s="13"/>
      <c r="K534" s="90"/>
      <c r="L534" s="19"/>
    </row>
    <row r="535" spans="10:12" x14ac:dyDescent="0.25">
      <c r="J535" s="13"/>
      <c r="K535" s="90"/>
      <c r="L535" s="19"/>
    </row>
    <row r="536" spans="10:12" x14ac:dyDescent="0.25">
      <c r="J536" s="13"/>
      <c r="K536" s="90"/>
      <c r="L536" s="19"/>
    </row>
    <row r="537" spans="10:12" x14ac:dyDescent="0.25">
      <c r="J537" s="13"/>
      <c r="K537" s="90"/>
      <c r="L537" s="19"/>
    </row>
    <row r="538" spans="10:12" x14ac:dyDescent="0.25">
      <c r="J538" s="13"/>
      <c r="K538" s="90"/>
      <c r="L538" s="19"/>
    </row>
    <row r="539" spans="10:12" x14ac:dyDescent="0.25">
      <c r="J539" s="13"/>
      <c r="K539" s="90"/>
      <c r="L539" s="19"/>
    </row>
    <row r="540" spans="10:12" x14ac:dyDescent="0.25">
      <c r="J540" s="13"/>
      <c r="K540" s="90"/>
      <c r="L540" s="19"/>
    </row>
    <row r="541" spans="10:12" x14ac:dyDescent="0.25">
      <c r="J541" s="13"/>
      <c r="K541" s="90"/>
      <c r="L541" s="19"/>
    </row>
    <row r="542" spans="10:12" x14ac:dyDescent="0.25">
      <c r="J542" s="13"/>
      <c r="K542" s="90"/>
      <c r="L542" s="19"/>
    </row>
    <row r="543" spans="10:12" x14ac:dyDescent="0.25">
      <c r="J543" s="13"/>
      <c r="K543" s="90"/>
      <c r="L543" s="19"/>
    </row>
    <row r="544" spans="10:12" x14ac:dyDescent="0.25">
      <c r="J544" s="13"/>
      <c r="K544" s="90"/>
      <c r="L544" s="19"/>
    </row>
    <row r="545" spans="10:12" x14ac:dyDescent="0.25">
      <c r="J545" s="13"/>
      <c r="K545" s="90"/>
      <c r="L545" s="19"/>
    </row>
    <row r="546" spans="10:12" x14ac:dyDescent="0.25">
      <c r="J546" s="13"/>
      <c r="K546" s="90"/>
      <c r="L546" s="19"/>
    </row>
    <row r="547" spans="10:12" x14ac:dyDescent="0.25">
      <c r="J547" s="13"/>
      <c r="K547" s="90"/>
      <c r="L547" s="19"/>
    </row>
    <row r="548" spans="10:12" x14ac:dyDescent="0.25">
      <c r="J548" s="13"/>
      <c r="K548" s="90"/>
      <c r="L548" s="19"/>
    </row>
    <row r="549" spans="10:12" x14ac:dyDescent="0.25">
      <c r="J549" s="13"/>
      <c r="K549" s="90"/>
      <c r="L549" s="19"/>
    </row>
    <row r="550" spans="10:12" x14ac:dyDescent="0.25">
      <c r="J550" s="13"/>
      <c r="K550" s="90"/>
      <c r="L550" s="19"/>
    </row>
    <row r="551" spans="10:12" x14ac:dyDescent="0.25">
      <c r="J551" s="13"/>
      <c r="K551" s="90"/>
      <c r="L551" s="19"/>
    </row>
    <row r="552" spans="10:12" x14ac:dyDescent="0.25">
      <c r="J552" s="13"/>
      <c r="K552" s="90"/>
      <c r="L552" s="19"/>
    </row>
    <row r="553" spans="10:12" x14ac:dyDescent="0.25">
      <c r="J553" s="13"/>
      <c r="K553" s="90"/>
      <c r="L553" s="19"/>
    </row>
    <row r="554" spans="10:12" x14ac:dyDescent="0.25">
      <c r="J554" s="13"/>
      <c r="K554" s="90"/>
      <c r="L554" s="19"/>
    </row>
    <row r="555" spans="10:12" x14ac:dyDescent="0.25">
      <c r="J555" s="13"/>
      <c r="K555" s="90"/>
      <c r="L555" s="19"/>
    </row>
    <row r="556" spans="10:12" x14ac:dyDescent="0.25">
      <c r="J556" s="13"/>
      <c r="K556" s="90"/>
      <c r="L556" s="19"/>
    </row>
    <row r="557" spans="10:12" x14ac:dyDescent="0.25">
      <c r="J557" s="13"/>
      <c r="K557" s="90"/>
      <c r="L557" s="19"/>
    </row>
    <row r="558" spans="10:12" x14ac:dyDescent="0.25">
      <c r="J558" s="13"/>
      <c r="K558" s="90"/>
      <c r="L558" s="19"/>
    </row>
    <row r="559" spans="10:12" x14ac:dyDescent="0.25">
      <c r="J559" s="13"/>
      <c r="K559" s="90"/>
      <c r="L559" s="19"/>
    </row>
    <row r="560" spans="10:12" x14ac:dyDescent="0.25">
      <c r="J560" s="13"/>
      <c r="K560" s="90"/>
      <c r="L560" s="19"/>
    </row>
    <row r="561" spans="10:12" x14ac:dyDescent="0.25">
      <c r="J561" s="13"/>
      <c r="K561" s="90"/>
      <c r="L561" s="19"/>
    </row>
    <row r="562" spans="10:12" x14ac:dyDescent="0.25">
      <c r="J562" s="13"/>
      <c r="K562" s="90"/>
      <c r="L562" s="19"/>
    </row>
    <row r="563" spans="10:12" x14ac:dyDescent="0.25">
      <c r="J563" s="13"/>
      <c r="K563" s="90"/>
      <c r="L563" s="19"/>
    </row>
    <row r="564" spans="10:12" x14ac:dyDescent="0.25">
      <c r="J564" s="13"/>
      <c r="K564" s="90"/>
      <c r="L564" s="19"/>
    </row>
    <row r="565" spans="10:12" x14ac:dyDescent="0.25">
      <c r="J565" s="13"/>
      <c r="K565" s="90"/>
      <c r="L565" s="19"/>
    </row>
    <row r="566" spans="10:12" x14ac:dyDescent="0.25">
      <c r="J566" s="13"/>
      <c r="K566" s="90"/>
      <c r="L566" s="19"/>
    </row>
    <row r="567" spans="10:12" x14ac:dyDescent="0.25">
      <c r="J567" s="13"/>
      <c r="K567" s="90"/>
      <c r="L567" s="19"/>
    </row>
    <row r="568" spans="10:12" x14ac:dyDescent="0.25">
      <c r="J568" s="13"/>
      <c r="K568" s="90"/>
      <c r="L568" s="19"/>
    </row>
    <row r="569" spans="10:12" x14ac:dyDescent="0.25">
      <c r="J569" s="13"/>
      <c r="K569" s="90"/>
      <c r="L569" s="19"/>
    </row>
    <row r="570" spans="10:12" x14ac:dyDescent="0.25">
      <c r="J570" s="13"/>
      <c r="K570" s="90"/>
      <c r="L570" s="19"/>
    </row>
    <row r="571" spans="10:12" x14ac:dyDescent="0.25">
      <c r="J571" s="13"/>
      <c r="K571" s="90"/>
      <c r="L571" s="19"/>
    </row>
    <row r="572" spans="10:12" x14ac:dyDescent="0.25">
      <c r="J572" s="13"/>
      <c r="K572" s="90"/>
      <c r="L572" s="19"/>
    </row>
    <row r="573" spans="10:12" x14ac:dyDescent="0.25">
      <c r="J573" s="13"/>
      <c r="K573" s="90"/>
      <c r="L573" s="19"/>
    </row>
    <row r="574" spans="10:12" x14ac:dyDescent="0.25">
      <c r="J574" s="13"/>
      <c r="K574" s="90"/>
      <c r="L574" s="19"/>
    </row>
    <row r="575" spans="10:12" x14ac:dyDescent="0.25">
      <c r="J575" s="13"/>
      <c r="K575" s="90"/>
      <c r="L575" s="19"/>
    </row>
    <row r="576" spans="10:12" x14ac:dyDescent="0.25">
      <c r="J576" s="13"/>
      <c r="K576" s="90"/>
      <c r="L576" s="19"/>
    </row>
    <row r="577" spans="10:12" x14ac:dyDescent="0.25">
      <c r="J577" s="13"/>
      <c r="K577" s="90"/>
      <c r="L577" s="19"/>
    </row>
    <row r="578" spans="10:12" x14ac:dyDescent="0.25">
      <c r="J578" s="13"/>
      <c r="K578" s="90"/>
      <c r="L578" s="19"/>
    </row>
    <row r="579" spans="10:12" x14ac:dyDescent="0.25">
      <c r="J579" s="13"/>
      <c r="K579" s="90"/>
      <c r="L579" s="19"/>
    </row>
    <row r="580" spans="10:12" x14ac:dyDescent="0.25">
      <c r="J580" s="13"/>
      <c r="K580" s="90"/>
      <c r="L580" s="19"/>
    </row>
  </sheetData>
  <sheetProtection formatCells="0" formatColumns="0" formatRows="0" insertColumns="0" insertRows="0" insertHyperlinks="0" deleteColumns="0" deleteRows="0" sort="0" autoFilter="0" pivotTables="0"/>
  <autoFilter ref="A2:L444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2024-07-26T11:27:03Z</dcterms:modified>
</cp:coreProperties>
</file>