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2021'!$A$2:$L$251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15" i="7" l="1"/>
  <c r="H249" i="7"/>
  <c r="H199" i="7"/>
  <c r="H120" i="7"/>
  <c r="H198" i="7" l="1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 l="1"/>
  <c r="H184" i="7"/>
  <c r="H183" i="7"/>
  <c r="H182" i="7"/>
  <c r="H181" i="7"/>
  <c r="H180" i="7"/>
  <c r="H179" i="7"/>
  <c r="H178" i="7"/>
  <c r="H177" i="7" l="1"/>
  <c r="H176" i="7"/>
  <c r="H175" i="7"/>
  <c r="H174" i="7" l="1"/>
  <c r="H173" i="7"/>
  <c r="H172" i="7"/>
  <c r="H171" i="7"/>
  <c r="H170" i="7"/>
  <c r="H169" i="7"/>
  <c r="H168" i="7"/>
  <c r="H167" i="7"/>
  <c r="H166" i="7"/>
  <c r="H165" i="7"/>
  <c r="H24" i="7" l="1"/>
  <c r="H23" i="7"/>
  <c r="H163" i="7"/>
  <c r="H162" i="7"/>
  <c r="H161" i="7"/>
  <c r="H160" i="7" l="1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54" i="7" l="1"/>
  <c r="H144" i="7"/>
  <c r="H143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42" i="7" l="1"/>
  <c r="H141" i="7"/>
  <c r="H140" i="7"/>
  <c r="H139" i="7" l="1"/>
  <c r="H138" i="7" l="1"/>
  <c r="H137" i="7"/>
  <c r="H136" i="7"/>
  <c r="H135" i="7"/>
  <c r="H134" i="7"/>
  <c r="H132" i="7"/>
  <c r="H130" i="7"/>
  <c r="H129" i="7"/>
  <c r="H128" i="7"/>
  <c r="H127" i="7"/>
  <c r="H125" i="7"/>
  <c r="H124" i="7"/>
  <c r="H123" i="7"/>
  <c r="H116" i="7"/>
  <c r="H115" i="7"/>
  <c r="H114" i="7" l="1"/>
  <c r="H6" i="7"/>
  <c r="H27" i="7" s="1"/>
  <c r="H101" i="7" l="1"/>
  <c r="H102" i="7"/>
  <c r="H103" i="7"/>
  <c r="H104" i="7"/>
  <c r="H105" i="7"/>
  <c r="H106" i="7"/>
  <c r="H107" i="7"/>
  <c r="H108" i="7"/>
  <c r="H109" i="7"/>
  <c r="H110" i="7"/>
  <c r="H111" i="7"/>
  <c r="H112" i="7"/>
  <c r="H113" i="7"/>
  <c r="H100" i="7" l="1"/>
  <c r="H99" i="7"/>
  <c r="H98" i="7"/>
  <c r="H97" i="7"/>
  <c r="H96" i="7"/>
  <c r="H95" i="7"/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 l="1"/>
  <c r="H80" i="7" l="1"/>
  <c r="H79" i="7"/>
  <c r="H78" i="7"/>
  <c r="H77" i="7" l="1"/>
  <c r="H76" i="7"/>
  <c r="H75" i="7"/>
  <c r="H74" i="7" l="1"/>
  <c r="H73" i="7"/>
  <c r="H70" i="7" l="1"/>
  <c r="H62" i="7" l="1"/>
  <c r="H63" i="7"/>
  <c r="H64" i="7"/>
  <c r="H65" i="7"/>
  <c r="H66" i="7"/>
  <c r="H67" i="7"/>
  <c r="H68" i="7"/>
  <c r="H69" i="7"/>
  <c r="H61" i="7" l="1"/>
  <c r="H60" i="7"/>
  <c r="H59" i="7" l="1"/>
  <c r="H58" i="7"/>
  <c r="H29" i="7" l="1"/>
  <c r="H33" i="7" l="1"/>
  <c r="H55" i="7" l="1"/>
  <c r="H250" i="7"/>
  <c r="H251" i="7" l="1"/>
</calcChain>
</file>

<file path=xl/comments1.xml><?xml version="1.0" encoding="utf-8"?>
<comments xmlns="http://schemas.openxmlformats.org/spreadsheetml/2006/main">
  <authors>
    <author>Автор</author>
  </authors>
  <commentList>
    <comment ref="B2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<sst xmlns="http://schemas.openxmlformats.org/spreadsheetml/2006/main" count="1838" uniqueCount="389">
  <si>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</si>
  <si>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</si>
  <si>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</si>
  <si>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</si>
  <si>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</si>
  <si>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</si>
  <si>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</si>
  <si>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</si>
  <si>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</si>
  <si>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</si>
  <si>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</si>
  <si>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</si>
  <si>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</si>
  <si>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</si>
  <si>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</si>
  <si>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</si>
  <si>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</si>
  <si>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</si>
  <si>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</si>
  <si>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</si>
  <si>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</si>
  <si>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</si>
  <si>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</si>
  <si>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</si>
  <si>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</si>
  <si>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</si>
  <si>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</si>
  <si>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</si>
  <si>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</si>
  <si>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</si>
  <si>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</si>
  <si>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</si>
  <si>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</si>
  <si>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</si>
  <si>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</si>
  <si>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</si>
  <si>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</si>
  <si>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</si>
  <si>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</si>
  <si>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</si>
  <si>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</si>
  <si>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</si>
  <si>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</si>
  <si>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</si>
  <si>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</si>
  <si>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</si>
  <si>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</si>
  <si>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</si>
  <si>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</si>
  <si>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</si>
  <si>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</si>
  <si>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</si>
  <si>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</si>
  <si>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</si>
  <si>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</si>
  <si>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</si>
  <si>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</si>
  <si>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</si>
  <si>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</si>
  <si>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</si>
  <si>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</si>
  <si>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</si>
  <si>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</si>
  <si>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</si>
  <si>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</si>
  <si>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</si>
  <si>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</si>
  <si>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</si>
  <si>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</si>
  <si>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</si>
  <si>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</si>
  <si>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</si>
  <si>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</si>
  <si>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</si>
  <si>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</si>
  <si>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</si>
  <si>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</si>
  <si>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</si>
  <si>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</si>
  <si>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</si>
  <si>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</si>
  <si>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</si>
  <si>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</si>
  <si>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</si>
  <si>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</si>
  <si>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</si>
  <si>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</si>
  <si>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</si>
  <si>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</si>
  <si>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</si>
  <si>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</si>
  <si>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</si>
  <si>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</si>
  <si>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</si>
  <si>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</si>
  <si>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</si>
  <si>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</si>
  <si>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</si>
  <si>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</si>
  <si>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</si>
  <si>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</si>
  <si>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</si>
  <si>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</si>
  <si>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</si>
  <si>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</si>
  <si>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</si>
  <si>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</si>
  <si>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</si>
  <si>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</si>
  <si>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</si>
  <si>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</si>
  <si>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</si>
  <si>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</si>
  <si>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</si>
  <si>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</si>
  <si>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</si>
  <si>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</si>
  <si>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</si>
  <si>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</si>
  <si>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</si>
  <si>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</si>
  <si>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</si>
  <si>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</si>
  <si>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</si>
  <si>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</si>
  <si>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</si>
  <si>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</si>
  <si>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</si>
  <si>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</si>
  <si>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</si>
  <si>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</si>
  <si>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</si>
  <si>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</si>
  <si>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</si>
  <si>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</si>
  <si>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</si>
  <si>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</si>
  <si>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</si>
  <si>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</si>
  <si>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</si>
  <si>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</si>
  <si>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</si>
  <si>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</si>
  <si>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</si>
  <si>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</si>
  <si>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</si>
  <si>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</si>
  <si>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</si>
  <si>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</si>
  <si>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</si>
  <si>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</si>
  <si>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</si>
  <si>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</si>
  <si>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</si>
  <si>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</si>
  <si>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</si>
  <si>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</si>
  <si>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</si>
  <si>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</si>
  <si>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</si>
  <si>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</si>
  <si>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</si>
  <si>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</si>
  <si>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</si>
  <si>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</si>
  <si>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</si>
  <si>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</si>
  <si>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</si>
  <si>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</si>
  <si>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</si>
  <si>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</si>
  <si>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</si>
  <si>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</si>
  <si>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</si>
  <si>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</si>
  <si>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</si>
  <si>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</si>
  <si>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</si>
  <si>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</si>
  <si>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</si>
  <si>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</si>
  <si>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</si>
  <si>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</si>
  <si>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</si>
  <si>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</si>
  <si>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</si>
  <si>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</si>
  <si>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</si>
  <si>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</si>
  <si>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</si>
  <si>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</si>
  <si>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СЗ 39 от 04.03.2024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</si>
  <si>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</si>
  <si>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</si>
  <si>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</si>
  <si>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</si>
  <si>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</si>
  <si>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</si>
  <si>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</si>
  <si>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</si>
  <si>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</si>
  <si>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</si>
  <si>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</si>
  <si>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</si>
  <si>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</si>
  <si>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</si>
  <si>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</si>
  <si>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</si>
  <si>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</si>
  <si>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</si>
  <si>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</si>
  <si>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</si>
  <si>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</si>
  <si>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</si>
  <si>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</si>
  <si>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</si>
  <si>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</si>
  <si>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</si>
  <si>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</si>
  <si>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</si>
  <si>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</si>
  <si>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</si>
  <si>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</si>
  <si>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</si>
  <si>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</si>
  <si>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</si>
  <si>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</si>
  <si>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</si>
  <si>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</si>
  <si>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</si>
  <si>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</si>
  <si>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</si>
  <si>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</si>
  <si>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</si>
  <si>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</si>
  <si>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</si>
  <si>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</si>
  <si>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</si>
  <si>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</si>
  <si>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</si>
  <si>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</si>
  <si>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</si>
  <si>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</si>
  <si>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</si>
  <si>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</si>
  <si>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</si>
  <si>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</si>
  <si>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</si>
  <si>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</si>
  <si>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</si>
  <si>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</si>
  <si>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</si>
  <si>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</si>
  <si>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</si>
  <si>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</si>
  <si>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</si>
  <si>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</si>
  <si>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</si>
  <si>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</si>
  <si>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</si>
  <si>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</si>
  <si>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</si>
  <si>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</si>
  <si>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</si>
  <si>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</si>
  <si>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</si>
  <si>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</si>
  <si>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</si>
  <si>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</si>
  <si>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</si>
  <si>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</si>
  <si>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</si>
  <si>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</si>
  <si>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</si>
  <si>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</si>
  <si>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</si>
  <si>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</si>
  <si>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</si>
  <si>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</si>
  <si>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п.п. 5) п. 3.1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</si>
  <si>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</si>
  <si>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</si>
  <si>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</si>
  <si>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</si>
  <si>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</si>
  <si>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</si>
  <si>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</si>
  <si>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</si>
  <si>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</si>
  <si>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</si>
  <si>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</si>
  <si>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</si>
  <si>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</si>
  <si>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</si>
  <si>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</si>
  <si>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</si>
  <si>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</si>
  <si>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</si>
  <si>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</si>
  <si>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</si>
  <si>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</si>
  <si>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</si>
  <si>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пп.24) п.3.1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</si>
  <si>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</si>
  <si>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</si>
  <si>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</si>
  <si>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</si>
  <si>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</si>
  <si>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</si>
  <si>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</si>
  <si>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</si>
  <si>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</si>
  <si>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</si>
  <si>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</si>
  <si>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</si>
  <si>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</si>
  <si>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</si>
  <si>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</si>
  <si>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</si>
  <si>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</si>
  <si>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</si>
  <si>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</si>
  <si>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</si>
  <si>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</si>
  <si>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</si>
  <si>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</si>
  <si>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</si>
  <si>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</si>
  <si>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</si>
  <si>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</si>
  <si>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</si>
  <si>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</si>
  <si>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</si>
  <si>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</si>
  <si>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</si>
  <si>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</si>
  <si>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</si>
  <si>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</si>
  <si>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</si>
  <si>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</si>
  <si>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</si>
  <si>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</si>
  <si>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</si>
  <si>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</si>
  <si>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</si>
  <si>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</si>
  <si>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</si>
  <si>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</si>
  <si>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</si>
  <si>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</si>
  <si>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</si>
  <si>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</si>
  <si>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</si>
  <si>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</si>
  <si>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</si>
  <si>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</si>
  <si>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</si>
  <si>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</si>
  <si>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</si>
  <si>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</si>
  <si>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</si>
  <si>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</si>
  <si>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</si>
  <si>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</si>
  <si>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</si>
  <si>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</si>
  <si>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</si>
  <si>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</si>
  <si>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</si>
  <si>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74 от 10.04.2024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</si>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</sst>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7"/>
  <sheetViews>
    <sheetView tabSelected="1" zoomScale="95" zoomScaleNormal="95" zoomScaleSheetLayoutView="55" workbookViewId="0">
      <pane ySplit="1" topLeftCell="A194" activePane="bottomLeft" state="frozen"/>
      <selection pane="bottomLeft" activeCell="I198" sqref="I19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221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222</v>
      </c>
      <c r="M6" s="129"/>
    </row>
    <row r="7" spans="1:16" s="128" customFormat="1" ht="25.5" hidden="1" x14ac:dyDescent="0.25">
      <c r="A7" s="71">
        <v>2</v>
      </c>
      <c r="B7" s="174" t="s">
        <v>267</v>
      </c>
      <c r="C7" s="160" t="s">
        <v>165</v>
      </c>
      <c r="D7" s="175" t="s">
        <v>43</v>
      </c>
      <c r="E7" s="176">
        <v>9</v>
      </c>
      <c r="F7" s="163" t="s">
        <v>193</v>
      </c>
      <c r="G7" s="177">
        <v>10625</v>
      </c>
      <c r="H7" s="140">
        <f t="shared" ref="H7:H24" si="0">E7*G7</f>
        <v>95625</v>
      </c>
      <c r="I7" s="34" t="s">
        <v>9</v>
      </c>
      <c r="J7" s="138" t="s">
        <v>23</v>
      </c>
      <c r="K7" s="162" t="s">
        <v>340</v>
      </c>
      <c r="L7" s="166" t="s">
        <v>341</v>
      </c>
      <c r="M7" s="129"/>
    </row>
    <row r="8" spans="1:16" s="128" customFormat="1" ht="25.5" hidden="1" x14ac:dyDescent="0.25">
      <c r="A8" s="71">
        <v>3</v>
      </c>
      <c r="B8" s="174" t="s">
        <v>268</v>
      </c>
      <c r="C8" s="160" t="s">
        <v>165</v>
      </c>
      <c r="D8" s="175" t="s">
        <v>43</v>
      </c>
      <c r="E8" s="176">
        <v>84</v>
      </c>
      <c r="F8" s="163" t="s">
        <v>269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340</v>
      </c>
      <c r="L8" s="166" t="s">
        <v>341</v>
      </c>
      <c r="M8" s="129"/>
    </row>
    <row r="9" spans="1:16" s="128" customFormat="1" ht="25.5" hidden="1" x14ac:dyDescent="0.25">
      <c r="A9" s="71">
        <v>4</v>
      </c>
      <c r="B9" s="174" t="s">
        <v>270</v>
      </c>
      <c r="C9" s="160" t="s">
        <v>165</v>
      </c>
      <c r="D9" s="175" t="s">
        <v>43</v>
      </c>
      <c r="E9" s="176">
        <v>20</v>
      </c>
      <c r="F9" s="163" t="s">
        <v>269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340</v>
      </c>
      <c r="L9" s="166" t="s">
        <v>341</v>
      </c>
      <c r="M9" s="129"/>
    </row>
    <row r="10" spans="1:16" s="128" customFormat="1" ht="25.5" hidden="1" x14ac:dyDescent="0.25">
      <c r="A10" s="71">
        <v>5</v>
      </c>
      <c r="B10" s="174" t="s">
        <v>271</v>
      </c>
      <c r="C10" s="160" t="s">
        <v>165</v>
      </c>
      <c r="D10" s="175" t="s">
        <v>43</v>
      </c>
      <c r="E10" s="176">
        <v>20</v>
      </c>
      <c r="F10" s="163" t="s">
        <v>269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340</v>
      </c>
      <c r="L10" s="166" t="s">
        <v>341</v>
      </c>
      <c r="M10" s="129"/>
    </row>
    <row r="11" spans="1:16" s="128" customFormat="1" ht="25.5" hidden="1" x14ac:dyDescent="0.25">
      <c r="A11" s="71">
        <v>6</v>
      </c>
      <c r="B11" s="174" t="s">
        <v>272</v>
      </c>
      <c r="C11" s="160" t="s">
        <v>165</v>
      </c>
      <c r="D11" s="175" t="s">
        <v>43</v>
      </c>
      <c r="E11" s="176">
        <v>0</v>
      </c>
      <c r="F11" s="163" t="s">
        <v>193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340</v>
      </c>
      <c r="L11" s="166" t="s">
        <v>341</v>
      </c>
      <c r="M11" s="129"/>
    </row>
    <row r="12" spans="1:16" s="128" customFormat="1" ht="25.5" hidden="1" x14ac:dyDescent="0.25">
      <c r="A12" s="71">
        <v>7</v>
      </c>
      <c r="B12" s="174" t="s">
        <v>273</v>
      </c>
      <c r="C12" s="160" t="s">
        <v>165</v>
      </c>
      <c r="D12" s="175" t="s">
        <v>43</v>
      </c>
      <c r="E12" s="176">
        <v>6</v>
      </c>
      <c r="F12" s="163" t="s">
        <v>193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340</v>
      </c>
      <c r="L12" s="166" t="s">
        <v>341</v>
      </c>
      <c r="M12" s="129"/>
    </row>
    <row r="13" spans="1:16" s="128" customFormat="1" ht="25.5" hidden="1" x14ac:dyDescent="0.25">
      <c r="A13" s="71">
        <v>8</v>
      </c>
      <c r="B13" s="174" t="s">
        <v>278</v>
      </c>
      <c r="C13" s="161" t="s">
        <v>279</v>
      </c>
      <c r="D13" s="175" t="s">
        <v>38</v>
      </c>
      <c r="E13" s="176">
        <v>80.19</v>
      </c>
      <c r="F13" s="163" t="s">
        <v>280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290</v>
      </c>
      <c r="M13" s="129"/>
    </row>
    <row r="14" spans="1:16" s="128" customFormat="1" ht="38.25" hidden="1" x14ac:dyDescent="0.25">
      <c r="A14" s="71">
        <v>9</v>
      </c>
      <c r="B14" s="174" t="s">
        <v>281</v>
      </c>
      <c r="C14" s="161" t="s">
        <v>279</v>
      </c>
      <c r="D14" s="175" t="s">
        <v>38</v>
      </c>
      <c r="E14" s="176">
        <v>79.661000000000001</v>
      </c>
      <c r="F14" s="163" t="s">
        <v>280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290</v>
      </c>
      <c r="M14" s="129"/>
    </row>
    <row r="15" spans="1:16" s="128" customFormat="1" ht="12.75" hidden="1" x14ac:dyDescent="0.25">
      <c r="A15" s="71">
        <v>10</v>
      </c>
      <c r="B15" s="174" t="s">
        <v>282</v>
      </c>
      <c r="C15" s="161" t="s">
        <v>279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290</v>
      </c>
      <c r="M15" s="129"/>
    </row>
    <row r="16" spans="1:16" s="128" customFormat="1" ht="25.5" hidden="1" x14ac:dyDescent="0.25">
      <c r="A16" s="71">
        <v>11</v>
      </c>
      <c r="B16" s="174" t="s">
        <v>283</v>
      </c>
      <c r="C16" s="161" t="s">
        <v>279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290</v>
      </c>
      <c r="M16" s="129"/>
    </row>
    <row r="17" spans="1:18" s="128" customFormat="1" ht="25.5" hidden="1" x14ac:dyDescent="0.25">
      <c r="A17" s="71">
        <v>12</v>
      </c>
      <c r="B17" s="174" t="s">
        <v>284</v>
      </c>
      <c r="C17" s="161" t="s">
        <v>279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290</v>
      </c>
      <c r="M17" s="129"/>
    </row>
    <row r="18" spans="1:18" s="128" customFormat="1" ht="25.5" hidden="1" x14ac:dyDescent="0.25">
      <c r="A18" s="71">
        <v>13</v>
      </c>
      <c r="B18" s="174" t="s">
        <v>285</v>
      </c>
      <c r="C18" s="161" t="s">
        <v>279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290</v>
      </c>
      <c r="M18" s="129"/>
    </row>
    <row r="19" spans="1:18" s="128" customFormat="1" ht="25.5" hidden="1" x14ac:dyDescent="0.25">
      <c r="A19" s="71">
        <v>14</v>
      </c>
      <c r="B19" s="174" t="s">
        <v>286</v>
      </c>
      <c r="C19" s="161" t="s">
        <v>279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290</v>
      </c>
      <c r="M19" s="129"/>
    </row>
    <row r="20" spans="1:18" s="128" customFormat="1" ht="25.5" hidden="1" x14ac:dyDescent="0.25">
      <c r="A20" s="71">
        <v>15</v>
      </c>
      <c r="B20" s="174" t="s">
        <v>287</v>
      </c>
      <c r="C20" s="161" t="s">
        <v>279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290</v>
      </c>
      <c r="M20" s="129"/>
    </row>
    <row r="21" spans="1:18" s="128" customFormat="1" ht="25.5" hidden="1" x14ac:dyDescent="0.25">
      <c r="A21" s="71">
        <v>16</v>
      </c>
      <c r="B21" s="174" t="s">
        <v>288</v>
      </c>
      <c r="C21" s="161" t="s">
        <v>279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290</v>
      </c>
      <c r="M21" s="129"/>
    </row>
    <row r="22" spans="1:18" s="128" customFormat="1" ht="12.75" hidden="1" x14ac:dyDescent="0.25">
      <c r="A22" s="71">
        <v>17</v>
      </c>
      <c r="B22" s="148" t="s">
        <v>289</v>
      </c>
      <c r="C22" s="160" t="s">
        <v>279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290</v>
      </c>
      <c r="M22" s="129"/>
    </row>
    <row r="23" spans="1:18" s="128" customFormat="1" ht="12.75" hidden="1" x14ac:dyDescent="0.25">
      <c r="A23" s="71">
        <v>18</v>
      </c>
      <c r="B23" s="149" t="s">
        <v>145</v>
      </c>
      <c r="C23" s="160" t="s">
        <v>279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167</v>
      </c>
      <c r="L23" s="166" t="s">
        <v>334</v>
      </c>
      <c r="M23" s="129"/>
    </row>
    <row r="24" spans="1:18" s="128" customFormat="1" ht="12.75" hidden="1" x14ac:dyDescent="0.25">
      <c r="A24" s="71">
        <v>19</v>
      </c>
      <c r="B24" s="149" t="s">
        <v>148</v>
      </c>
      <c r="C24" s="163" t="s">
        <v>279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167</v>
      </c>
      <c r="L24" s="166" t="s">
        <v>334</v>
      </c>
      <c r="M24" s="129"/>
    </row>
    <row r="25" spans="1:18" s="128" customFormat="1" ht="12.75" hidden="1" x14ac:dyDescent="0.25">
      <c r="A25" s="71"/>
      <c r="B25" s="161"/>
      <c r="C25" s="163"/>
      <c r="D25" s="154"/>
      <c r="E25" s="163"/>
      <c r="F25" s="163"/>
      <c r="G25" s="151"/>
      <c r="H25" s="159"/>
      <c r="I25" s="34"/>
      <c r="J25" s="161"/>
      <c r="K25" s="162"/>
      <c r="L25" s="134"/>
      <c r="M25" s="129"/>
    </row>
    <row r="26" spans="1:18" s="128" customFormat="1" ht="12.75" hidden="1" x14ac:dyDescent="0.25">
      <c r="A26" s="71"/>
      <c r="B26" s="161"/>
      <c r="C26" s="163"/>
      <c r="D26" s="154"/>
      <c r="E26" s="163"/>
      <c r="F26" s="163"/>
      <c r="G26" s="151"/>
      <c r="H26" s="159"/>
      <c r="I26" s="34"/>
      <c r="J26" s="161"/>
      <c r="K26" s="162"/>
      <c r="L26" s="134"/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5"/>
      <c r="E27" s="36"/>
      <c r="F27" s="36"/>
      <c r="G27" s="121"/>
      <c r="H27" s="45">
        <f>SUM(H6:H26)</f>
        <v>8288629.3700000001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6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25.5" hidden="1" x14ac:dyDescent="0.25">
      <c r="A29" s="71">
        <v>1</v>
      </c>
      <c r="B29" s="148" t="s">
        <v>102</v>
      </c>
      <c r="C29" s="160" t="s">
        <v>161</v>
      </c>
      <c r="D29" s="148" t="s">
        <v>25</v>
      </c>
      <c r="E29" s="138">
        <v>1</v>
      </c>
      <c r="F29" s="133" t="s">
        <v>48</v>
      </c>
      <c r="G29" s="151">
        <v>185162141.77000001</v>
      </c>
      <c r="H29" s="159">
        <f t="shared" ref="H29" si="1">E29*G29</f>
        <v>185162141.77000001</v>
      </c>
      <c r="I29" s="34" t="s">
        <v>9</v>
      </c>
      <c r="J29" s="161" t="s">
        <v>23</v>
      </c>
      <c r="K29" s="162" t="s">
        <v>88</v>
      </c>
      <c r="L29" s="166" t="s">
        <v>103</v>
      </c>
      <c r="M29" s="129"/>
      <c r="N29" s="128"/>
      <c r="O29" s="128"/>
      <c r="P29" s="128"/>
      <c r="Q29" s="128"/>
      <c r="R29" s="128"/>
    </row>
    <row r="30" spans="1:18" s="2" customFormat="1" ht="15.75" hidden="1" x14ac:dyDescent="0.25">
      <c r="A30" s="71"/>
      <c r="B30" s="138"/>
      <c r="C30" s="161"/>
      <c r="D30" s="164"/>
      <c r="E30" s="161"/>
      <c r="F30" s="161"/>
      <c r="G30" s="151"/>
      <c r="H30" s="159"/>
      <c r="I30" s="126"/>
      <c r="J30" s="161"/>
      <c r="K30" s="150"/>
      <c r="L30" s="161"/>
      <c r="M30" s="129"/>
      <c r="N30" s="128"/>
      <c r="O30" s="128"/>
      <c r="P30" s="128"/>
      <c r="Q30" s="128"/>
      <c r="R30" s="128"/>
    </row>
    <row r="31" spans="1:18" s="2" customFormat="1" ht="15.75" hidden="1" x14ac:dyDescent="0.25">
      <c r="A31" s="71"/>
      <c r="B31" s="138"/>
      <c r="C31" s="161"/>
      <c r="D31" s="164"/>
      <c r="E31" s="161"/>
      <c r="F31" s="161"/>
      <c r="G31" s="151"/>
      <c r="H31" s="159"/>
      <c r="I31" s="126"/>
      <c r="J31" s="161"/>
      <c r="K31" s="150"/>
      <c r="L31" s="161"/>
      <c r="M31" s="129"/>
      <c r="N31" s="128"/>
      <c r="O31" s="128"/>
      <c r="P31" s="128"/>
      <c r="Q31" s="128"/>
      <c r="R31" s="128"/>
    </row>
    <row r="32" spans="1:18" s="2" customFormat="1" ht="15.75" hidden="1" x14ac:dyDescent="0.25">
      <c r="A32" s="71"/>
      <c r="B32" s="138"/>
      <c r="C32" s="161"/>
      <c r="D32" s="164"/>
      <c r="E32" s="161"/>
      <c r="F32" s="161"/>
      <c r="G32" s="151"/>
      <c r="H32" s="159"/>
      <c r="I32" s="126"/>
      <c r="J32" s="161"/>
      <c r="K32" s="150"/>
      <c r="L32" s="161"/>
      <c r="M32" s="129"/>
      <c r="N32" s="128"/>
      <c r="O32" s="128"/>
      <c r="P32" s="128"/>
      <c r="Q32" s="128"/>
      <c r="R32" s="128"/>
    </row>
    <row r="33" spans="1:18" s="2" customFormat="1" ht="20.25" hidden="1" customHeight="1" x14ac:dyDescent="0.25">
      <c r="A33" s="41"/>
      <c r="B33" s="68" t="s">
        <v>19</v>
      </c>
      <c r="C33" s="36"/>
      <c r="D33" s="42"/>
      <c r="E33" s="36"/>
      <c r="F33" s="36"/>
      <c r="G33" s="46"/>
      <c r="H33" s="45">
        <f>SUM(H29:H29)</f>
        <v>185162141.77000001</v>
      </c>
      <c r="I33" s="41"/>
      <c r="J33" s="60"/>
      <c r="K33" s="80"/>
      <c r="L33" s="61"/>
      <c r="M33" s="29"/>
      <c r="N33" s="15"/>
      <c r="O33" s="15"/>
      <c r="P33" s="15"/>
      <c r="Q33" s="15"/>
      <c r="R33" s="15"/>
    </row>
    <row r="34" spans="1:18" s="2" customFormat="1" ht="20.25" hidden="1" customHeight="1" x14ac:dyDescent="0.25">
      <c r="A34" s="48"/>
      <c r="B34" s="50" t="s">
        <v>12</v>
      </c>
      <c r="C34" s="40"/>
      <c r="D34" s="40"/>
      <c r="E34" s="40"/>
      <c r="F34" s="40"/>
      <c r="G34" s="114"/>
      <c r="H34" s="40"/>
      <c r="I34" s="40"/>
      <c r="J34" s="39"/>
      <c r="K34" s="81"/>
      <c r="L34" s="52"/>
      <c r="M34" s="29"/>
      <c r="N34" s="15"/>
      <c r="O34" s="15"/>
      <c r="P34" s="15"/>
      <c r="Q34" s="15"/>
      <c r="R34" s="15"/>
    </row>
    <row r="35" spans="1:18" s="2" customFormat="1" ht="38.25" hidden="1" x14ac:dyDescent="0.25">
      <c r="A35" s="71">
        <v>1</v>
      </c>
      <c r="B35" s="148" t="s">
        <v>57</v>
      </c>
      <c r="C35" s="160" t="s">
        <v>58</v>
      </c>
      <c r="D35" s="164" t="s">
        <v>59</v>
      </c>
      <c r="E35" s="167">
        <v>1</v>
      </c>
      <c r="F35" s="163" t="s">
        <v>20</v>
      </c>
      <c r="G35" s="135"/>
      <c r="H35" s="137">
        <v>257142.86</v>
      </c>
      <c r="I35" s="34" t="s">
        <v>9</v>
      </c>
      <c r="J35" s="161" t="s">
        <v>62</v>
      </c>
      <c r="K35" s="162" t="s">
        <v>36</v>
      </c>
      <c r="L35" s="166" t="s">
        <v>63</v>
      </c>
      <c r="M35" s="129"/>
      <c r="N35" s="128"/>
      <c r="O35" s="128"/>
      <c r="P35" s="128"/>
      <c r="Q35" s="128"/>
      <c r="R35" s="128"/>
    </row>
    <row r="36" spans="1:18" s="2" customFormat="1" ht="25.5" hidden="1" x14ac:dyDescent="0.25">
      <c r="A36" s="71">
        <v>2</v>
      </c>
      <c r="B36" s="148" t="s">
        <v>60</v>
      </c>
      <c r="C36" s="160" t="s">
        <v>58</v>
      </c>
      <c r="D36" s="164" t="s">
        <v>61</v>
      </c>
      <c r="E36" s="168">
        <v>1</v>
      </c>
      <c r="F36" s="169" t="s">
        <v>20</v>
      </c>
      <c r="G36" s="135"/>
      <c r="H36" s="137">
        <v>64285.71</v>
      </c>
      <c r="I36" s="34" t="s">
        <v>9</v>
      </c>
      <c r="J36" s="161" t="s">
        <v>62</v>
      </c>
      <c r="K36" s="162" t="s">
        <v>36</v>
      </c>
      <c r="L36" s="166" t="s">
        <v>63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3</v>
      </c>
      <c r="B37" s="148" t="s">
        <v>66</v>
      </c>
      <c r="C37" s="160" t="s">
        <v>67</v>
      </c>
      <c r="D37" s="165" t="s">
        <v>38</v>
      </c>
      <c r="E37" s="168">
        <v>1</v>
      </c>
      <c r="F37" s="169" t="s">
        <v>20</v>
      </c>
      <c r="G37" s="135"/>
      <c r="H37" s="137">
        <v>350000</v>
      </c>
      <c r="I37" s="34" t="s">
        <v>9</v>
      </c>
      <c r="J37" s="161" t="s">
        <v>68</v>
      </c>
      <c r="K37" s="162" t="s">
        <v>69</v>
      </c>
      <c r="L37" s="166" t="s">
        <v>70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4</v>
      </c>
      <c r="B38" s="139" t="s">
        <v>73</v>
      </c>
      <c r="C38" s="160" t="s">
        <v>75</v>
      </c>
      <c r="D38" s="153" t="s">
        <v>74</v>
      </c>
      <c r="E38" s="168">
        <v>1</v>
      </c>
      <c r="F38" s="169" t="s">
        <v>20</v>
      </c>
      <c r="G38" s="135"/>
      <c r="H38" s="137">
        <v>21941400</v>
      </c>
      <c r="I38" s="34" t="s">
        <v>9</v>
      </c>
      <c r="J38" s="161" t="s">
        <v>68</v>
      </c>
      <c r="K38" s="162" t="s">
        <v>69</v>
      </c>
      <c r="L38" s="166" t="s">
        <v>76</v>
      </c>
      <c r="M38" s="129"/>
      <c r="N38" s="128"/>
      <c r="O38" s="128"/>
      <c r="P38" s="128"/>
      <c r="Q38" s="128"/>
      <c r="R38" s="128"/>
    </row>
    <row r="39" spans="1:18" s="2" customFormat="1" ht="51" hidden="1" x14ac:dyDescent="0.25">
      <c r="A39" s="71">
        <v>5</v>
      </c>
      <c r="B39" s="139" t="s">
        <v>77</v>
      </c>
      <c r="C39" s="161" t="s">
        <v>79</v>
      </c>
      <c r="D39" s="153" t="s">
        <v>78</v>
      </c>
      <c r="E39" s="133">
        <v>1</v>
      </c>
      <c r="F39" s="141" t="s">
        <v>20</v>
      </c>
      <c r="G39" s="135"/>
      <c r="H39" s="151">
        <v>88232143</v>
      </c>
      <c r="I39" s="34" t="s">
        <v>9</v>
      </c>
      <c r="J39" s="161" t="s">
        <v>68</v>
      </c>
      <c r="K39" s="162" t="s">
        <v>69</v>
      </c>
      <c r="L39" s="166" t="s">
        <v>80</v>
      </c>
      <c r="M39" s="129"/>
      <c r="N39" s="128"/>
      <c r="O39" s="128"/>
      <c r="P39" s="128"/>
      <c r="Q39" s="128"/>
      <c r="R39" s="128"/>
    </row>
    <row r="40" spans="1:18" s="2" customFormat="1" ht="66.75" hidden="1" customHeight="1" x14ac:dyDescent="0.25">
      <c r="A40" s="71">
        <v>6</v>
      </c>
      <c r="B40" s="139" t="s">
        <v>81</v>
      </c>
      <c r="C40" s="160" t="s">
        <v>75</v>
      </c>
      <c r="D40" s="153" t="s">
        <v>74</v>
      </c>
      <c r="E40" s="133">
        <v>1</v>
      </c>
      <c r="F40" s="141" t="s">
        <v>20</v>
      </c>
      <c r="G40" s="135"/>
      <c r="H40" s="137">
        <v>2111607.14</v>
      </c>
      <c r="I40" s="34" t="s">
        <v>9</v>
      </c>
      <c r="J40" s="161" t="s">
        <v>68</v>
      </c>
      <c r="K40" s="162" t="s">
        <v>69</v>
      </c>
      <c r="L40" s="166" t="s">
        <v>82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7</v>
      </c>
      <c r="B41" s="139" t="s">
        <v>85</v>
      </c>
      <c r="C41" s="160" t="s">
        <v>86</v>
      </c>
      <c r="D41" s="153" t="s">
        <v>38</v>
      </c>
      <c r="E41" s="161">
        <v>1</v>
      </c>
      <c r="F41" s="163" t="s">
        <v>20</v>
      </c>
      <c r="G41" s="135"/>
      <c r="H41" s="137">
        <v>1512000</v>
      </c>
      <c r="I41" s="34" t="s">
        <v>9</v>
      </c>
      <c r="J41" s="161" t="s">
        <v>87</v>
      </c>
      <c r="K41" s="162" t="s">
        <v>88</v>
      </c>
      <c r="L41" s="166" t="s">
        <v>89</v>
      </c>
      <c r="M41" s="129"/>
      <c r="N41" s="128"/>
      <c r="O41" s="128"/>
      <c r="P41" s="128"/>
      <c r="Q41" s="128"/>
      <c r="R41" s="128"/>
    </row>
    <row r="42" spans="1:18" s="2" customFormat="1" ht="76.5" hidden="1" x14ac:dyDescent="0.25">
      <c r="A42" s="71">
        <v>8</v>
      </c>
      <c r="B42" s="139" t="s">
        <v>95</v>
      </c>
      <c r="C42" s="160" t="s">
        <v>75</v>
      </c>
      <c r="D42" s="153" t="s">
        <v>74</v>
      </c>
      <c r="E42" s="133">
        <v>1</v>
      </c>
      <c r="F42" s="141" t="s">
        <v>20</v>
      </c>
      <c r="G42" s="135"/>
      <c r="H42" s="137">
        <v>25821228</v>
      </c>
      <c r="I42" s="34" t="s">
        <v>9</v>
      </c>
      <c r="J42" s="161" t="s">
        <v>68</v>
      </c>
      <c r="K42" s="162" t="s">
        <v>274</v>
      </c>
      <c r="L42" s="166" t="s">
        <v>275</v>
      </c>
      <c r="M42" s="129"/>
      <c r="N42" s="128"/>
      <c r="O42" s="128"/>
      <c r="P42" s="128"/>
      <c r="Q42" s="128"/>
      <c r="R42" s="128"/>
    </row>
    <row r="43" spans="1:18" s="2" customFormat="1" ht="63.75" hidden="1" x14ac:dyDescent="0.25">
      <c r="A43" s="71">
        <v>9</v>
      </c>
      <c r="B43" s="139" t="s">
        <v>99</v>
      </c>
      <c r="C43" s="160" t="s">
        <v>75</v>
      </c>
      <c r="D43" s="153" t="s">
        <v>38</v>
      </c>
      <c r="E43" s="133">
        <v>1</v>
      </c>
      <c r="F43" s="141" t="s">
        <v>20</v>
      </c>
      <c r="G43" s="135"/>
      <c r="H43" s="137">
        <v>37153075</v>
      </c>
      <c r="I43" s="34" t="s">
        <v>9</v>
      </c>
      <c r="J43" s="161" t="s">
        <v>68</v>
      </c>
      <c r="K43" s="162" t="s">
        <v>88</v>
      </c>
      <c r="L43" s="166" t="s">
        <v>101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10</v>
      </c>
      <c r="B44" s="149" t="s">
        <v>100</v>
      </c>
      <c r="C44" s="160" t="s">
        <v>75</v>
      </c>
      <c r="D44" s="148" t="s">
        <v>38</v>
      </c>
      <c r="E44" s="133">
        <v>1</v>
      </c>
      <c r="F44" s="133" t="s">
        <v>20</v>
      </c>
      <c r="G44" s="135"/>
      <c r="H44" s="137">
        <v>180390</v>
      </c>
      <c r="I44" s="34" t="s">
        <v>9</v>
      </c>
      <c r="J44" s="161" t="s">
        <v>68</v>
      </c>
      <c r="K44" s="162" t="s">
        <v>88</v>
      </c>
      <c r="L44" s="166" t="s">
        <v>101</v>
      </c>
      <c r="M44" s="129"/>
      <c r="N44" s="128"/>
      <c r="O44" s="128"/>
      <c r="P44" s="128"/>
      <c r="Q44" s="128"/>
      <c r="R44" s="128"/>
    </row>
    <row r="45" spans="1:18" s="2" customFormat="1" ht="76.5" hidden="1" x14ac:dyDescent="0.25">
      <c r="A45" s="71">
        <v>11</v>
      </c>
      <c r="B45" s="149" t="s">
        <v>95</v>
      </c>
      <c r="C45" s="160" t="s">
        <v>75</v>
      </c>
      <c r="D45" s="153" t="s">
        <v>74</v>
      </c>
      <c r="E45" s="161">
        <v>1</v>
      </c>
      <c r="F45" s="161" t="s">
        <v>20</v>
      </c>
      <c r="G45" s="135"/>
      <c r="H45" s="137">
        <v>2385000</v>
      </c>
      <c r="I45" s="34" t="s">
        <v>9</v>
      </c>
      <c r="J45" s="161" t="s">
        <v>68</v>
      </c>
      <c r="K45" s="162" t="s">
        <v>88</v>
      </c>
      <c r="L45" s="166" t="s">
        <v>109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12</v>
      </c>
      <c r="B46" s="149" t="s">
        <v>107</v>
      </c>
      <c r="C46" s="160" t="s">
        <v>86</v>
      </c>
      <c r="D46" s="148" t="s">
        <v>25</v>
      </c>
      <c r="E46" s="161">
        <v>1</v>
      </c>
      <c r="F46" s="161" t="s">
        <v>20</v>
      </c>
      <c r="G46" s="135"/>
      <c r="H46" s="137">
        <v>11459762.949999999</v>
      </c>
      <c r="I46" s="34" t="s">
        <v>9</v>
      </c>
      <c r="J46" s="161" t="s">
        <v>23</v>
      </c>
      <c r="K46" s="162" t="s">
        <v>88</v>
      </c>
      <c r="L46" s="166" t="s">
        <v>108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13</v>
      </c>
      <c r="B47" s="149" t="s">
        <v>110</v>
      </c>
      <c r="C47" s="160" t="s">
        <v>75</v>
      </c>
      <c r="D47" s="153" t="s">
        <v>74</v>
      </c>
      <c r="E47" s="161">
        <v>1</v>
      </c>
      <c r="F47" s="161" t="s">
        <v>20</v>
      </c>
      <c r="G47" s="135"/>
      <c r="H47" s="137">
        <v>1027700</v>
      </c>
      <c r="I47" s="34" t="s">
        <v>9</v>
      </c>
      <c r="J47" s="161" t="s">
        <v>23</v>
      </c>
      <c r="K47" s="162" t="s">
        <v>88</v>
      </c>
      <c r="L47" s="166" t="s">
        <v>111</v>
      </c>
      <c r="M47" s="129"/>
      <c r="N47" s="128"/>
      <c r="O47" s="128"/>
      <c r="P47" s="128"/>
      <c r="Q47" s="128"/>
      <c r="R47" s="128"/>
    </row>
    <row r="48" spans="1:18" s="2" customFormat="1" ht="28.5" hidden="1" customHeight="1" x14ac:dyDescent="0.25">
      <c r="A48" s="71">
        <v>14</v>
      </c>
      <c r="B48" s="149" t="s">
        <v>162</v>
      </c>
      <c r="C48" s="160" t="s">
        <v>165</v>
      </c>
      <c r="D48" s="148" t="s">
        <v>38</v>
      </c>
      <c r="E48" s="161">
        <v>1</v>
      </c>
      <c r="F48" s="161" t="s">
        <v>20</v>
      </c>
      <c r="G48" s="135"/>
      <c r="H48" s="137">
        <v>6188025</v>
      </c>
      <c r="I48" s="34" t="s">
        <v>9</v>
      </c>
      <c r="J48" s="161" t="s">
        <v>23</v>
      </c>
      <c r="K48" s="162" t="s">
        <v>88</v>
      </c>
      <c r="L48" s="166" t="s">
        <v>166</v>
      </c>
      <c r="M48" s="129"/>
      <c r="N48" s="128"/>
      <c r="O48" s="128"/>
      <c r="P48" s="128"/>
      <c r="Q48" s="128"/>
      <c r="R48" s="128"/>
    </row>
    <row r="49" spans="1:18" s="2" customFormat="1" ht="27" hidden="1" customHeight="1" x14ac:dyDescent="0.25">
      <c r="A49" s="71">
        <v>15</v>
      </c>
      <c r="B49" s="149" t="s">
        <v>163</v>
      </c>
      <c r="C49" s="160" t="s">
        <v>165</v>
      </c>
      <c r="D49" s="148" t="s">
        <v>38</v>
      </c>
      <c r="E49" s="161">
        <v>1</v>
      </c>
      <c r="F49" s="161" t="s">
        <v>20</v>
      </c>
      <c r="G49" s="135"/>
      <c r="H49" s="137">
        <v>663500</v>
      </c>
      <c r="I49" s="34" t="s">
        <v>9</v>
      </c>
      <c r="J49" s="161" t="s">
        <v>23</v>
      </c>
      <c r="K49" s="162" t="s">
        <v>88</v>
      </c>
      <c r="L49" s="166" t="s">
        <v>166</v>
      </c>
      <c r="M49" s="129"/>
      <c r="N49" s="128"/>
      <c r="O49" s="128"/>
      <c r="P49" s="128"/>
      <c r="Q49" s="128"/>
      <c r="R49" s="128"/>
    </row>
    <row r="50" spans="1:18" s="2" customFormat="1" ht="31.5" hidden="1" customHeight="1" x14ac:dyDescent="0.25">
      <c r="A50" s="71">
        <v>16</v>
      </c>
      <c r="B50" s="149" t="s">
        <v>164</v>
      </c>
      <c r="C50" s="160" t="s">
        <v>165</v>
      </c>
      <c r="D50" s="148" t="s">
        <v>38</v>
      </c>
      <c r="E50" s="161">
        <v>1</v>
      </c>
      <c r="F50" s="161" t="s">
        <v>20</v>
      </c>
      <c r="G50" s="135"/>
      <c r="H50" s="137">
        <v>348050</v>
      </c>
      <c r="I50" s="34" t="s">
        <v>9</v>
      </c>
      <c r="J50" s="161" t="s">
        <v>23</v>
      </c>
      <c r="K50" s="162" t="s">
        <v>88</v>
      </c>
      <c r="L50" s="166" t="s">
        <v>166</v>
      </c>
      <c r="M50" s="129"/>
      <c r="N50" s="128"/>
      <c r="O50" s="128"/>
      <c r="P50" s="128"/>
      <c r="Q50" s="128"/>
      <c r="R50" s="128"/>
    </row>
    <row r="51" spans="1:18" s="2" customFormat="1" ht="31.5" hidden="1" customHeight="1" x14ac:dyDescent="0.25">
      <c r="A51" s="71">
        <v>17</v>
      </c>
      <c r="B51" s="149" t="s">
        <v>201</v>
      </c>
      <c r="C51" s="160" t="s">
        <v>202</v>
      </c>
      <c r="D51" s="148" t="s">
        <v>43</v>
      </c>
      <c r="E51" s="161">
        <v>1</v>
      </c>
      <c r="F51" s="161" t="s">
        <v>20</v>
      </c>
      <c r="G51" s="135"/>
      <c r="H51" s="137">
        <v>744541.2</v>
      </c>
      <c r="I51" s="34" t="s">
        <v>9</v>
      </c>
      <c r="J51" s="161" t="s">
        <v>23</v>
      </c>
      <c r="K51" s="162" t="s">
        <v>167</v>
      </c>
      <c r="L51" s="166" t="s">
        <v>255</v>
      </c>
      <c r="M51" s="129"/>
      <c r="N51" s="128"/>
      <c r="O51" s="128"/>
      <c r="P51" s="128"/>
      <c r="Q51" s="128"/>
      <c r="R51" s="128"/>
    </row>
    <row r="52" spans="1:18" s="2" customFormat="1" ht="84.75" hidden="1" customHeight="1" x14ac:dyDescent="0.25">
      <c r="A52" s="71">
        <v>18</v>
      </c>
      <c r="B52" s="149" t="s">
        <v>254</v>
      </c>
      <c r="C52" s="160" t="s">
        <v>75</v>
      </c>
      <c r="D52" s="148" t="s">
        <v>74</v>
      </c>
      <c r="E52" s="161">
        <v>1</v>
      </c>
      <c r="F52" s="161" t="s">
        <v>20</v>
      </c>
      <c r="G52" s="135"/>
      <c r="H52" s="137">
        <v>594500</v>
      </c>
      <c r="I52" s="34" t="s">
        <v>9</v>
      </c>
      <c r="J52" s="161" t="s">
        <v>23</v>
      </c>
      <c r="K52" s="162" t="s">
        <v>167</v>
      </c>
      <c r="L52" s="166" t="s">
        <v>256</v>
      </c>
      <c r="M52" s="129"/>
      <c r="N52" s="128"/>
      <c r="O52" s="128"/>
      <c r="P52" s="128"/>
      <c r="Q52" s="128"/>
      <c r="R52" s="128"/>
    </row>
    <row r="53" spans="1:18" s="2" customFormat="1" ht="48.75" hidden="1" customHeight="1" x14ac:dyDescent="0.25">
      <c r="A53" s="71">
        <v>19</v>
      </c>
      <c r="B53" s="149" t="s">
        <v>301</v>
      </c>
      <c r="C53" s="160" t="s">
        <v>302</v>
      </c>
      <c r="D53" s="148" t="s">
        <v>78</v>
      </c>
      <c r="E53" s="161">
        <v>1</v>
      </c>
      <c r="F53" s="161" t="s">
        <v>20</v>
      </c>
      <c r="G53" s="135"/>
      <c r="H53" s="137">
        <v>15740400</v>
      </c>
      <c r="I53" s="34" t="s">
        <v>9</v>
      </c>
      <c r="J53" s="161" t="s">
        <v>23</v>
      </c>
      <c r="K53" s="162" t="s">
        <v>167</v>
      </c>
      <c r="L53" s="166" t="s">
        <v>303</v>
      </c>
      <c r="M53" s="129"/>
      <c r="N53" s="128"/>
      <c r="O53" s="128"/>
      <c r="P53" s="128"/>
      <c r="Q53" s="128"/>
      <c r="R53" s="128"/>
    </row>
    <row r="54" spans="1:18" s="2" customFormat="1" ht="20.25" hidden="1" customHeight="1" x14ac:dyDescent="0.25">
      <c r="A54" s="41"/>
      <c r="B54" s="56"/>
      <c r="C54" s="36"/>
      <c r="D54" s="36"/>
      <c r="E54" s="36"/>
      <c r="F54" s="36"/>
      <c r="G54" s="46"/>
      <c r="H54" s="45">
        <f>SUM(H35:H53)</f>
        <v>216774750.85999995</v>
      </c>
      <c r="I54" s="41"/>
      <c r="J54" s="60"/>
      <c r="K54" s="80"/>
      <c r="L54" s="61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1"/>
      <c r="B55" s="56"/>
      <c r="C55" s="62"/>
      <c r="D55" s="62"/>
      <c r="E55" s="62"/>
      <c r="F55" s="62"/>
      <c r="G55" s="115"/>
      <c r="H55" s="63">
        <f>H27+H33+H54</f>
        <v>410225522</v>
      </c>
      <c r="I55" s="64"/>
      <c r="J55" s="59"/>
      <c r="K55" s="82"/>
      <c r="L55" s="61"/>
      <c r="M55" s="29"/>
      <c r="N55" s="15"/>
      <c r="O55" s="15"/>
      <c r="P55" s="15"/>
      <c r="Q55" s="15"/>
      <c r="R55" s="15"/>
    </row>
    <row r="56" spans="1:18" s="2" customFormat="1" ht="19.5" customHeight="1" x14ac:dyDescent="0.25">
      <c r="A56" s="47"/>
      <c r="B56" s="75" t="s">
        <v>22</v>
      </c>
      <c r="C56" s="37"/>
      <c r="D56" s="38"/>
      <c r="E56" s="37"/>
      <c r="F56" s="37"/>
      <c r="G56" s="116"/>
      <c r="H56" s="37"/>
      <c r="I56" s="37"/>
      <c r="J56" s="37"/>
      <c r="K56" s="83"/>
      <c r="L56" s="37"/>
      <c r="M56" s="28"/>
      <c r="N56" s="15"/>
      <c r="O56" s="15"/>
      <c r="P56" s="15"/>
      <c r="Q56" s="15"/>
      <c r="R56" s="15"/>
    </row>
    <row r="57" spans="1:18" s="15" customFormat="1" ht="20.100000000000001" customHeight="1" x14ac:dyDescent="0.25">
      <c r="A57" s="48"/>
      <c r="B57" s="50" t="s">
        <v>13</v>
      </c>
      <c r="C57" s="40"/>
      <c r="D57" s="40"/>
      <c r="E57" s="40"/>
      <c r="F57" s="40"/>
      <c r="G57" s="114"/>
      <c r="H57" s="40"/>
      <c r="I57" s="40"/>
      <c r="J57" s="51"/>
      <c r="K57" s="84"/>
      <c r="L57" s="52"/>
      <c r="M57" s="29"/>
    </row>
    <row r="58" spans="1:18" s="128" customFormat="1" ht="25.5" x14ac:dyDescent="0.25">
      <c r="A58" s="127">
        <v>1</v>
      </c>
      <c r="B58" s="130" t="s">
        <v>41</v>
      </c>
      <c r="C58" s="76" t="s">
        <v>42</v>
      </c>
      <c r="D58" s="152" t="s">
        <v>43</v>
      </c>
      <c r="E58" s="131">
        <v>66</v>
      </c>
      <c r="F58" s="131" t="s">
        <v>44</v>
      </c>
      <c r="G58" s="132">
        <v>2200</v>
      </c>
      <c r="H58" s="35">
        <f>E58*G58</f>
        <v>145200</v>
      </c>
      <c r="I58" s="34" t="s">
        <v>9</v>
      </c>
      <c r="J58" s="161" t="s">
        <v>23</v>
      </c>
      <c r="K58" s="162" t="s">
        <v>36</v>
      </c>
      <c r="L58" s="166" t="s">
        <v>46</v>
      </c>
      <c r="M58" s="129"/>
    </row>
    <row r="59" spans="1:18" s="128" customFormat="1" ht="25.5" x14ac:dyDescent="0.25">
      <c r="A59" s="127">
        <v>2</v>
      </c>
      <c r="B59" s="130" t="s">
        <v>45</v>
      </c>
      <c r="C59" s="157" t="s">
        <v>42</v>
      </c>
      <c r="D59" s="158" t="s">
        <v>43</v>
      </c>
      <c r="E59" s="163">
        <v>312</v>
      </c>
      <c r="F59" s="163" t="s">
        <v>44</v>
      </c>
      <c r="G59" s="132">
        <v>700</v>
      </c>
      <c r="H59" s="159">
        <f>E59*G59</f>
        <v>218400</v>
      </c>
      <c r="I59" s="34" t="s">
        <v>9</v>
      </c>
      <c r="J59" s="161" t="s">
        <v>23</v>
      </c>
      <c r="K59" s="162" t="s">
        <v>36</v>
      </c>
      <c r="L59" s="166" t="s">
        <v>46</v>
      </c>
      <c r="M59" s="129"/>
    </row>
    <row r="60" spans="1:18" s="128" customFormat="1" ht="12.75" x14ac:dyDescent="0.25">
      <c r="A60" s="127">
        <v>3</v>
      </c>
      <c r="B60" s="130" t="s">
        <v>50</v>
      </c>
      <c r="C60" s="160" t="s">
        <v>33</v>
      </c>
      <c r="D60" s="165" t="s">
        <v>38</v>
      </c>
      <c r="E60" s="163">
        <v>14900</v>
      </c>
      <c r="F60" s="163" t="s">
        <v>51</v>
      </c>
      <c r="G60" s="132">
        <v>267.86</v>
      </c>
      <c r="H60" s="159">
        <f t="shared" ref="H60:H70" si="2">E60*G60</f>
        <v>3991114</v>
      </c>
      <c r="I60" s="34" t="s">
        <v>9</v>
      </c>
      <c r="J60" s="161" t="s">
        <v>23</v>
      </c>
      <c r="K60" s="162" t="s">
        <v>36</v>
      </c>
      <c r="L60" s="166" t="s">
        <v>53</v>
      </c>
      <c r="M60" s="129"/>
    </row>
    <row r="61" spans="1:18" s="128" customFormat="1" ht="12.75" x14ac:dyDescent="0.25">
      <c r="A61" s="127">
        <v>4</v>
      </c>
      <c r="B61" s="136" t="s">
        <v>52</v>
      </c>
      <c r="C61" s="161" t="s">
        <v>33</v>
      </c>
      <c r="D61" s="149" t="s">
        <v>38</v>
      </c>
      <c r="E61" s="185">
        <v>68800</v>
      </c>
      <c r="F61" s="163" t="s">
        <v>51</v>
      </c>
      <c r="G61" s="186">
        <v>491.07</v>
      </c>
      <c r="H61" s="159">
        <f t="shared" si="2"/>
        <v>33785616</v>
      </c>
      <c r="I61" s="34" t="s">
        <v>9</v>
      </c>
      <c r="J61" s="161" t="s">
        <v>23</v>
      </c>
      <c r="K61" s="162" t="s">
        <v>36</v>
      </c>
      <c r="L61" s="166" t="s">
        <v>53</v>
      </c>
      <c r="M61" s="129"/>
    </row>
    <row r="62" spans="1:18" s="128" customFormat="1" ht="25.5" x14ac:dyDescent="0.25">
      <c r="A62" s="127">
        <v>5</v>
      </c>
      <c r="B62" s="136" t="s">
        <v>112</v>
      </c>
      <c r="C62" s="160" t="s">
        <v>24</v>
      </c>
      <c r="D62" s="149" t="s">
        <v>38</v>
      </c>
      <c r="E62" s="187">
        <v>150</v>
      </c>
      <c r="F62" s="163" t="s">
        <v>120</v>
      </c>
      <c r="G62" s="132">
        <v>1785</v>
      </c>
      <c r="H62" s="159">
        <f t="shared" si="2"/>
        <v>267750</v>
      </c>
      <c r="I62" s="34" t="s">
        <v>9</v>
      </c>
      <c r="J62" s="161" t="s">
        <v>23</v>
      </c>
      <c r="K62" s="162" t="s">
        <v>88</v>
      </c>
      <c r="L62" s="166" t="s">
        <v>121</v>
      </c>
      <c r="M62" s="129"/>
    </row>
    <row r="63" spans="1:18" s="128" customFormat="1" ht="25.5" x14ac:dyDescent="0.25">
      <c r="A63" s="127">
        <v>6</v>
      </c>
      <c r="B63" s="136" t="s">
        <v>113</v>
      </c>
      <c r="C63" s="160" t="s">
        <v>24</v>
      </c>
      <c r="D63" s="149" t="s">
        <v>38</v>
      </c>
      <c r="E63" s="187">
        <v>3550</v>
      </c>
      <c r="F63" s="163" t="s">
        <v>120</v>
      </c>
      <c r="G63" s="132">
        <v>0</v>
      </c>
      <c r="H63" s="159">
        <f t="shared" si="2"/>
        <v>0</v>
      </c>
      <c r="I63" s="34" t="s">
        <v>9</v>
      </c>
      <c r="J63" s="161" t="s">
        <v>23</v>
      </c>
      <c r="K63" s="162" t="s">
        <v>88</v>
      </c>
      <c r="L63" s="166" t="s">
        <v>225</v>
      </c>
      <c r="M63" s="129"/>
    </row>
    <row r="64" spans="1:18" s="128" customFormat="1" ht="25.5" x14ac:dyDescent="0.25">
      <c r="A64" s="127">
        <v>7</v>
      </c>
      <c r="B64" s="136" t="s">
        <v>114</v>
      </c>
      <c r="C64" s="160" t="s">
        <v>24</v>
      </c>
      <c r="D64" s="149" t="s">
        <v>38</v>
      </c>
      <c r="E64" s="187">
        <v>1700</v>
      </c>
      <c r="F64" s="163" t="s">
        <v>120</v>
      </c>
      <c r="G64" s="132">
        <v>70</v>
      </c>
      <c r="H64" s="159">
        <f t="shared" si="2"/>
        <v>119000</v>
      </c>
      <c r="I64" s="34" t="s">
        <v>9</v>
      </c>
      <c r="J64" s="161" t="s">
        <v>23</v>
      </c>
      <c r="K64" s="162" t="s">
        <v>88</v>
      </c>
      <c r="L64" s="166" t="s">
        <v>121</v>
      </c>
      <c r="M64" s="129"/>
    </row>
    <row r="65" spans="1:13" s="128" customFormat="1" ht="25.5" x14ac:dyDescent="0.25">
      <c r="A65" s="127">
        <v>8</v>
      </c>
      <c r="B65" s="136" t="s">
        <v>115</v>
      </c>
      <c r="C65" s="160" t="s">
        <v>24</v>
      </c>
      <c r="D65" s="149" t="s">
        <v>38</v>
      </c>
      <c r="E65" s="187">
        <v>100</v>
      </c>
      <c r="F65" s="163" t="s">
        <v>120</v>
      </c>
      <c r="G65" s="132">
        <v>172</v>
      </c>
      <c r="H65" s="159">
        <f t="shared" si="2"/>
        <v>17200</v>
      </c>
      <c r="I65" s="34" t="s">
        <v>9</v>
      </c>
      <c r="J65" s="161" t="s">
        <v>23</v>
      </c>
      <c r="K65" s="162" t="s">
        <v>88</v>
      </c>
      <c r="L65" s="166" t="s">
        <v>121</v>
      </c>
      <c r="M65" s="129"/>
    </row>
    <row r="66" spans="1:13" s="128" customFormat="1" ht="25.5" x14ac:dyDescent="0.25">
      <c r="A66" s="127">
        <v>9</v>
      </c>
      <c r="B66" s="136" t="s">
        <v>116</v>
      </c>
      <c r="C66" s="160" t="s">
        <v>24</v>
      </c>
      <c r="D66" s="149" t="s">
        <v>38</v>
      </c>
      <c r="E66" s="187">
        <v>1100</v>
      </c>
      <c r="F66" s="163" t="s">
        <v>120</v>
      </c>
      <c r="G66" s="132">
        <v>110</v>
      </c>
      <c r="H66" s="159">
        <f t="shared" si="2"/>
        <v>121000</v>
      </c>
      <c r="I66" s="34" t="s">
        <v>9</v>
      </c>
      <c r="J66" s="161" t="s">
        <v>23</v>
      </c>
      <c r="K66" s="162" t="s">
        <v>88</v>
      </c>
      <c r="L66" s="166" t="s">
        <v>121</v>
      </c>
      <c r="M66" s="129"/>
    </row>
    <row r="67" spans="1:13" s="128" customFormat="1" ht="25.5" x14ac:dyDescent="0.25">
      <c r="A67" s="127">
        <v>10</v>
      </c>
      <c r="B67" s="136" t="s">
        <v>117</v>
      </c>
      <c r="C67" s="160" t="s">
        <v>24</v>
      </c>
      <c r="D67" s="149" t="s">
        <v>38</v>
      </c>
      <c r="E67" s="187">
        <v>220</v>
      </c>
      <c r="F67" s="163" t="s">
        <v>120</v>
      </c>
      <c r="G67" s="132">
        <v>670</v>
      </c>
      <c r="H67" s="159">
        <f t="shared" si="2"/>
        <v>147400</v>
      </c>
      <c r="I67" s="34" t="s">
        <v>9</v>
      </c>
      <c r="J67" s="161" t="s">
        <v>23</v>
      </c>
      <c r="K67" s="162" t="s">
        <v>88</v>
      </c>
      <c r="L67" s="166" t="s">
        <v>121</v>
      </c>
      <c r="M67" s="129"/>
    </row>
    <row r="68" spans="1:13" s="128" customFormat="1" ht="25.5" x14ac:dyDescent="0.25">
      <c r="A68" s="127">
        <v>11</v>
      </c>
      <c r="B68" s="136" t="s">
        <v>118</v>
      </c>
      <c r="C68" s="160" t="s">
        <v>24</v>
      </c>
      <c r="D68" s="149" t="s">
        <v>38</v>
      </c>
      <c r="E68" s="187">
        <v>2200</v>
      </c>
      <c r="F68" s="163" t="s">
        <v>120</v>
      </c>
      <c r="G68" s="132">
        <v>72</v>
      </c>
      <c r="H68" s="159">
        <f t="shared" si="2"/>
        <v>158400</v>
      </c>
      <c r="I68" s="34" t="s">
        <v>9</v>
      </c>
      <c r="J68" s="161" t="s">
        <v>23</v>
      </c>
      <c r="K68" s="162" t="s">
        <v>88</v>
      </c>
      <c r="L68" s="166" t="s">
        <v>121</v>
      </c>
      <c r="M68" s="129"/>
    </row>
    <row r="69" spans="1:13" s="128" customFormat="1" ht="25.5" x14ac:dyDescent="0.25">
      <c r="A69" s="127">
        <v>12</v>
      </c>
      <c r="B69" s="136" t="s">
        <v>119</v>
      </c>
      <c r="C69" s="160" t="s">
        <v>24</v>
      </c>
      <c r="D69" s="149" t="s">
        <v>38</v>
      </c>
      <c r="E69" s="187">
        <v>3000</v>
      </c>
      <c r="F69" s="163" t="s">
        <v>120</v>
      </c>
      <c r="G69" s="132">
        <v>47</v>
      </c>
      <c r="H69" s="159">
        <f t="shared" si="2"/>
        <v>141000</v>
      </c>
      <c r="I69" s="34" t="s">
        <v>9</v>
      </c>
      <c r="J69" s="161" t="s">
        <v>23</v>
      </c>
      <c r="K69" s="162" t="s">
        <v>88</v>
      </c>
      <c r="L69" s="166" t="s">
        <v>121</v>
      </c>
      <c r="M69" s="129"/>
    </row>
    <row r="70" spans="1:13" s="128" customFormat="1" ht="23.25" customHeight="1" x14ac:dyDescent="0.25">
      <c r="A70" s="127">
        <v>13</v>
      </c>
      <c r="B70" s="188" t="s">
        <v>122</v>
      </c>
      <c r="C70" s="160" t="s">
        <v>33</v>
      </c>
      <c r="D70" s="148" t="s">
        <v>25</v>
      </c>
      <c r="E70" s="187">
        <v>2</v>
      </c>
      <c r="F70" s="160" t="s">
        <v>44</v>
      </c>
      <c r="G70" s="132">
        <v>12500000</v>
      </c>
      <c r="H70" s="159">
        <f t="shared" si="2"/>
        <v>25000000</v>
      </c>
      <c r="I70" s="34" t="s">
        <v>9</v>
      </c>
      <c r="J70" s="161" t="s">
        <v>23</v>
      </c>
      <c r="K70" s="162" t="s">
        <v>88</v>
      </c>
      <c r="L70" s="166" t="s">
        <v>123</v>
      </c>
      <c r="M70" s="129"/>
    </row>
    <row r="71" spans="1:13" s="128" customFormat="1" ht="29.25" customHeight="1" x14ac:dyDescent="0.25">
      <c r="A71" s="127">
        <v>14</v>
      </c>
      <c r="B71" s="188" t="s">
        <v>124</v>
      </c>
      <c r="C71" s="160" t="s">
        <v>24</v>
      </c>
      <c r="D71" s="148" t="s">
        <v>43</v>
      </c>
      <c r="E71" s="187">
        <v>1</v>
      </c>
      <c r="F71" s="160" t="s">
        <v>125</v>
      </c>
      <c r="G71" s="132">
        <v>9383310</v>
      </c>
      <c r="H71" s="159">
        <v>9383310</v>
      </c>
      <c r="I71" s="34" t="s">
        <v>9</v>
      </c>
      <c r="J71" s="161" t="s">
        <v>23</v>
      </c>
      <c r="K71" s="162" t="s">
        <v>88</v>
      </c>
      <c r="L71" s="166" t="s">
        <v>126</v>
      </c>
      <c r="M71" s="129"/>
    </row>
    <row r="72" spans="1:13" s="128" customFormat="1" ht="27.75" customHeight="1" x14ac:dyDescent="0.25">
      <c r="A72" s="127">
        <v>15</v>
      </c>
      <c r="B72" s="188" t="s">
        <v>127</v>
      </c>
      <c r="C72" s="160" t="s">
        <v>24</v>
      </c>
      <c r="D72" s="148" t="s">
        <v>43</v>
      </c>
      <c r="E72" s="187">
        <v>1</v>
      </c>
      <c r="F72" s="160" t="s">
        <v>125</v>
      </c>
      <c r="G72" s="132">
        <v>5220264</v>
      </c>
      <c r="H72" s="159">
        <v>5220264</v>
      </c>
      <c r="I72" s="34" t="s">
        <v>9</v>
      </c>
      <c r="J72" s="161" t="s">
        <v>23</v>
      </c>
      <c r="K72" s="162" t="s">
        <v>88</v>
      </c>
      <c r="L72" s="166" t="s">
        <v>128</v>
      </c>
      <c r="M72" s="129"/>
    </row>
    <row r="73" spans="1:13" s="128" customFormat="1" ht="27.75" customHeight="1" x14ac:dyDescent="0.25">
      <c r="A73" s="127">
        <v>16</v>
      </c>
      <c r="B73" s="188" t="s">
        <v>131</v>
      </c>
      <c r="C73" s="160" t="s">
        <v>24</v>
      </c>
      <c r="D73" s="148" t="s">
        <v>25</v>
      </c>
      <c r="E73" s="187">
        <v>468</v>
      </c>
      <c r="F73" s="160" t="s">
        <v>44</v>
      </c>
      <c r="G73" s="132">
        <v>600</v>
      </c>
      <c r="H73" s="159">
        <f>E73*G73</f>
        <v>280800</v>
      </c>
      <c r="I73" s="34" t="s">
        <v>9</v>
      </c>
      <c r="J73" s="161" t="s">
        <v>23</v>
      </c>
      <c r="K73" s="162" t="s">
        <v>88</v>
      </c>
      <c r="L73" s="166" t="s">
        <v>133</v>
      </c>
      <c r="M73" s="129"/>
    </row>
    <row r="74" spans="1:13" s="128" customFormat="1" ht="27.75" customHeight="1" x14ac:dyDescent="0.25">
      <c r="A74" s="127">
        <v>17</v>
      </c>
      <c r="B74" s="188" t="s">
        <v>132</v>
      </c>
      <c r="C74" s="160" t="s">
        <v>24</v>
      </c>
      <c r="D74" s="148" t="s">
        <v>25</v>
      </c>
      <c r="E74" s="187">
        <v>717</v>
      </c>
      <c r="F74" s="160" t="s">
        <v>44</v>
      </c>
      <c r="G74" s="132">
        <v>1550</v>
      </c>
      <c r="H74" s="159">
        <f>E74*G74</f>
        <v>1111350</v>
      </c>
      <c r="I74" s="34" t="s">
        <v>9</v>
      </c>
      <c r="J74" s="161" t="s">
        <v>23</v>
      </c>
      <c r="K74" s="162" t="s">
        <v>88</v>
      </c>
      <c r="L74" s="166" t="s">
        <v>133</v>
      </c>
      <c r="M74" s="129"/>
    </row>
    <row r="75" spans="1:13" s="128" customFormat="1" ht="27.75" customHeight="1" x14ac:dyDescent="0.25">
      <c r="A75" s="127">
        <v>18</v>
      </c>
      <c r="B75" s="188" t="s">
        <v>145</v>
      </c>
      <c r="C75" s="160" t="s">
        <v>33</v>
      </c>
      <c r="D75" s="148" t="s">
        <v>25</v>
      </c>
      <c r="E75" s="187">
        <v>64900</v>
      </c>
      <c r="F75" s="160" t="s">
        <v>146</v>
      </c>
      <c r="G75" s="132">
        <v>205</v>
      </c>
      <c r="H75" s="159">
        <f>E75*G75</f>
        <v>13304500</v>
      </c>
      <c r="I75" s="34" t="s">
        <v>9</v>
      </c>
      <c r="J75" s="161" t="s">
        <v>23</v>
      </c>
      <c r="K75" s="162" t="s">
        <v>88</v>
      </c>
      <c r="L75" s="166" t="s">
        <v>149</v>
      </c>
      <c r="M75" s="129"/>
    </row>
    <row r="76" spans="1:13" s="128" customFormat="1" ht="27.75" customHeight="1" x14ac:dyDescent="0.25">
      <c r="A76" s="127">
        <v>19</v>
      </c>
      <c r="B76" s="188" t="s">
        <v>147</v>
      </c>
      <c r="C76" s="160" t="s">
        <v>33</v>
      </c>
      <c r="D76" s="148" t="s">
        <v>25</v>
      </c>
      <c r="E76" s="187">
        <v>14900</v>
      </c>
      <c r="F76" s="160" t="s">
        <v>146</v>
      </c>
      <c r="G76" s="132">
        <v>258</v>
      </c>
      <c r="H76" s="159">
        <f t="shared" ref="H76:H140" si="3">E76*G76</f>
        <v>3844200</v>
      </c>
      <c r="I76" s="34" t="s">
        <v>9</v>
      </c>
      <c r="J76" s="161" t="s">
        <v>23</v>
      </c>
      <c r="K76" s="162" t="s">
        <v>88</v>
      </c>
      <c r="L76" s="166" t="s">
        <v>149</v>
      </c>
      <c r="M76" s="129"/>
    </row>
    <row r="77" spans="1:13" s="128" customFormat="1" ht="27.75" customHeight="1" x14ac:dyDescent="0.25">
      <c r="A77" s="127">
        <v>20</v>
      </c>
      <c r="B77" s="188" t="s">
        <v>148</v>
      </c>
      <c r="C77" s="160" t="s">
        <v>33</v>
      </c>
      <c r="D77" s="148" t="s">
        <v>25</v>
      </c>
      <c r="E77" s="187">
        <v>161800</v>
      </c>
      <c r="F77" s="160" t="s">
        <v>146</v>
      </c>
      <c r="G77" s="132">
        <v>295</v>
      </c>
      <c r="H77" s="159">
        <f t="shared" si="3"/>
        <v>47731000</v>
      </c>
      <c r="I77" s="34" t="s">
        <v>9</v>
      </c>
      <c r="J77" s="161" t="s">
        <v>23</v>
      </c>
      <c r="K77" s="162" t="s">
        <v>88</v>
      </c>
      <c r="L77" s="166" t="s">
        <v>149</v>
      </c>
      <c r="M77" s="129"/>
    </row>
    <row r="78" spans="1:13" s="128" customFormat="1" ht="27.75" customHeight="1" x14ac:dyDescent="0.25">
      <c r="A78" s="127">
        <v>21</v>
      </c>
      <c r="B78" s="188" t="s">
        <v>153</v>
      </c>
      <c r="C78" s="160" t="s">
        <v>24</v>
      </c>
      <c r="D78" s="148" t="s">
        <v>38</v>
      </c>
      <c r="E78" s="187">
        <v>50</v>
      </c>
      <c r="F78" s="160" t="s">
        <v>154</v>
      </c>
      <c r="G78" s="132">
        <v>5000</v>
      </c>
      <c r="H78" s="159">
        <f t="shared" si="3"/>
        <v>250000</v>
      </c>
      <c r="I78" s="34" t="s">
        <v>9</v>
      </c>
      <c r="J78" s="161" t="s">
        <v>23</v>
      </c>
      <c r="K78" s="162" t="s">
        <v>88</v>
      </c>
      <c r="L78" s="166" t="s">
        <v>158</v>
      </c>
      <c r="M78" s="129"/>
    </row>
    <row r="79" spans="1:13" s="128" customFormat="1" ht="27.75" customHeight="1" x14ac:dyDescent="0.25">
      <c r="A79" s="127">
        <v>22</v>
      </c>
      <c r="B79" s="188" t="s">
        <v>155</v>
      </c>
      <c r="C79" s="160" t="s">
        <v>24</v>
      </c>
      <c r="D79" s="148" t="s">
        <v>38</v>
      </c>
      <c r="E79" s="187">
        <v>100</v>
      </c>
      <c r="F79" s="160" t="s">
        <v>156</v>
      </c>
      <c r="G79" s="132">
        <v>7000</v>
      </c>
      <c r="H79" s="159">
        <f t="shared" si="3"/>
        <v>700000</v>
      </c>
      <c r="I79" s="34" t="s">
        <v>9</v>
      </c>
      <c r="J79" s="161" t="s">
        <v>23</v>
      </c>
      <c r="K79" s="162" t="s">
        <v>88</v>
      </c>
      <c r="L79" s="166" t="s">
        <v>158</v>
      </c>
      <c r="M79" s="129"/>
    </row>
    <row r="80" spans="1:13" s="128" customFormat="1" ht="27.75" customHeight="1" x14ac:dyDescent="0.25">
      <c r="A80" s="127">
        <v>23</v>
      </c>
      <c r="B80" s="188" t="s">
        <v>157</v>
      </c>
      <c r="C80" s="160" t="s">
        <v>24</v>
      </c>
      <c r="D80" s="148" t="s">
        <v>38</v>
      </c>
      <c r="E80" s="187">
        <v>100</v>
      </c>
      <c r="F80" s="160" t="s">
        <v>154</v>
      </c>
      <c r="G80" s="132">
        <v>5000</v>
      </c>
      <c r="H80" s="159">
        <f t="shared" si="3"/>
        <v>500000</v>
      </c>
      <c r="I80" s="34" t="s">
        <v>9</v>
      </c>
      <c r="J80" s="161" t="s">
        <v>23</v>
      </c>
      <c r="K80" s="162" t="s">
        <v>88</v>
      </c>
      <c r="L80" s="166" t="s">
        <v>158</v>
      </c>
      <c r="M80" s="129"/>
    </row>
    <row r="81" spans="1:13" s="128" customFormat="1" ht="27.75" customHeight="1" x14ac:dyDescent="0.25">
      <c r="A81" s="127">
        <v>24</v>
      </c>
      <c r="B81" s="188" t="s">
        <v>169</v>
      </c>
      <c r="C81" s="160" t="s">
        <v>24</v>
      </c>
      <c r="D81" s="148" t="s">
        <v>25</v>
      </c>
      <c r="E81" s="187">
        <v>35</v>
      </c>
      <c r="F81" s="160" t="s">
        <v>44</v>
      </c>
      <c r="G81" s="132">
        <v>175000</v>
      </c>
      <c r="H81" s="159">
        <f t="shared" si="3"/>
        <v>6125000</v>
      </c>
      <c r="I81" s="34" t="s">
        <v>9</v>
      </c>
      <c r="J81" s="161" t="s">
        <v>23</v>
      </c>
      <c r="K81" s="162" t="s">
        <v>167</v>
      </c>
      <c r="L81" s="166" t="s">
        <v>168</v>
      </c>
      <c r="M81" s="129"/>
    </row>
    <row r="82" spans="1:13" s="128" customFormat="1" ht="27.75" customHeight="1" x14ac:dyDescent="0.25">
      <c r="A82" s="127">
        <v>25</v>
      </c>
      <c r="B82" s="188" t="s">
        <v>174</v>
      </c>
      <c r="C82" s="160" t="s">
        <v>24</v>
      </c>
      <c r="D82" s="148" t="s">
        <v>43</v>
      </c>
      <c r="E82" s="187">
        <v>1</v>
      </c>
      <c r="F82" s="160" t="s">
        <v>125</v>
      </c>
      <c r="G82" s="132">
        <v>11988832</v>
      </c>
      <c r="H82" s="159">
        <f t="shared" si="3"/>
        <v>11988832</v>
      </c>
      <c r="I82" s="34" t="s">
        <v>9</v>
      </c>
      <c r="J82" s="161" t="s">
        <v>23</v>
      </c>
      <c r="K82" s="162" t="s">
        <v>167</v>
      </c>
      <c r="L82" s="166" t="s">
        <v>175</v>
      </c>
      <c r="M82" s="129"/>
    </row>
    <row r="83" spans="1:13" s="128" customFormat="1" ht="27.75" customHeight="1" x14ac:dyDescent="0.25">
      <c r="A83" s="127">
        <v>26</v>
      </c>
      <c r="B83" s="188" t="s">
        <v>178</v>
      </c>
      <c r="C83" s="160" t="s">
        <v>24</v>
      </c>
      <c r="D83" s="148" t="s">
        <v>38</v>
      </c>
      <c r="E83" s="187">
        <v>330</v>
      </c>
      <c r="F83" s="160" t="s">
        <v>44</v>
      </c>
      <c r="G83" s="132">
        <v>1098.1300000000001</v>
      </c>
      <c r="H83" s="159">
        <f t="shared" si="3"/>
        <v>362382.9</v>
      </c>
      <c r="I83" s="34" t="s">
        <v>9</v>
      </c>
      <c r="J83" s="161" t="s">
        <v>23</v>
      </c>
      <c r="K83" s="162" t="s">
        <v>167</v>
      </c>
      <c r="L83" s="166" t="s">
        <v>191</v>
      </c>
      <c r="M83" s="129"/>
    </row>
    <row r="84" spans="1:13" s="128" customFormat="1" ht="27.75" customHeight="1" x14ac:dyDescent="0.25">
      <c r="A84" s="127">
        <v>27</v>
      </c>
      <c r="B84" s="188" t="s">
        <v>179</v>
      </c>
      <c r="C84" s="160" t="s">
        <v>24</v>
      </c>
      <c r="D84" s="148" t="s">
        <v>38</v>
      </c>
      <c r="E84" s="187">
        <v>200</v>
      </c>
      <c r="F84" s="160" t="s">
        <v>44</v>
      </c>
      <c r="G84" s="132">
        <v>770.83</v>
      </c>
      <c r="H84" s="159">
        <f t="shared" si="3"/>
        <v>154166</v>
      </c>
      <c r="I84" s="34" t="s">
        <v>9</v>
      </c>
      <c r="J84" s="161" t="s">
        <v>23</v>
      </c>
      <c r="K84" s="162" t="s">
        <v>167</v>
      </c>
      <c r="L84" s="166" t="s">
        <v>191</v>
      </c>
      <c r="M84" s="129"/>
    </row>
    <row r="85" spans="1:13" s="128" customFormat="1" ht="27.75" customHeight="1" x14ac:dyDescent="0.25">
      <c r="A85" s="127">
        <v>28</v>
      </c>
      <c r="B85" s="188" t="s">
        <v>180</v>
      </c>
      <c r="C85" s="160" t="s">
        <v>24</v>
      </c>
      <c r="D85" s="148" t="s">
        <v>38</v>
      </c>
      <c r="E85" s="187">
        <v>500</v>
      </c>
      <c r="F85" s="160" t="s">
        <v>44</v>
      </c>
      <c r="G85" s="132">
        <v>33.520000000000003</v>
      </c>
      <c r="H85" s="159">
        <f t="shared" si="3"/>
        <v>16760</v>
      </c>
      <c r="I85" s="34" t="s">
        <v>9</v>
      </c>
      <c r="J85" s="161" t="s">
        <v>23</v>
      </c>
      <c r="K85" s="162" t="s">
        <v>167</v>
      </c>
      <c r="L85" s="166" t="s">
        <v>191</v>
      </c>
      <c r="M85" s="129"/>
    </row>
    <row r="86" spans="1:13" s="128" customFormat="1" ht="27.75" customHeight="1" x14ac:dyDescent="0.25">
      <c r="A86" s="127">
        <v>29</v>
      </c>
      <c r="B86" s="188" t="s">
        <v>181</v>
      </c>
      <c r="C86" s="160" t="s">
        <v>24</v>
      </c>
      <c r="D86" s="148" t="s">
        <v>38</v>
      </c>
      <c r="E86" s="187">
        <v>220</v>
      </c>
      <c r="F86" s="160" t="s">
        <v>44</v>
      </c>
      <c r="G86" s="132">
        <v>502.93</v>
      </c>
      <c r="H86" s="159">
        <f t="shared" si="3"/>
        <v>110644.6</v>
      </c>
      <c r="I86" s="34" t="s">
        <v>9</v>
      </c>
      <c r="J86" s="161" t="s">
        <v>23</v>
      </c>
      <c r="K86" s="162" t="s">
        <v>167</v>
      </c>
      <c r="L86" s="166" t="s">
        <v>191</v>
      </c>
      <c r="M86" s="129"/>
    </row>
    <row r="87" spans="1:13" s="128" customFormat="1" ht="27.75" customHeight="1" x14ac:dyDescent="0.25">
      <c r="A87" s="127">
        <v>30</v>
      </c>
      <c r="B87" s="188" t="s">
        <v>182</v>
      </c>
      <c r="C87" s="160" t="s">
        <v>24</v>
      </c>
      <c r="D87" s="148" t="s">
        <v>38</v>
      </c>
      <c r="E87" s="187">
        <v>110</v>
      </c>
      <c r="F87" s="160" t="s">
        <v>44</v>
      </c>
      <c r="G87" s="132">
        <v>438.81</v>
      </c>
      <c r="H87" s="159">
        <f t="shared" si="3"/>
        <v>48269.1</v>
      </c>
      <c r="I87" s="34" t="s">
        <v>9</v>
      </c>
      <c r="J87" s="161" t="s">
        <v>23</v>
      </c>
      <c r="K87" s="162" t="s">
        <v>167</v>
      </c>
      <c r="L87" s="166" t="s">
        <v>191</v>
      </c>
      <c r="M87" s="129"/>
    </row>
    <row r="88" spans="1:13" s="128" customFormat="1" ht="27.75" customHeight="1" x14ac:dyDescent="0.25">
      <c r="A88" s="127">
        <v>31</v>
      </c>
      <c r="B88" s="188" t="s">
        <v>183</v>
      </c>
      <c r="C88" s="160" t="s">
        <v>24</v>
      </c>
      <c r="D88" s="148" t="s">
        <v>38</v>
      </c>
      <c r="E88" s="187">
        <v>19</v>
      </c>
      <c r="F88" s="160" t="s">
        <v>203</v>
      </c>
      <c r="G88" s="132">
        <v>949.33</v>
      </c>
      <c r="H88" s="159">
        <f t="shared" si="3"/>
        <v>18037.27</v>
      </c>
      <c r="I88" s="34" t="s">
        <v>9</v>
      </c>
      <c r="J88" s="161" t="s">
        <v>23</v>
      </c>
      <c r="K88" s="162" t="s">
        <v>167</v>
      </c>
      <c r="L88" s="166" t="s">
        <v>191</v>
      </c>
      <c r="M88" s="129"/>
    </row>
    <row r="89" spans="1:13" s="128" customFormat="1" ht="27.75" customHeight="1" x14ac:dyDescent="0.25">
      <c r="A89" s="127">
        <v>32</v>
      </c>
      <c r="B89" s="188" t="s">
        <v>184</v>
      </c>
      <c r="C89" s="160" t="s">
        <v>24</v>
      </c>
      <c r="D89" s="148" t="s">
        <v>38</v>
      </c>
      <c r="E89" s="187">
        <v>4</v>
      </c>
      <c r="F89" s="160" t="s">
        <v>203</v>
      </c>
      <c r="G89" s="132">
        <v>558</v>
      </c>
      <c r="H89" s="159">
        <f t="shared" si="3"/>
        <v>2232</v>
      </c>
      <c r="I89" s="34" t="s">
        <v>9</v>
      </c>
      <c r="J89" s="161" t="s">
        <v>23</v>
      </c>
      <c r="K89" s="162" t="s">
        <v>167</v>
      </c>
      <c r="L89" s="166" t="s">
        <v>191</v>
      </c>
      <c r="M89" s="129"/>
    </row>
    <row r="90" spans="1:13" s="128" customFormat="1" ht="27.75" customHeight="1" x14ac:dyDescent="0.25">
      <c r="A90" s="127">
        <v>33</v>
      </c>
      <c r="B90" s="188" t="s">
        <v>185</v>
      </c>
      <c r="C90" s="160" t="s">
        <v>24</v>
      </c>
      <c r="D90" s="148" t="s">
        <v>38</v>
      </c>
      <c r="E90" s="187">
        <v>8</v>
      </c>
      <c r="F90" s="160" t="s">
        <v>203</v>
      </c>
      <c r="G90" s="132">
        <v>1202.33</v>
      </c>
      <c r="H90" s="159">
        <f t="shared" si="3"/>
        <v>9618.64</v>
      </c>
      <c r="I90" s="34" t="s">
        <v>9</v>
      </c>
      <c r="J90" s="161" t="s">
        <v>23</v>
      </c>
      <c r="K90" s="162" t="s">
        <v>167</v>
      </c>
      <c r="L90" s="166" t="s">
        <v>191</v>
      </c>
      <c r="M90" s="129"/>
    </row>
    <row r="91" spans="1:13" s="128" customFormat="1" ht="27.75" customHeight="1" x14ac:dyDescent="0.25">
      <c r="A91" s="127">
        <v>34</v>
      </c>
      <c r="B91" s="188" t="s">
        <v>186</v>
      </c>
      <c r="C91" s="160" t="s">
        <v>24</v>
      </c>
      <c r="D91" s="148" t="s">
        <v>38</v>
      </c>
      <c r="E91" s="187">
        <v>495</v>
      </c>
      <c r="F91" s="160" t="s">
        <v>187</v>
      </c>
      <c r="G91" s="132">
        <v>1040.18</v>
      </c>
      <c r="H91" s="159">
        <f t="shared" si="3"/>
        <v>514889.10000000003</v>
      </c>
      <c r="I91" s="34" t="s">
        <v>9</v>
      </c>
      <c r="J91" s="161" t="s">
        <v>23</v>
      </c>
      <c r="K91" s="162" t="s">
        <v>167</v>
      </c>
      <c r="L91" s="166" t="s">
        <v>191</v>
      </c>
      <c r="M91" s="129"/>
    </row>
    <row r="92" spans="1:13" s="128" customFormat="1" ht="27.75" customHeight="1" x14ac:dyDescent="0.25">
      <c r="A92" s="127">
        <v>35</v>
      </c>
      <c r="B92" s="188" t="s">
        <v>188</v>
      </c>
      <c r="C92" s="160" t="s">
        <v>24</v>
      </c>
      <c r="D92" s="148" t="s">
        <v>38</v>
      </c>
      <c r="E92" s="187">
        <v>150</v>
      </c>
      <c r="F92" s="160" t="s">
        <v>44</v>
      </c>
      <c r="G92" s="132">
        <v>40.07</v>
      </c>
      <c r="H92" s="159">
        <f t="shared" si="3"/>
        <v>6010.5</v>
      </c>
      <c r="I92" s="34" t="s">
        <v>9</v>
      </c>
      <c r="J92" s="161" t="s">
        <v>23</v>
      </c>
      <c r="K92" s="162" t="s">
        <v>167</v>
      </c>
      <c r="L92" s="166" t="s">
        <v>191</v>
      </c>
      <c r="M92" s="129"/>
    </row>
    <row r="93" spans="1:13" s="128" customFormat="1" ht="27.75" customHeight="1" x14ac:dyDescent="0.25">
      <c r="A93" s="127">
        <v>36</v>
      </c>
      <c r="B93" s="188" t="s">
        <v>189</v>
      </c>
      <c r="C93" s="160" t="s">
        <v>24</v>
      </c>
      <c r="D93" s="148" t="s">
        <v>38</v>
      </c>
      <c r="E93" s="187">
        <v>33</v>
      </c>
      <c r="F93" s="160" t="s">
        <v>44</v>
      </c>
      <c r="G93" s="132">
        <v>2857.14</v>
      </c>
      <c r="H93" s="159">
        <f t="shared" si="3"/>
        <v>94285.62</v>
      </c>
      <c r="I93" s="34" t="s">
        <v>9</v>
      </c>
      <c r="J93" s="161" t="s">
        <v>23</v>
      </c>
      <c r="K93" s="162" t="s">
        <v>167</v>
      </c>
      <c r="L93" s="166" t="s">
        <v>191</v>
      </c>
      <c r="M93" s="129"/>
    </row>
    <row r="94" spans="1:13" s="128" customFormat="1" ht="27.75" customHeight="1" x14ac:dyDescent="0.25">
      <c r="A94" s="127">
        <v>37</v>
      </c>
      <c r="B94" s="188" t="s">
        <v>190</v>
      </c>
      <c r="C94" s="160" t="s">
        <v>24</v>
      </c>
      <c r="D94" s="148" t="s">
        <v>38</v>
      </c>
      <c r="E94" s="187">
        <v>44</v>
      </c>
      <c r="F94" s="160" t="s">
        <v>44</v>
      </c>
      <c r="G94" s="132">
        <v>4461.1400000000003</v>
      </c>
      <c r="H94" s="159">
        <f t="shared" si="3"/>
        <v>196290.16</v>
      </c>
      <c r="I94" s="34" t="s">
        <v>9</v>
      </c>
      <c r="J94" s="161" t="s">
        <v>23</v>
      </c>
      <c r="K94" s="162" t="s">
        <v>167</v>
      </c>
      <c r="L94" s="166" t="s">
        <v>191</v>
      </c>
      <c r="M94" s="129"/>
    </row>
    <row r="95" spans="1:13" s="128" customFormat="1" ht="27.75" customHeight="1" x14ac:dyDescent="0.25">
      <c r="A95" s="127">
        <v>38</v>
      </c>
      <c r="B95" s="188" t="s">
        <v>192</v>
      </c>
      <c r="C95" s="160" t="s">
        <v>24</v>
      </c>
      <c r="D95" s="148" t="s">
        <v>25</v>
      </c>
      <c r="E95" s="187">
        <v>3</v>
      </c>
      <c r="F95" s="160" t="s">
        <v>193</v>
      </c>
      <c r="G95" s="132">
        <v>26250</v>
      </c>
      <c r="H95" s="159">
        <f t="shared" si="3"/>
        <v>78750</v>
      </c>
      <c r="I95" s="34" t="s">
        <v>9</v>
      </c>
      <c r="J95" s="161" t="s">
        <v>23</v>
      </c>
      <c r="K95" s="162" t="s">
        <v>167</v>
      </c>
      <c r="L95" s="166" t="s">
        <v>200</v>
      </c>
      <c r="M95" s="129"/>
    </row>
    <row r="96" spans="1:13" s="128" customFormat="1" ht="27.75" customHeight="1" x14ac:dyDescent="0.25">
      <c r="A96" s="127">
        <v>39</v>
      </c>
      <c r="B96" s="188" t="s">
        <v>194</v>
      </c>
      <c r="C96" s="160" t="s">
        <v>24</v>
      </c>
      <c r="D96" s="148" t="s">
        <v>25</v>
      </c>
      <c r="E96" s="187">
        <v>2</v>
      </c>
      <c r="F96" s="160" t="s">
        <v>193</v>
      </c>
      <c r="G96" s="132">
        <v>28825</v>
      </c>
      <c r="H96" s="159">
        <f t="shared" si="3"/>
        <v>57650</v>
      </c>
      <c r="I96" s="34" t="s">
        <v>9</v>
      </c>
      <c r="J96" s="161" t="s">
        <v>23</v>
      </c>
      <c r="K96" s="162" t="s">
        <v>167</v>
      </c>
      <c r="L96" s="166" t="s">
        <v>200</v>
      </c>
      <c r="M96" s="129"/>
    </row>
    <row r="97" spans="1:13" s="128" customFormat="1" ht="27.75" customHeight="1" x14ac:dyDescent="0.25">
      <c r="A97" s="127">
        <v>40</v>
      </c>
      <c r="B97" s="188" t="s">
        <v>195</v>
      </c>
      <c r="C97" s="160" t="s">
        <v>24</v>
      </c>
      <c r="D97" s="148" t="s">
        <v>25</v>
      </c>
      <c r="E97" s="187">
        <v>1000</v>
      </c>
      <c r="F97" s="160" t="s">
        <v>196</v>
      </c>
      <c r="G97" s="132">
        <v>200</v>
      </c>
      <c r="H97" s="159">
        <f t="shared" si="3"/>
        <v>200000</v>
      </c>
      <c r="I97" s="34" t="s">
        <v>9</v>
      </c>
      <c r="J97" s="161" t="s">
        <v>23</v>
      </c>
      <c r="K97" s="162" t="s">
        <v>167</v>
      </c>
      <c r="L97" s="166" t="s">
        <v>200</v>
      </c>
      <c r="M97" s="129"/>
    </row>
    <row r="98" spans="1:13" s="128" customFormat="1" ht="27.75" customHeight="1" x14ac:dyDescent="0.25">
      <c r="A98" s="127">
        <v>41</v>
      </c>
      <c r="B98" s="188" t="s">
        <v>197</v>
      </c>
      <c r="C98" s="160" t="s">
        <v>24</v>
      </c>
      <c r="D98" s="148" t="s">
        <v>25</v>
      </c>
      <c r="E98" s="187">
        <v>500</v>
      </c>
      <c r="F98" s="160" t="s">
        <v>196</v>
      </c>
      <c r="G98" s="132">
        <v>2000</v>
      </c>
      <c r="H98" s="159">
        <f t="shared" si="3"/>
        <v>1000000</v>
      </c>
      <c r="I98" s="34" t="s">
        <v>9</v>
      </c>
      <c r="J98" s="161" t="s">
        <v>23</v>
      </c>
      <c r="K98" s="162" t="s">
        <v>167</v>
      </c>
      <c r="L98" s="166" t="s">
        <v>200</v>
      </c>
      <c r="M98" s="129"/>
    </row>
    <row r="99" spans="1:13" s="128" customFormat="1" ht="27.75" customHeight="1" x14ac:dyDescent="0.25">
      <c r="A99" s="127">
        <v>42</v>
      </c>
      <c r="B99" s="188" t="s">
        <v>198</v>
      </c>
      <c r="C99" s="160" t="s">
        <v>24</v>
      </c>
      <c r="D99" s="148" t="s">
        <v>25</v>
      </c>
      <c r="E99" s="187">
        <v>500</v>
      </c>
      <c r="F99" s="160" t="s">
        <v>196</v>
      </c>
      <c r="G99" s="132">
        <v>800</v>
      </c>
      <c r="H99" s="159">
        <f t="shared" si="3"/>
        <v>400000</v>
      </c>
      <c r="I99" s="34" t="s">
        <v>9</v>
      </c>
      <c r="J99" s="161" t="s">
        <v>23</v>
      </c>
      <c r="K99" s="162" t="s">
        <v>167</v>
      </c>
      <c r="L99" s="166" t="s">
        <v>200</v>
      </c>
      <c r="M99" s="129"/>
    </row>
    <row r="100" spans="1:13" s="128" customFormat="1" ht="27" customHeight="1" x14ac:dyDescent="0.25">
      <c r="A100" s="127">
        <v>43</v>
      </c>
      <c r="B100" s="188" t="s">
        <v>199</v>
      </c>
      <c r="C100" s="160" t="s">
        <v>24</v>
      </c>
      <c r="D100" s="148" t="s">
        <v>25</v>
      </c>
      <c r="E100" s="187">
        <v>100</v>
      </c>
      <c r="F100" s="160" t="s">
        <v>196</v>
      </c>
      <c r="G100" s="132">
        <v>1000</v>
      </c>
      <c r="H100" s="159">
        <f t="shared" si="3"/>
        <v>100000</v>
      </c>
      <c r="I100" s="34" t="s">
        <v>9</v>
      </c>
      <c r="J100" s="161" t="s">
        <v>23</v>
      </c>
      <c r="K100" s="162" t="s">
        <v>167</v>
      </c>
      <c r="L100" s="166" t="s">
        <v>200</v>
      </c>
      <c r="M100" s="129"/>
    </row>
    <row r="101" spans="1:13" s="128" customFormat="1" ht="25.5" x14ac:dyDescent="0.25">
      <c r="A101" s="127">
        <v>44</v>
      </c>
      <c r="B101" s="188" t="s">
        <v>204</v>
      </c>
      <c r="C101" s="138" t="s">
        <v>151</v>
      </c>
      <c r="D101" s="188" t="s">
        <v>38</v>
      </c>
      <c r="E101" s="187">
        <v>100</v>
      </c>
      <c r="F101" s="160" t="s">
        <v>44</v>
      </c>
      <c r="G101" s="132">
        <v>5808</v>
      </c>
      <c r="H101" s="159">
        <f t="shared" si="3"/>
        <v>580800</v>
      </c>
      <c r="I101" s="34" t="s">
        <v>9</v>
      </c>
      <c r="J101" s="161" t="s">
        <v>23</v>
      </c>
      <c r="K101" s="162" t="s">
        <v>167</v>
      </c>
      <c r="L101" s="166" t="s">
        <v>217</v>
      </c>
      <c r="M101" s="129"/>
    </row>
    <row r="102" spans="1:13" s="128" customFormat="1" ht="25.5" x14ac:dyDescent="0.25">
      <c r="A102" s="127">
        <v>45</v>
      </c>
      <c r="B102" s="188" t="s">
        <v>205</v>
      </c>
      <c r="C102" s="138" t="s">
        <v>151</v>
      </c>
      <c r="D102" s="188" t="s">
        <v>38</v>
      </c>
      <c r="E102" s="187">
        <v>200</v>
      </c>
      <c r="F102" s="160" t="s">
        <v>44</v>
      </c>
      <c r="G102" s="132">
        <v>5544</v>
      </c>
      <c r="H102" s="159">
        <f t="shared" si="3"/>
        <v>1108800</v>
      </c>
      <c r="I102" s="34" t="s">
        <v>9</v>
      </c>
      <c r="J102" s="161" t="s">
        <v>23</v>
      </c>
      <c r="K102" s="162" t="s">
        <v>167</v>
      </c>
      <c r="L102" s="166" t="s">
        <v>217</v>
      </c>
      <c r="M102" s="129"/>
    </row>
    <row r="103" spans="1:13" s="128" customFormat="1" ht="25.5" x14ac:dyDescent="0.25">
      <c r="A103" s="127">
        <v>46</v>
      </c>
      <c r="B103" s="188" t="s">
        <v>206</v>
      </c>
      <c r="C103" s="138" t="s">
        <v>151</v>
      </c>
      <c r="D103" s="188" t="s">
        <v>38</v>
      </c>
      <c r="E103" s="187">
        <v>100</v>
      </c>
      <c r="F103" s="160" t="s">
        <v>44</v>
      </c>
      <c r="G103" s="132">
        <v>1346</v>
      </c>
      <c r="H103" s="159">
        <f t="shared" si="3"/>
        <v>134600</v>
      </c>
      <c r="I103" s="34" t="s">
        <v>9</v>
      </c>
      <c r="J103" s="161" t="s">
        <v>23</v>
      </c>
      <c r="K103" s="162" t="s">
        <v>167</v>
      </c>
      <c r="L103" s="166" t="s">
        <v>217</v>
      </c>
      <c r="M103" s="129"/>
    </row>
    <row r="104" spans="1:13" s="128" customFormat="1" ht="25.5" x14ac:dyDescent="0.25">
      <c r="A104" s="127">
        <v>47</v>
      </c>
      <c r="B104" s="188" t="s">
        <v>207</v>
      </c>
      <c r="C104" s="138" t="s">
        <v>151</v>
      </c>
      <c r="D104" s="188" t="s">
        <v>38</v>
      </c>
      <c r="E104" s="187">
        <v>1000</v>
      </c>
      <c r="F104" s="160" t="s">
        <v>44</v>
      </c>
      <c r="G104" s="132">
        <v>1601</v>
      </c>
      <c r="H104" s="159">
        <f t="shared" si="3"/>
        <v>1601000</v>
      </c>
      <c r="I104" s="34" t="s">
        <v>9</v>
      </c>
      <c r="J104" s="161" t="s">
        <v>23</v>
      </c>
      <c r="K104" s="162" t="s">
        <v>167</v>
      </c>
      <c r="L104" s="166" t="s">
        <v>217</v>
      </c>
      <c r="M104" s="129"/>
    </row>
    <row r="105" spans="1:13" s="128" customFormat="1" ht="25.5" x14ac:dyDescent="0.25">
      <c r="A105" s="127">
        <v>48</v>
      </c>
      <c r="B105" s="188" t="s">
        <v>208</v>
      </c>
      <c r="C105" s="138" t="s">
        <v>151</v>
      </c>
      <c r="D105" s="188" t="s">
        <v>38</v>
      </c>
      <c r="E105" s="187">
        <v>65</v>
      </c>
      <c r="F105" s="160" t="s">
        <v>44</v>
      </c>
      <c r="G105" s="132">
        <v>3687</v>
      </c>
      <c r="H105" s="159">
        <f t="shared" si="3"/>
        <v>239655</v>
      </c>
      <c r="I105" s="34" t="s">
        <v>9</v>
      </c>
      <c r="J105" s="161" t="s">
        <v>23</v>
      </c>
      <c r="K105" s="162" t="s">
        <v>167</v>
      </c>
      <c r="L105" s="166" t="s">
        <v>217</v>
      </c>
      <c r="M105" s="129"/>
    </row>
    <row r="106" spans="1:13" s="128" customFormat="1" ht="25.5" x14ac:dyDescent="0.25">
      <c r="A106" s="127">
        <v>49</v>
      </c>
      <c r="B106" s="188" t="s">
        <v>209</v>
      </c>
      <c r="C106" s="138" t="s">
        <v>151</v>
      </c>
      <c r="D106" s="188" t="s">
        <v>38</v>
      </c>
      <c r="E106" s="187">
        <v>50</v>
      </c>
      <c r="F106" s="160" t="s">
        <v>44</v>
      </c>
      <c r="G106" s="132">
        <v>7379</v>
      </c>
      <c r="H106" s="159">
        <f t="shared" si="3"/>
        <v>368950</v>
      </c>
      <c r="I106" s="34" t="s">
        <v>9</v>
      </c>
      <c r="J106" s="161" t="s">
        <v>23</v>
      </c>
      <c r="K106" s="162" t="s">
        <v>167</v>
      </c>
      <c r="L106" s="166" t="s">
        <v>217</v>
      </c>
      <c r="M106" s="129"/>
    </row>
    <row r="107" spans="1:13" s="128" customFormat="1" ht="25.5" x14ac:dyDescent="0.25">
      <c r="A107" s="127">
        <v>50</v>
      </c>
      <c r="B107" s="188" t="s">
        <v>210</v>
      </c>
      <c r="C107" s="138" t="s">
        <v>151</v>
      </c>
      <c r="D107" s="188" t="s">
        <v>38</v>
      </c>
      <c r="E107" s="187">
        <v>20</v>
      </c>
      <c r="F107" s="160" t="s">
        <v>44</v>
      </c>
      <c r="G107" s="132">
        <v>2728</v>
      </c>
      <c r="H107" s="159">
        <f t="shared" si="3"/>
        <v>54560</v>
      </c>
      <c r="I107" s="34" t="s">
        <v>9</v>
      </c>
      <c r="J107" s="161" t="s">
        <v>23</v>
      </c>
      <c r="K107" s="162" t="s">
        <v>167</v>
      </c>
      <c r="L107" s="166" t="s">
        <v>217</v>
      </c>
      <c r="M107" s="129"/>
    </row>
    <row r="108" spans="1:13" s="128" customFormat="1" ht="25.5" x14ac:dyDescent="0.25">
      <c r="A108" s="127">
        <v>51</v>
      </c>
      <c r="B108" s="188" t="s">
        <v>211</v>
      </c>
      <c r="C108" s="138" t="s">
        <v>151</v>
      </c>
      <c r="D108" s="188" t="s">
        <v>38</v>
      </c>
      <c r="E108" s="187">
        <v>50</v>
      </c>
      <c r="F108" s="160" t="s">
        <v>44</v>
      </c>
      <c r="G108" s="132">
        <v>10824</v>
      </c>
      <c r="H108" s="159">
        <f t="shared" si="3"/>
        <v>541200</v>
      </c>
      <c r="I108" s="34" t="s">
        <v>9</v>
      </c>
      <c r="J108" s="161" t="s">
        <v>23</v>
      </c>
      <c r="K108" s="162" t="s">
        <v>167</v>
      </c>
      <c r="L108" s="166" t="s">
        <v>217</v>
      </c>
      <c r="M108" s="129"/>
    </row>
    <row r="109" spans="1:13" s="128" customFormat="1" ht="25.5" x14ac:dyDescent="0.25">
      <c r="A109" s="127">
        <v>52</v>
      </c>
      <c r="B109" s="188" t="s">
        <v>212</v>
      </c>
      <c r="C109" s="138" t="s">
        <v>151</v>
      </c>
      <c r="D109" s="188" t="s">
        <v>38</v>
      </c>
      <c r="E109" s="187">
        <v>200</v>
      </c>
      <c r="F109" s="160" t="s">
        <v>44</v>
      </c>
      <c r="G109" s="132">
        <v>308</v>
      </c>
      <c r="H109" s="159">
        <f t="shared" si="3"/>
        <v>61600</v>
      </c>
      <c r="I109" s="34" t="s">
        <v>9</v>
      </c>
      <c r="J109" s="161" t="s">
        <v>23</v>
      </c>
      <c r="K109" s="162" t="s">
        <v>167</v>
      </c>
      <c r="L109" s="166" t="s">
        <v>217</v>
      </c>
      <c r="M109" s="129"/>
    </row>
    <row r="110" spans="1:13" s="128" customFormat="1" ht="25.5" x14ac:dyDescent="0.25">
      <c r="A110" s="127">
        <v>53</v>
      </c>
      <c r="B110" s="188" t="s">
        <v>213</v>
      </c>
      <c r="C110" s="138" t="s">
        <v>151</v>
      </c>
      <c r="D110" s="188" t="s">
        <v>38</v>
      </c>
      <c r="E110" s="187">
        <v>1000</v>
      </c>
      <c r="F110" s="160" t="s">
        <v>44</v>
      </c>
      <c r="G110" s="132">
        <v>880</v>
      </c>
      <c r="H110" s="159">
        <f t="shared" si="3"/>
        <v>880000</v>
      </c>
      <c r="I110" s="34" t="s">
        <v>9</v>
      </c>
      <c r="J110" s="161" t="s">
        <v>23</v>
      </c>
      <c r="K110" s="162" t="s">
        <v>167</v>
      </c>
      <c r="L110" s="166" t="s">
        <v>217</v>
      </c>
      <c r="M110" s="129"/>
    </row>
    <row r="111" spans="1:13" s="128" customFormat="1" ht="25.5" x14ac:dyDescent="0.25">
      <c r="A111" s="127">
        <v>54</v>
      </c>
      <c r="B111" s="188" t="s">
        <v>214</v>
      </c>
      <c r="C111" s="138" t="s">
        <v>151</v>
      </c>
      <c r="D111" s="188" t="s">
        <v>38</v>
      </c>
      <c r="E111" s="187">
        <v>1000</v>
      </c>
      <c r="F111" s="160" t="s">
        <v>44</v>
      </c>
      <c r="G111" s="132">
        <v>836</v>
      </c>
      <c r="H111" s="159">
        <f t="shared" si="3"/>
        <v>836000</v>
      </c>
      <c r="I111" s="34" t="s">
        <v>9</v>
      </c>
      <c r="J111" s="161" t="s">
        <v>23</v>
      </c>
      <c r="K111" s="162" t="s">
        <v>167</v>
      </c>
      <c r="L111" s="166" t="s">
        <v>217</v>
      </c>
      <c r="M111" s="129"/>
    </row>
    <row r="112" spans="1:13" s="128" customFormat="1" ht="25.5" x14ac:dyDescent="0.25">
      <c r="A112" s="127">
        <v>55</v>
      </c>
      <c r="B112" s="188" t="s">
        <v>215</v>
      </c>
      <c r="C112" s="138" t="s">
        <v>151</v>
      </c>
      <c r="D112" s="188" t="s">
        <v>38</v>
      </c>
      <c r="E112" s="187">
        <v>200</v>
      </c>
      <c r="F112" s="160" t="s">
        <v>218</v>
      </c>
      <c r="G112" s="132">
        <v>1320</v>
      </c>
      <c r="H112" s="159">
        <f t="shared" si="3"/>
        <v>264000</v>
      </c>
      <c r="I112" s="34" t="s">
        <v>9</v>
      </c>
      <c r="J112" s="161" t="s">
        <v>23</v>
      </c>
      <c r="K112" s="162" t="s">
        <v>167</v>
      </c>
      <c r="L112" s="166" t="s">
        <v>217</v>
      </c>
      <c r="M112" s="129"/>
    </row>
    <row r="113" spans="1:13" s="128" customFormat="1" ht="25.5" x14ac:dyDescent="0.25">
      <c r="A113" s="127">
        <v>56</v>
      </c>
      <c r="B113" s="188" t="s">
        <v>216</v>
      </c>
      <c r="C113" s="138" t="s">
        <v>151</v>
      </c>
      <c r="D113" s="188" t="s">
        <v>38</v>
      </c>
      <c r="E113" s="187">
        <v>400</v>
      </c>
      <c r="F113" s="160" t="s">
        <v>218</v>
      </c>
      <c r="G113" s="132">
        <v>264</v>
      </c>
      <c r="H113" s="159">
        <f t="shared" si="3"/>
        <v>105600</v>
      </c>
      <c r="I113" s="34" t="s">
        <v>9</v>
      </c>
      <c r="J113" s="161" t="s">
        <v>23</v>
      </c>
      <c r="K113" s="162" t="s">
        <v>167</v>
      </c>
      <c r="L113" s="166" t="s">
        <v>217</v>
      </c>
      <c r="M113" s="129"/>
    </row>
    <row r="114" spans="1:13" s="128" customFormat="1" ht="27.75" customHeight="1" x14ac:dyDescent="0.25">
      <c r="A114" s="127">
        <v>57</v>
      </c>
      <c r="B114" s="188" t="s">
        <v>223</v>
      </c>
      <c r="C114" s="138" t="s">
        <v>151</v>
      </c>
      <c r="D114" s="188" t="s">
        <v>25</v>
      </c>
      <c r="E114" s="187">
        <v>200</v>
      </c>
      <c r="F114" s="160" t="s">
        <v>125</v>
      </c>
      <c r="G114" s="132">
        <v>12000</v>
      </c>
      <c r="H114" s="159">
        <f t="shared" si="3"/>
        <v>2400000</v>
      </c>
      <c r="I114" s="34" t="s">
        <v>9</v>
      </c>
      <c r="J114" s="161" t="s">
        <v>23</v>
      </c>
      <c r="K114" s="162" t="s">
        <v>167</v>
      </c>
      <c r="L114" s="166" t="s">
        <v>224</v>
      </c>
      <c r="M114" s="129"/>
    </row>
    <row r="115" spans="1:13" s="128" customFormat="1" ht="27.75" customHeight="1" x14ac:dyDescent="0.25">
      <c r="A115" s="127">
        <v>58</v>
      </c>
      <c r="B115" s="188" t="s">
        <v>226</v>
      </c>
      <c r="C115" s="138" t="s">
        <v>151</v>
      </c>
      <c r="D115" s="188" t="s">
        <v>38</v>
      </c>
      <c r="E115" s="187">
        <v>500</v>
      </c>
      <c r="F115" s="160" t="s">
        <v>44</v>
      </c>
      <c r="G115" s="132">
        <v>11440</v>
      </c>
      <c r="H115" s="159">
        <f t="shared" si="3"/>
        <v>5720000</v>
      </c>
      <c r="I115" s="34" t="s">
        <v>9</v>
      </c>
      <c r="J115" s="161" t="s">
        <v>23</v>
      </c>
      <c r="K115" s="162" t="s">
        <v>167</v>
      </c>
      <c r="L115" s="166" t="s">
        <v>250</v>
      </c>
      <c r="M115" s="129"/>
    </row>
    <row r="116" spans="1:13" s="128" customFormat="1" ht="27.75" customHeight="1" x14ac:dyDescent="0.25">
      <c r="A116" s="127">
        <v>59</v>
      </c>
      <c r="B116" s="188" t="s">
        <v>227</v>
      </c>
      <c r="C116" s="138" t="s">
        <v>151</v>
      </c>
      <c r="D116" s="188" t="s">
        <v>38</v>
      </c>
      <c r="E116" s="187">
        <v>200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60</v>
      </c>
      <c r="B117" s="188" t="s">
        <v>228</v>
      </c>
      <c r="C117" s="138" t="s">
        <v>151</v>
      </c>
      <c r="D117" s="188" t="s">
        <v>38</v>
      </c>
      <c r="E117" s="187">
        <v>50</v>
      </c>
      <c r="F117" s="160" t="s">
        <v>44</v>
      </c>
      <c r="G117" s="132">
        <v>2936</v>
      </c>
      <c r="H117" s="159"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61</v>
      </c>
      <c r="B118" s="188" t="s">
        <v>229</v>
      </c>
      <c r="C118" s="138" t="s">
        <v>151</v>
      </c>
      <c r="D118" s="188" t="s">
        <v>38</v>
      </c>
      <c r="E118" s="187">
        <v>40</v>
      </c>
      <c r="F118" s="160" t="s">
        <v>44</v>
      </c>
      <c r="G118" s="132">
        <v>4224</v>
      </c>
      <c r="H118" s="159"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62</v>
      </c>
      <c r="B119" s="188" t="s">
        <v>230</v>
      </c>
      <c r="C119" s="138" t="s">
        <v>151</v>
      </c>
      <c r="D119" s="188" t="s">
        <v>38</v>
      </c>
      <c r="E119" s="187">
        <v>220</v>
      </c>
      <c r="F119" s="160" t="s">
        <v>44</v>
      </c>
      <c r="G119" s="132">
        <v>3791</v>
      </c>
      <c r="H119" s="159"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63</v>
      </c>
      <c r="B120" s="188" t="s">
        <v>231</v>
      </c>
      <c r="C120" s="138" t="s">
        <v>151</v>
      </c>
      <c r="D120" s="188" t="s">
        <v>38</v>
      </c>
      <c r="E120" s="187">
        <v>1000</v>
      </c>
      <c r="F120" s="160" t="s">
        <v>44</v>
      </c>
      <c r="G120" s="132">
        <v>1778</v>
      </c>
      <c r="H120" s="159">
        <f t="shared" si="3"/>
        <v>1778000</v>
      </c>
      <c r="I120" s="34" t="s">
        <v>9</v>
      </c>
      <c r="J120" s="161" t="s">
        <v>23</v>
      </c>
      <c r="K120" s="162" t="s">
        <v>167</v>
      </c>
      <c r="L120" s="166" t="s">
        <v>250</v>
      </c>
      <c r="M120" s="129"/>
    </row>
    <row r="121" spans="1:13" s="128" customFormat="1" ht="27.75" customHeight="1" x14ac:dyDescent="0.25">
      <c r="A121" s="127">
        <v>64</v>
      </c>
      <c r="B121" s="188" t="s">
        <v>232</v>
      </c>
      <c r="C121" s="138" t="s">
        <v>151</v>
      </c>
      <c r="D121" s="188" t="s">
        <v>38</v>
      </c>
      <c r="E121" s="187">
        <v>400</v>
      </c>
      <c r="F121" s="160" t="s">
        <v>44</v>
      </c>
      <c r="G121" s="132">
        <v>1228</v>
      </c>
      <c r="H121" s="159"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65</v>
      </c>
      <c r="B122" s="188" t="s">
        <v>233</v>
      </c>
      <c r="C122" s="138" t="s">
        <v>151</v>
      </c>
      <c r="D122" s="188" t="s">
        <v>38</v>
      </c>
      <c r="E122" s="187">
        <v>1260</v>
      </c>
      <c r="F122" s="160" t="s">
        <v>44</v>
      </c>
      <c r="G122" s="132">
        <v>1716.67</v>
      </c>
      <c r="H122" s="159"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66</v>
      </c>
      <c r="B123" s="188" t="s">
        <v>234</v>
      </c>
      <c r="C123" s="138" t="s">
        <v>151</v>
      </c>
      <c r="D123" s="188" t="s">
        <v>38</v>
      </c>
      <c r="E123" s="187">
        <v>550</v>
      </c>
      <c r="F123" s="160" t="s">
        <v>44</v>
      </c>
      <c r="G123" s="132">
        <v>1584</v>
      </c>
      <c r="H123" s="159">
        <f t="shared" si="3"/>
        <v>871200</v>
      </c>
      <c r="I123" s="34" t="s">
        <v>9</v>
      </c>
      <c r="J123" s="161" t="s">
        <v>23</v>
      </c>
      <c r="K123" s="162" t="s">
        <v>167</v>
      </c>
      <c r="L123" s="166" t="s">
        <v>250</v>
      </c>
      <c r="M123" s="129"/>
    </row>
    <row r="124" spans="1:13" s="128" customFormat="1" ht="27.75" customHeight="1" x14ac:dyDescent="0.25">
      <c r="A124" s="127">
        <v>67</v>
      </c>
      <c r="B124" s="188" t="s">
        <v>235</v>
      </c>
      <c r="C124" s="138" t="s">
        <v>151</v>
      </c>
      <c r="D124" s="188" t="s">
        <v>38</v>
      </c>
      <c r="E124" s="187">
        <v>550</v>
      </c>
      <c r="F124" s="160" t="s">
        <v>44</v>
      </c>
      <c r="G124" s="132">
        <v>1478</v>
      </c>
      <c r="H124" s="159">
        <f t="shared" si="3"/>
        <v>812900</v>
      </c>
      <c r="I124" s="34" t="s">
        <v>9</v>
      </c>
      <c r="J124" s="161" t="s">
        <v>23</v>
      </c>
      <c r="K124" s="162" t="s">
        <v>167</v>
      </c>
      <c r="L124" s="166" t="s">
        <v>250</v>
      </c>
      <c r="M124" s="129"/>
    </row>
    <row r="125" spans="1:13" s="128" customFormat="1" ht="27.75" customHeight="1" x14ac:dyDescent="0.25">
      <c r="A125" s="127">
        <v>68</v>
      </c>
      <c r="B125" s="188" t="s">
        <v>236</v>
      </c>
      <c r="C125" s="138" t="s">
        <v>151</v>
      </c>
      <c r="D125" s="188" t="s">
        <v>38</v>
      </c>
      <c r="E125" s="187">
        <v>550</v>
      </c>
      <c r="F125" s="160" t="s">
        <v>44</v>
      </c>
      <c r="G125" s="132">
        <v>1320</v>
      </c>
      <c r="H125" s="159">
        <f t="shared" si="3"/>
        <v>726000</v>
      </c>
      <c r="I125" s="34" t="s">
        <v>9</v>
      </c>
      <c r="J125" s="161" t="s">
        <v>23</v>
      </c>
      <c r="K125" s="162" t="s">
        <v>167</v>
      </c>
      <c r="L125" s="166" t="s">
        <v>250</v>
      </c>
      <c r="M125" s="129"/>
    </row>
    <row r="126" spans="1:13" s="128" customFormat="1" ht="27.75" customHeight="1" x14ac:dyDescent="0.25">
      <c r="A126" s="127">
        <v>69</v>
      </c>
      <c r="B126" s="188" t="s">
        <v>237</v>
      </c>
      <c r="C126" s="138" t="s">
        <v>151</v>
      </c>
      <c r="D126" s="188" t="s">
        <v>38</v>
      </c>
      <c r="E126" s="187">
        <v>150</v>
      </c>
      <c r="F126" s="160" t="s">
        <v>44</v>
      </c>
      <c r="G126" s="132">
        <v>497</v>
      </c>
      <c r="H126" s="159">
        <v>0</v>
      </c>
      <c r="I126" s="34" t="s">
        <v>9</v>
      </c>
      <c r="J126" s="161" t="s">
        <v>23</v>
      </c>
      <c r="K126" s="162" t="s">
        <v>167</v>
      </c>
      <c r="L126" s="166" t="s">
        <v>386</v>
      </c>
      <c r="M126" s="129"/>
    </row>
    <row r="127" spans="1:13" s="128" customFormat="1" ht="27.75" customHeight="1" x14ac:dyDescent="0.25">
      <c r="A127" s="127">
        <v>70</v>
      </c>
      <c r="B127" s="188" t="s">
        <v>238</v>
      </c>
      <c r="C127" s="138" t="s">
        <v>151</v>
      </c>
      <c r="D127" s="188" t="s">
        <v>38</v>
      </c>
      <c r="E127" s="187">
        <v>100</v>
      </c>
      <c r="F127" s="160" t="s">
        <v>44</v>
      </c>
      <c r="G127" s="132">
        <v>16720</v>
      </c>
      <c r="H127" s="159">
        <f t="shared" si="3"/>
        <v>1672000</v>
      </c>
      <c r="I127" s="34" t="s">
        <v>9</v>
      </c>
      <c r="J127" s="161" t="s">
        <v>23</v>
      </c>
      <c r="K127" s="162" t="s">
        <v>167</v>
      </c>
      <c r="L127" s="166" t="s">
        <v>250</v>
      </c>
      <c r="M127" s="129"/>
    </row>
    <row r="128" spans="1:13" s="128" customFormat="1" ht="27.75" customHeight="1" x14ac:dyDescent="0.25">
      <c r="A128" s="127">
        <v>71</v>
      </c>
      <c r="B128" s="188" t="s">
        <v>239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16368</v>
      </c>
      <c r="H128" s="159">
        <f t="shared" si="3"/>
        <v>1636800</v>
      </c>
      <c r="I128" s="34" t="s">
        <v>9</v>
      </c>
      <c r="J128" s="161" t="s">
        <v>23</v>
      </c>
      <c r="K128" s="162" t="s">
        <v>167</v>
      </c>
      <c r="L128" s="166" t="s">
        <v>250</v>
      </c>
      <c r="M128" s="129"/>
    </row>
    <row r="129" spans="1:13" s="128" customFormat="1" ht="41.25" customHeight="1" x14ac:dyDescent="0.25">
      <c r="A129" s="127">
        <v>72</v>
      </c>
      <c r="B129" s="188" t="s">
        <v>240</v>
      </c>
      <c r="C129" s="138" t="s">
        <v>151</v>
      </c>
      <c r="D129" s="188" t="s">
        <v>38</v>
      </c>
      <c r="E129" s="187">
        <v>100</v>
      </c>
      <c r="F129" s="160" t="s">
        <v>44</v>
      </c>
      <c r="G129" s="132">
        <v>4548</v>
      </c>
      <c r="H129" s="159">
        <f t="shared" si="3"/>
        <v>454800</v>
      </c>
      <c r="I129" s="34" t="s">
        <v>9</v>
      </c>
      <c r="J129" s="161" t="s">
        <v>23</v>
      </c>
      <c r="K129" s="162" t="s">
        <v>167</v>
      </c>
      <c r="L129" s="166" t="s">
        <v>250</v>
      </c>
      <c r="M129" s="129"/>
    </row>
    <row r="130" spans="1:13" s="128" customFormat="1" ht="36" customHeight="1" x14ac:dyDescent="0.25">
      <c r="A130" s="127">
        <v>73</v>
      </c>
      <c r="B130" s="188" t="s">
        <v>241</v>
      </c>
      <c r="C130" s="138" t="s">
        <v>151</v>
      </c>
      <c r="D130" s="188" t="s">
        <v>38</v>
      </c>
      <c r="E130" s="187">
        <v>50</v>
      </c>
      <c r="F130" s="160" t="s">
        <v>44</v>
      </c>
      <c r="G130" s="132">
        <v>75266</v>
      </c>
      <c r="H130" s="159">
        <f t="shared" si="3"/>
        <v>3763300</v>
      </c>
      <c r="I130" s="34" t="s">
        <v>9</v>
      </c>
      <c r="J130" s="161" t="s">
        <v>23</v>
      </c>
      <c r="K130" s="162" t="s">
        <v>167</v>
      </c>
      <c r="L130" s="166" t="s">
        <v>250</v>
      </c>
      <c r="M130" s="129"/>
    </row>
    <row r="131" spans="1:13" s="128" customFormat="1" ht="27.75" customHeight="1" x14ac:dyDescent="0.25">
      <c r="A131" s="127">
        <v>74</v>
      </c>
      <c r="B131" s="188" t="s">
        <v>242</v>
      </c>
      <c r="C131" s="138" t="s">
        <v>151</v>
      </c>
      <c r="D131" s="188" t="s">
        <v>38</v>
      </c>
      <c r="E131" s="187">
        <v>10</v>
      </c>
      <c r="F131" s="160" t="s">
        <v>44</v>
      </c>
      <c r="G131" s="132">
        <v>13353</v>
      </c>
      <c r="H131" s="159">
        <v>0</v>
      </c>
      <c r="I131" s="34" t="s">
        <v>9</v>
      </c>
      <c r="J131" s="161" t="s">
        <v>23</v>
      </c>
      <c r="K131" s="162" t="s">
        <v>167</v>
      </c>
      <c r="L131" s="166" t="s">
        <v>386</v>
      </c>
      <c r="M131" s="129"/>
    </row>
    <row r="132" spans="1:13" s="128" customFormat="1" ht="27.75" customHeight="1" x14ac:dyDescent="0.25">
      <c r="A132" s="127">
        <v>75</v>
      </c>
      <c r="B132" s="188" t="s">
        <v>243</v>
      </c>
      <c r="C132" s="138" t="s">
        <v>151</v>
      </c>
      <c r="D132" s="188" t="s">
        <v>38</v>
      </c>
      <c r="E132" s="187">
        <v>40</v>
      </c>
      <c r="F132" s="160" t="s">
        <v>44</v>
      </c>
      <c r="G132" s="132">
        <v>25080</v>
      </c>
      <c r="H132" s="159">
        <f t="shared" si="3"/>
        <v>1003200</v>
      </c>
      <c r="I132" s="34" t="s">
        <v>9</v>
      </c>
      <c r="J132" s="161" t="s">
        <v>23</v>
      </c>
      <c r="K132" s="162" t="s">
        <v>167</v>
      </c>
      <c r="L132" s="166" t="s">
        <v>250</v>
      </c>
      <c r="M132" s="129"/>
    </row>
    <row r="133" spans="1:13" s="128" customFormat="1" ht="27.75" customHeight="1" x14ac:dyDescent="0.25">
      <c r="A133" s="127">
        <v>76</v>
      </c>
      <c r="B133" s="188" t="s">
        <v>244</v>
      </c>
      <c r="C133" s="138" t="s">
        <v>151</v>
      </c>
      <c r="D133" s="188" t="s">
        <v>38</v>
      </c>
      <c r="E133" s="187">
        <v>30</v>
      </c>
      <c r="F133" s="160" t="s">
        <v>44</v>
      </c>
      <c r="G133" s="132">
        <v>8624</v>
      </c>
      <c r="H133" s="159">
        <v>0</v>
      </c>
      <c r="I133" s="34" t="s">
        <v>9</v>
      </c>
      <c r="J133" s="161" t="s">
        <v>23</v>
      </c>
      <c r="K133" s="162" t="s">
        <v>167</v>
      </c>
      <c r="L133" s="166" t="s">
        <v>386</v>
      </c>
      <c r="M133" s="129"/>
    </row>
    <row r="134" spans="1:13" s="128" customFormat="1" ht="27.75" customHeight="1" x14ac:dyDescent="0.25">
      <c r="A134" s="127">
        <v>77</v>
      </c>
      <c r="B134" s="188" t="s">
        <v>245</v>
      </c>
      <c r="C134" s="138" t="s">
        <v>151</v>
      </c>
      <c r="D134" s="188" t="s">
        <v>38</v>
      </c>
      <c r="E134" s="187">
        <v>30</v>
      </c>
      <c r="F134" s="160" t="s">
        <v>44</v>
      </c>
      <c r="G134" s="132">
        <v>5609</v>
      </c>
      <c r="H134" s="159">
        <f t="shared" si="3"/>
        <v>168270</v>
      </c>
      <c r="I134" s="34" t="s">
        <v>9</v>
      </c>
      <c r="J134" s="161" t="s">
        <v>23</v>
      </c>
      <c r="K134" s="162" t="s">
        <v>167</v>
      </c>
      <c r="L134" s="166" t="s">
        <v>250</v>
      </c>
      <c r="M134" s="129"/>
    </row>
    <row r="135" spans="1:13" s="128" customFormat="1" ht="27.75" customHeight="1" x14ac:dyDescent="0.25">
      <c r="A135" s="127">
        <v>78</v>
      </c>
      <c r="B135" s="188" t="s">
        <v>246</v>
      </c>
      <c r="C135" s="138" t="s">
        <v>151</v>
      </c>
      <c r="D135" s="188" t="s">
        <v>38</v>
      </c>
      <c r="E135" s="187">
        <v>65</v>
      </c>
      <c r="F135" s="160" t="s">
        <v>44</v>
      </c>
      <c r="G135" s="132">
        <v>7528</v>
      </c>
      <c r="H135" s="159">
        <f t="shared" si="3"/>
        <v>489320</v>
      </c>
      <c r="I135" s="34" t="s">
        <v>9</v>
      </c>
      <c r="J135" s="161" t="s">
        <v>23</v>
      </c>
      <c r="K135" s="162" t="s">
        <v>167</v>
      </c>
      <c r="L135" s="166" t="s">
        <v>250</v>
      </c>
      <c r="M135" s="129"/>
    </row>
    <row r="136" spans="1:13" s="128" customFormat="1" ht="27.75" customHeight="1" x14ac:dyDescent="0.25">
      <c r="A136" s="127">
        <v>79</v>
      </c>
      <c r="B136" s="188" t="s">
        <v>247</v>
      </c>
      <c r="C136" s="138" t="s">
        <v>151</v>
      </c>
      <c r="D136" s="188" t="s">
        <v>38</v>
      </c>
      <c r="E136" s="187">
        <v>30</v>
      </c>
      <c r="F136" s="160" t="s">
        <v>44</v>
      </c>
      <c r="G136" s="132">
        <v>12164</v>
      </c>
      <c r="H136" s="159">
        <f t="shared" si="3"/>
        <v>364920</v>
      </c>
      <c r="I136" s="34" t="s">
        <v>9</v>
      </c>
      <c r="J136" s="161" t="s">
        <v>23</v>
      </c>
      <c r="K136" s="162" t="s">
        <v>167</v>
      </c>
      <c r="L136" s="166" t="s">
        <v>250</v>
      </c>
      <c r="M136" s="129"/>
    </row>
    <row r="137" spans="1:13" s="128" customFormat="1" ht="27.75" customHeight="1" x14ac:dyDescent="0.25">
      <c r="A137" s="127">
        <v>80</v>
      </c>
      <c r="B137" s="188" t="s">
        <v>248</v>
      </c>
      <c r="C137" s="138" t="s">
        <v>151</v>
      </c>
      <c r="D137" s="188" t="s">
        <v>38</v>
      </c>
      <c r="E137" s="187">
        <v>30</v>
      </c>
      <c r="F137" s="160" t="s">
        <v>44</v>
      </c>
      <c r="G137" s="132">
        <v>24139</v>
      </c>
      <c r="H137" s="159">
        <f t="shared" si="3"/>
        <v>724170</v>
      </c>
      <c r="I137" s="34" t="s">
        <v>9</v>
      </c>
      <c r="J137" s="161" t="s">
        <v>23</v>
      </c>
      <c r="K137" s="162" t="s">
        <v>167</v>
      </c>
      <c r="L137" s="166" t="s">
        <v>250</v>
      </c>
      <c r="M137" s="129"/>
    </row>
    <row r="138" spans="1:13" s="128" customFormat="1" ht="27.75" customHeight="1" x14ac:dyDescent="0.25">
      <c r="A138" s="127">
        <v>81</v>
      </c>
      <c r="B138" s="188" t="s">
        <v>249</v>
      </c>
      <c r="C138" s="138" t="s">
        <v>151</v>
      </c>
      <c r="D138" s="188" t="s">
        <v>38</v>
      </c>
      <c r="E138" s="187">
        <v>60</v>
      </c>
      <c r="F138" s="160" t="s">
        <v>44</v>
      </c>
      <c r="G138" s="132">
        <v>54912</v>
      </c>
      <c r="H138" s="159">
        <f t="shared" si="3"/>
        <v>3294720</v>
      </c>
      <c r="I138" s="34" t="s">
        <v>9</v>
      </c>
      <c r="J138" s="161" t="s">
        <v>23</v>
      </c>
      <c r="K138" s="162" t="s">
        <v>167</v>
      </c>
      <c r="L138" s="166" t="s">
        <v>250</v>
      </c>
      <c r="M138" s="129"/>
    </row>
    <row r="139" spans="1:13" s="128" customFormat="1" ht="27.75" customHeight="1" x14ac:dyDescent="0.25">
      <c r="A139" s="127">
        <v>82</v>
      </c>
      <c r="B139" s="188" t="s">
        <v>251</v>
      </c>
      <c r="C139" s="138" t="s">
        <v>24</v>
      </c>
      <c r="D139" s="188" t="s">
        <v>38</v>
      </c>
      <c r="E139" s="187">
        <v>49600</v>
      </c>
      <c r="F139" s="160" t="s">
        <v>252</v>
      </c>
      <c r="G139" s="132">
        <v>250</v>
      </c>
      <c r="H139" s="159">
        <f t="shared" si="3"/>
        <v>12400000</v>
      </c>
      <c r="I139" s="34" t="s">
        <v>9</v>
      </c>
      <c r="J139" s="161" t="s">
        <v>23</v>
      </c>
      <c r="K139" s="162" t="s">
        <v>167</v>
      </c>
      <c r="L139" s="166" t="s">
        <v>253</v>
      </c>
      <c r="M139" s="129"/>
    </row>
    <row r="140" spans="1:13" s="128" customFormat="1" ht="27.75" customHeight="1" x14ac:dyDescent="0.25">
      <c r="A140" s="127">
        <v>83</v>
      </c>
      <c r="B140" s="188" t="s">
        <v>257</v>
      </c>
      <c r="C140" s="138" t="s">
        <v>24</v>
      </c>
      <c r="D140" s="188" t="s">
        <v>25</v>
      </c>
      <c r="E140" s="187">
        <v>1</v>
      </c>
      <c r="F140" s="160" t="s">
        <v>44</v>
      </c>
      <c r="G140" s="132">
        <v>515603.25</v>
      </c>
      <c r="H140" s="159">
        <f t="shared" si="3"/>
        <v>515603.25</v>
      </c>
      <c r="I140" s="34" t="s">
        <v>9</v>
      </c>
      <c r="J140" s="161" t="s">
        <v>23</v>
      </c>
      <c r="K140" s="162" t="s">
        <v>167</v>
      </c>
      <c r="L140" s="166" t="s">
        <v>260</v>
      </c>
      <c r="M140" s="129"/>
    </row>
    <row r="141" spans="1:13" s="128" customFormat="1" ht="27.75" customHeight="1" x14ac:dyDescent="0.25">
      <c r="A141" s="127">
        <v>84</v>
      </c>
      <c r="B141" s="188" t="s">
        <v>258</v>
      </c>
      <c r="C141" s="138" t="s">
        <v>24</v>
      </c>
      <c r="D141" s="188" t="s">
        <v>25</v>
      </c>
      <c r="E141" s="187">
        <v>10</v>
      </c>
      <c r="F141" s="160" t="s">
        <v>44</v>
      </c>
      <c r="G141" s="132">
        <v>114870.39999999999</v>
      </c>
      <c r="H141" s="159">
        <f t="shared" ref="H141:H198" si="4">E141*G141</f>
        <v>1148704</v>
      </c>
      <c r="I141" s="34" t="s">
        <v>9</v>
      </c>
      <c r="J141" s="161" t="s">
        <v>23</v>
      </c>
      <c r="K141" s="162" t="s">
        <v>167</v>
      </c>
      <c r="L141" s="166" t="s">
        <v>260</v>
      </c>
      <c r="M141" s="129"/>
    </row>
    <row r="142" spans="1:13" s="128" customFormat="1" ht="27.75" customHeight="1" x14ac:dyDescent="0.25">
      <c r="A142" s="127">
        <v>85</v>
      </c>
      <c r="B142" s="188" t="s">
        <v>259</v>
      </c>
      <c r="C142" s="138" t="s">
        <v>24</v>
      </c>
      <c r="D142" s="188" t="s">
        <v>25</v>
      </c>
      <c r="E142" s="187">
        <v>2</v>
      </c>
      <c r="F142" s="160" t="s">
        <v>44</v>
      </c>
      <c r="G142" s="132">
        <v>12220.3</v>
      </c>
      <c r="H142" s="159">
        <f t="shared" si="4"/>
        <v>24440.6</v>
      </c>
      <c r="I142" s="34" t="s">
        <v>9</v>
      </c>
      <c r="J142" s="161" t="s">
        <v>23</v>
      </c>
      <c r="K142" s="162" t="s">
        <v>167</v>
      </c>
      <c r="L142" s="166" t="s">
        <v>260</v>
      </c>
      <c r="M142" s="129"/>
    </row>
    <row r="143" spans="1:13" s="128" customFormat="1" ht="27.75" customHeight="1" x14ac:dyDescent="0.25">
      <c r="A143" s="127">
        <v>86</v>
      </c>
      <c r="B143" s="188" t="s">
        <v>294</v>
      </c>
      <c r="C143" s="138" t="s">
        <v>24</v>
      </c>
      <c r="D143" s="188" t="s">
        <v>43</v>
      </c>
      <c r="E143" s="187">
        <v>1</v>
      </c>
      <c r="F143" s="160" t="s">
        <v>125</v>
      </c>
      <c r="G143" s="132">
        <v>2931254.66</v>
      </c>
      <c r="H143" s="159">
        <f t="shared" si="4"/>
        <v>2931254.66</v>
      </c>
      <c r="I143" s="34" t="s">
        <v>9</v>
      </c>
      <c r="J143" s="161" t="s">
        <v>23</v>
      </c>
      <c r="K143" s="162" t="s">
        <v>167</v>
      </c>
      <c r="L143" s="166" t="s">
        <v>295</v>
      </c>
      <c r="M143" s="129"/>
    </row>
    <row r="144" spans="1:13" s="128" customFormat="1" ht="27.75" customHeight="1" x14ac:dyDescent="0.25">
      <c r="A144" s="127">
        <v>87</v>
      </c>
      <c r="B144" s="188" t="s">
        <v>298</v>
      </c>
      <c r="C144" s="138" t="s">
        <v>24</v>
      </c>
      <c r="D144" s="188" t="s">
        <v>38</v>
      </c>
      <c r="E144" s="187">
        <v>55</v>
      </c>
      <c r="F144" s="160" t="s">
        <v>299</v>
      </c>
      <c r="G144" s="132">
        <v>13549</v>
      </c>
      <c r="H144" s="159">
        <f t="shared" si="4"/>
        <v>745195</v>
      </c>
      <c r="I144" s="34" t="s">
        <v>9</v>
      </c>
      <c r="J144" s="161" t="s">
        <v>23</v>
      </c>
      <c r="K144" s="162" t="s">
        <v>167</v>
      </c>
      <c r="L144" s="166" t="s">
        <v>300</v>
      </c>
      <c r="M144" s="129"/>
    </row>
    <row r="145" spans="1:13" s="128" customFormat="1" ht="27.75" customHeight="1" x14ac:dyDescent="0.25">
      <c r="A145" s="127">
        <v>88</v>
      </c>
      <c r="B145" s="188" t="s">
        <v>313</v>
      </c>
      <c r="C145" s="138" t="s">
        <v>33</v>
      </c>
      <c r="D145" s="188" t="s">
        <v>38</v>
      </c>
      <c r="E145" s="187">
        <v>3</v>
      </c>
      <c r="F145" s="160" t="s">
        <v>44</v>
      </c>
      <c r="G145" s="132">
        <v>450000</v>
      </c>
      <c r="H145" s="159">
        <f t="shared" si="4"/>
        <v>1350000</v>
      </c>
      <c r="I145" s="34" t="s">
        <v>9</v>
      </c>
      <c r="J145" s="161" t="s">
        <v>23</v>
      </c>
      <c r="K145" s="162" t="s">
        <v>311</v>
      </c>
      <c r="L145" s="166" t="s">
        <v>329</v>
      </c>
      <c r="M145" s="129"/>
    </row>
    <row r="146" spans="1:13" s="128" customFormat="1" ht="27.75" customHeight="1" x14ac:dyDescent="0.25">
      <c r="A146" s="127">
        <v>89</v>
      </c>
      <c r="B146" s="188" t="s">
        <v>314</v>
      </c>
      <c r="C146" s="138" t="s">
        <v>33</v>
      </c>
      <c r="D146" s="188" t="s">
        <v>38</v>
      </c>
      <c r="E146" s="187">
        <v>5</v>
      </c>
      <c r="F146" s="160" t="s">
        <v>44</v>
      </c>
      <c r="G146" s="132">
        <v>870000</v>
      </c>
      <c r="H146" s="159">
        <f t="shared" si="4"/>
        <v>4350000</v>
      </c>
      <c r="I146" s="34" t="s">
        <v>9</v>
      </c>
      <c r="J146" s="161" t="s">
        <v>23</v>
      </c>
      <c r="K146" s="162" t="s">
        <v>311</v>
      </c>
      <c r="L146" s="166" t="s">
        <v>329</v>
      </c>
      <c r="M146" s="129"/>
    </row>
    <row r="147" spans="1:13" s="128" customFormat="1" ht="27.75" customHeight="1" x14ac:dyDescent="0.25">
      <c r="A147" s="127">
        <v>90</v>
      </c>
      <c r="B147" s="188" t="s">
        <v>315</v>
      </c>
      <c r="C147" s="138" t="s">
        <v>33</v>
      </c>
      <c r="D147" s="188" t="s">
        <v>38</v>
      </c>
      <c r="E147" s="187">
        <v>1</v>
      </c>
      <c r="F147" s="160" t="s">
        <v>44</v>
      </c>
      <c r="G147" s="132">
        <v>600000</v>
      </c>
      <c r="H147" s="159">
        <f t="shared" si="4"/>
        <v>600000</v>
      </c>
      <c r="I147" s="34" t="s">
        <v>9</v>
      </c>
      <c r="J147" s="161" t="s">
        <v>23</v>
      </c>
      <c r="K147" s="162" t="s">
        <v>311</v>
      </c>
      <c r="L147" s="166" t="s">
        <v>329</v>
      </c>
      <c r="M147" s="129"/>
    </row>
    <row r="148" spans="1:13" s="128" customFormat="1" ht="27.75" customHeight="1" x14ac:dyDescent="0.25">
      <c r="A148" s="127">
        <v>91</v>
      </c>
      <c r="B148" s="188" t="s">
        <v>316</v>
      </c>
      <c r="C148" s="138" t="s">
        <v>33</v>
      </c>
      <c r="D148" s="188" t="s">
        <v>38</v>
      </c>
      <c r="E148" s="187">
        <v>1</v>
      </c>
      <c r="F148" s="160" t="s">
        <v>44</v>
      </c>
      <c r="G148" s="132">
        <v>700000</v>
      </c>
      <c r="H148" s="159">
        <f t="shared" si="4"/>
        <v>700000</v>
      </c>
      <c r="I148" s="34" t="s">
        <v>9</v>
      </c>
      <c r="J148" s="161" t="s">
        <v>23</v>
      </c>
      <c r="K148" s="162" t="s">
        <v>311</v>
      </c>
      <c r="L148" s="166" t="s">
        <v>329</v>
      </c>
      <c r="M148" s="129"/>
    </row>
    <row r="149" spans="1:13" s="128" customFormat="1" ht="27.75" customHeight="1" x14ac:dyDescent="0.25">
      <c r="A149" s="127">
        <v>92</v>
      </c>
      <c r="B149" s="188" t="s">
        <v>317</v>
      </c>
      <c r="C149" s="138" t="s">
        <v>33</v>
      </c>
      <c r="D149" s="188" t="s">
        <v>38</v>
      </c>
      <c r="E149" s="187">
        <v>1</v>
      </c>
      <c r="F149" s="160" t="s">
        <v>44</v>
      </c>
      <c r="G149" s="132">
        <v>1300000</v>
      </c>
      <c r="H149" s="159">
        <f t="shared" si="4"/>
        <v>1300000</v>
      </c>
      <c r="I149" s="34" t="s">
        <v>9</v>
      </c>
      <c r="J149" s="161" t="s">
        <v>23</v>
      </c>
      <c r="K149" s="162" t="s">
        <v>311</v>
      </c>
      <c r="L149" s="166" t="s">
        <v>329</v>
      </c>
      <c r="M149" s="129"/>
    </row>
    <row r="150" spans="1:13" s="128" customFormat="1" ht="39" customHeight="1" x14ac:dyDescent="0.25">
      <c r="A150" s="127">
        <v>93</v>
      </c>
      <c r="B150" s="188" t="s">
        <v>318</v>
      </c>
      <c r="C150" s="138" t="s">
        <v>33</v>
      </c>
      <c r="D150" s="188" t="s">
        <v>38</v>
      </c>
      <c r="E150" s="187">
        <v>3</v>
      </c>
      <c r="F150" s="160" t="s">
        <v>44</v>
      </c>
      <c r="G150" s="132">
        <v>325000</v>
      </c>
      <c r="H150" s="159">
        <f t="shared" si="4"/>
        <v>975000</v>
      </c>
      <c r="I150" s="34" t="s">
        <v>9</v>
      </c>
      <c r="J150" s="161" t="s">
        <v>23</v>
      </c>
      <c r="K150" s="162" t="s">
        <v>311</v>
      </c>
      <c r="L150" s="166" t="s">
        <v>329</v>
      </c>
      <c r="M150" s="129"/>
    </row>
    <row r="151" spans="1:13" s="128" customFormat="1" ht="27.75" customHeight="1" x14ac:dyDescent="0.25">
      <c r="A151" s="127">
        <v>94</v>
      </c>
      <c r="B151" s="188" t="s">
        <v>319</v>
      </c>
      <c r="C151" s="138" t="s">
        <v>33</v>
      </c>
      <c r="D151" s="188" t="s">
        <v>38</v>
      </c>
      <c r="E151" s="187">
        <v>10</v>
      </c>
      <c r="F151" s="160" t="s">
        <v>44</v>
      </c>
      <c r="G151" s="132">
        <v>325000</v>
      </c>
      <c r="H151" s="159">
        <f t="shared" si="4"/>
        <v>3250000</v>
      </c>
      <c r="I151" s="34" t="s">
        <v>9</v>
      </c>
      <c r="J151" s="161" t="s">
        <v>23</v>
      </c>
      <c r="K151" s="162" t="s">
        <v>311</v>
      </c>
      <c r="L151" s="166" t="s">
        <v>329</v>
      </c>
      <c r="M151" s="129"/>
    </row>
    <row r="152" spans="1:13" s="128" customFormat="1" ht="27.75" customHeight="1" x14ac:dyDescent="0.25">
      <c r="A152" s="127">
        <v>95</v>
      </c>
      <c r="B152" s="188" t="s">
        <v>320</v>
      </c>
      <c r="C152" s="138" t="s">
        <v>33</v>
      </c>
      <c r="D152" s="188" t="s">
        <v>38</v>
      </c>
      <c r="E152" s="187">
        <v>5</v>
      </c>
      <c r="F152" s="160" t="s">
        <v>44</v>
      </c>
      <c r="G152" s="132">
        <v>325000</v>
      </c>
      <c r="H152" s="159">
        <f t="shared" si="4"/>
        <v>1625000</v>
      </c>
      <c r="I152" s="34" t="s">
        <v>9</v>
      </c>
      <c r="J152" s="161" t="s">
        <v>23</v>
      </c>
      <c r="K152" s="162" t="s">
        <v>311</v>
      </c>
      <c r="L152" s="166" t="s">
        <v>329</v>
      </c>
      <c r="M152" s="129"/>
    </row>
    <row r="153" spans="1:13" s="128" customFormat="1" ht="27.75" customHeight="1" x14ac:dyDescent="0.25">
      <c r="A153" s="127">
        <v>96</v>
      </c>
      <c r="B153" s="188" t="s">
        <v>321</v>
      </c>
      <c r="C153" s="138" t="s">
        <v>33</v>
      </c>
      <c r="D153" s="188" t="s">
        <v>38</v>
      </c>
      <c r="E153" s="187">
        <v>5</v>
      </c>
      <c r="F153" s="160" t="s">
        <v>44</v>
      </c>
      <c r="G153" s="132">
        <v>485000</v>
      </c>
      <c r="H153" s="159">
        <f t="shared" si="4"/>
        <v>2425000</v>
      </c>
      <c r="I153" s="34" t="s">
        <v>9</v>
      </c>
      <c r="J153" s="161" t="s">
        <v>23</v>
      </c>
      <c r="K153" s="162" t="s">
        <v>311</v>
      </c>
      <c r="L153" s="166" t="s">
        <v>329</v>
      </c>
      <c r="M153" s="129"/>
    </row>
    <row r="154" spans="1:13" s="128" customFormat="1" ht="27.75" customHeight="1" x14ac:dyDescent="0.25">
      <c r="A154" s="127">
        <v>97</v>
      </c>
      <c r="B154" s="188" t="s">
        <v>322</v>
      </c>
      <c r="C154" s="138" t="s">
        <v>33</v>
      </c>
      <c r="D154" s="188" t="s">
        <v>38</v>
      </c>
      <c r="E154" s="187">
        <v>20</v>
      </c>
      <c r="F154" s="160" t="s">
        <v>44</v>
      </c>
      <c r="G154" s="132">
        <v>485000</v>
      </c>
      <c r="H154" s="159">
        <f t="shared" si="4"/>
        <v>9700000</v>
      </c>
      <c r="I154" s="34" t="s">
        <v>9</v>
      </c>
      <c r="J154" s="161" t="s">
        <v>23</v>
      </c>
      <c r="K154" s="162" t="s">
        <v>311</v>
      </c>
      <c r="L154" s="166" t="s">
        <v>329</v>
      </c>
      <c r="M154" s="129"/>
    </row>
    <row r="155" spans="1:13" s="128" customFormat="1" ht="27.75" customHeight="1" x14ac:dyDescent="0.25">
      <c r="A155" s="127">
        <v>98</v>
      </c>
      <c r="B155" s="188" t="s">
        <v>323</v>
      </c>
      <c r="C155" s="138" t="s">
        <v>33</v>
      </c>
      <c r="D155" s="188" t="s">
        <v>38</v>
      </c>
      <c r="E155" s="187">
        <v>15</v>
      </c>
      <c r="F155" s="160" t="s">
        <v>44</v>
      </c>
      <c r="G155" s="132">
        <v>485000</v>
      </c>
      <c r="H155" s="159">
        <f t="shared" si="4"/>
        <v>7275000</v>
      </c>
      <c r="I155" s="34" t="s">
        <v>9</v>
      </c>
      <c r="J155" s="161" t="s">
        <v>23</v>
      </c>
      <c r="K155" s="162" t="s">
        <v>311</v>
      </c>
      <c r="L155" s="166" t="s">
        <v>329</v>
      </c>
      <c r="M155" s="129"/>
    </row>
    <row r="156" spans="1:13" s="128" customFormat="1" ht="27.75" customHeight="1" x14ac:dyDescent="0.25">
      <c r="A156" s="127">
        <v>99</v>
      </c>
      <c r="B156" s="188" t="s">
        <v>324</v>
      </c>
      <c r="C156" s="138" t="s">
        <v>33</v>
      </c>
      <c r="D156" s="188" t="s">
        <v>38</v>
      </c>
      <c r="E156" s="187">
        <v>5</v>
      </c>
      <c r="F156" s="160" t="s">
        <v>44</v>
      </c>
      <c r="G156" s="132">
        <v>560000</v>
      </c>
      <c r="H156" s="159">
        <f t="shared" si="4"/>
        <v>2800000</v>
      </c>
      <c r="I156" s="34" t="s">
        <v>9</v>
      </c>
      <c r="J156" s="161" t="s">
        <v>23</v>
      </c>
      <c r="K156" s="162" t="s">
        <v>311</v>
      </c>
      <c r="L156" s="166" t="s">
        <v>329</v>
      </c>
      <c r="M156" s="129"/>
    </row>
    <row r="157" spans="1:13" s="128" customFormat="1" ht="27.75" customHeight="1" x14ac:dyDescent="0.25">
      <c r="A157" s="127">
        <v>100</v>
      </c>
      <c r="B157" s="188" t="s">
        <v>325</v>
      </c>
      <c r="C157" s="138" t="s">
        <v>33</v>
      </c>
      <c r="D157" s="188" t="s">
        <v>38</v>
      </c>
      <c r="E157" s="187">
        <v>25</v>
      </c>
      <c r="F157" s="160" t="s">
        <v>44</v>
      </c>
      <c r="G157" s="132">
        <v>575000</v>
      </c>
      <c r="H157" s="159">
        <f t="shared" si="4"/>
        <v>14375000</v>
      </c>
      <c r="I157" s="34" t="s">
        <v>9</v>
      </c>
      <c r="J157" s="161" t="s">
        <v>23</v>
      </c>
      <c r="K157" s="162" t="s">
        <v>311</v>
      </c>
      <c r="L157" s="166" t="s">
        <v>329</v>
      </c>
      <c r="M157" s="129"/>
    </row>
    <row r="158" spans="1:13" s="128" customFormat="1" ht="27.75" customHeight="1" x14ac:dyDescent="0.25">
      <c r="A158" s="127">
        <v>101</v>
      </c>
      <c r="B158" s="188" t="s">
        <v>326</v>
      </c>
      <c r="C158" s="138" t="s">
        <v>33</v>
      </c>
      <c r="D158" s="188" t="s">
        <v>38</v>
      </c>
      <c r="E158" s="187">
        <v>20</v>
      </c>
      <c r="F158" s="160" t="s">
        <v>44</v>
      </c>
      <c r="G158" s="132">
        <v>610000</v>
      </c>
      <c r="H158" s="159">
        <f t="shared" si="4"/>
        <v>12200000</v>
      </c>
      <c r="I158" s="34" t="s">
        <v>9</v>
      </c>
      <c r="J158" s="161" t="s">
        <v>23</v>
      </c>
      <c r="K158" s="162" t="s">
        <v>311</v>
      </c>
      <c r="L158" s="166" t="s">
        <v>329</v>
      </c>
      <c r="M158" s="129"/>
    </row>
    <row r="159" spans="1:13" s="128" customFormat="1" ht="27.75" customHeight="1" x14ac:dyDescent="0.25">
      <c r="A159" s="127">
        <v>102</v>
      </c>
      <c r="B159" s="188" t="s">
        <v>328</v>
      </c>
      <c r="C159" s="138" t="s">
        <v>33</v>
      </c>
      <c r="D159" s="188" t="s">
        <v>38</v>
      </c>
      <c r="E159" s="187">
        <v>3</v>
      </c>
      <c r="F159" s="160" t="s">
        <v>44</v>
      </c>
      <c r="G159" s="132">
        <v>850000</v>
      </c>
      <c r="H159" s="159">
        <f t="shared" si="4"/>
        <v>2550000</v>
      </c>
      <c r="I159" s="34" t="s">
        <v>9</v>
      </c>
      <c r="J159" s="161" t="s">
        <v>23</v>
      </c>
      <c r="K159" s="162" t="s">
        <v>311</v>
      </c>
      <c r="L159" s="166" t="s">
        <v>329</v>
      </c>
      <c r="M159" s="129"/>
    </row>
    <row r="160" spans="1:13" s="128" customFormat="1" ht="27.75" customHeight="1" x14ac:dyDescent="0.25">
      <c r="A160" s="127">
        <v>103</v>
      </c>
      <c r="B160" s="188" t="s">
        <v>327</v>
      </c>
      <c r="C160" s="138" t="s">
        <v>33</v>
      </c>
      <c r="D160" s="188" t="s">
        <v>38</v>
      </c>
      <c r="E160" s="187">
        <v>3</v>
      </c>
      <c r="F160" s="160" t="s">
        <v>44</v>
      </c>
      <c r="G160" s="132">
        <v>1200000</v>
      </c>
      <c r="H160" s="159">
        <f t="shared" si="4"/>
        <v>3600000</v>
      </c>
      <c r="I160" s="34" t="s">
        <v>9</v>
      </c>
      <c r="J160" s="161" t="s">
        <v>23</v>
      </c>
      <c r="K160" s="162" t="s">
        <v>311</v>
      </c>
      <c r="L160" s="166" t="s">
        <v>329</v>
      </c>
      <c r="M160" s="129"/>
    </row>
    <row r="161" spans="1:13" s="128" customFormat="1" ht="27.75" customHeight="1" x14ac:dyDescent="0.25">
      <c r="A161" s="127">
        <v>104</v>
      </c>
      <c r="B161" s="188" t="s">
        <v>330</v>
      </c>
      <c r="C161" s="138" t="s">
        <v>24</v>
      </c>
      <c r="D161" s="188" t="s">
        <v>25</v>
      </c>
      <c r="E161" s="187">
        <v>250</v>
      </c>
      <c r="F161" s="160" t="s">
        <v>44</v>
      </c>
      <c r="G161" s="132">
        <v>61000</v>
      </c>
      <c r="H161" s="159">
        <f t="shared" si="4"/>
        <v>15250000</v>
      </c>
      <c r="I161" s="34" t="s">
        <v>9</v>
      </c>
      <c r="J161" s="161" t="s">
        <v>23</v>
      </c>
      <c r="K161" s="162" t="s">
        <v>311</v>
      </c>
      <c r="L161" s="166" t="s">
        <v>333</v>
      </c>
      <c r="M161" s="129"/>
    </row>
    <row r="162" spans="1:13" s="128" customFormat="1" ht="27.75" customHeight="1" x14ac:dyDescent="0.25">
      <c r="A162" s="127">
        <v>105</v>
      </c>
      <c r="B162" s="188" t="s">
        <v>331</v>
      </c>
      <c r="C162" s="138" t="s">
        <v>24</v>
      </c>
      <c r="D162" s="188" t="s">
        <v>25</v>
      </c>
      <c r="E162" s="187">
        <v>90</v>
      </c>
      <c r="F162" s="160" t="s">
        <v>125</v>
      </c>
      <c r="G162" s="132">
        <v>18470</v>
      </c>
      <c r="H162" s="159">
        <f t="shared" si="4"/>
        <v>1662300</v>
      </c>
      <c r="I162" s="34" t="s">
        <v>9</v>
      </c>
      <c r="J162" s="161" t="s">
        <v>23</v>
      </c>
      <c r="K162" s="162" t="s">
        <v>311</v>
      </c>
      <c r="L162" s="166" t="s">
        <v>333</v>
      </c>
      <c r="M162" s="129"/>
    </row>
    <row r="163" spans="1:13" s="128" customFormat="1" ht="27.75" customHeight="1" x14ac:dyDescent="0.25">
      <c r="A163" s="127">
        <v>106</v>
      </c>
      <c r="B163" s="188" t="s">
        <v>332</v>
      </c>
      <c r="C163" s="138" t="s">
        <v>24</v>
      </c>
      <c r="D163" s="188" t="s">
        <v>25</v>
      </c>
      <c r="E163" s="187">
        <v>70</v>
      </c>
      <c r="F163" s="160" t="s">
        <v>125</v>
      </c>
      <c r="G163" s="132">
        <v>11000</v>
      </c>
      <c r="H163" s="159">
        <f t="shared" si="4"/>
        <v>770000</v>
      </c>
      <c r="I163" s="34" t="s">
        <v>9</v>
      </c>
      <c r="J163" s="161" t="s">
        <v>23</v>
      </c>
      <c r="K163" s="162" t="s">
        <v>311</v>
      </c>
      <c r="L163" s="166" t="s">
        <v>333</v>
      </c>
      <c r="M163" s="129"/>
    </row>
    <row r="164" spans="1:13" s="128" customFormat="1" ht="27.75" customHeight="1" x14ac:dyDescent="0.25">
      <c r="A164" s="127">
        <v>107</v>
      </c>
      <c r="B164" s="188" t="s">
        <v>342</v>
      </c>
      <c r="C164" s="138" t="s">
        <v>24</v>
      </c>
      <c r="D164" s="188" t="s">
        <v>25</v>
      </c>
      <c r="E164" s="187">
        <v>1</v>
      </c>
      <c r="F164" s="160" t="s">
        <v>125</v>
      </c>
      <c r="G164" s="132">
        <v>7765000</v>
      </c>
      <c r="H164" s="159">
        <v>7765000</v>
      </c>
      <c r="I164" s="34" t="s">
        <v>9</v>
      </c>
      <c r="J164" s="161" t="s">
        <v>23</v>
      </c>
      <c r="K164" s="162" t="s">
        <v>311</v>
      </c>
      <c r="L164" s="166" t="s">
        <v>343</v>
      </c>
      <c r="M164" s="129"/>
    </row>
    <row r="165" spans="1:13" s="128" customFormat="1" ht="27.75" customHeight="1" x14ac:dyDescent="0.25">
      <c r="A165" s="127">
        <v>108</v>
      </c>
      <c r="B165" s="188" t="s">
        <v>344</v>
      </c>
      <c r="C165" s="138" t="s">
        <v>24</v>
      </c>
      <c r="D165" s="188" t="s">
        <v>38</v>
      </c>
      <c r="E165" s="187">
        <v>660</v>
      </c>
      <c r="F165" s="160" t="s">
        <v>44</v>
      </c>
      <c r="G165" s="132">
        <v>1522</v>
      </c>
      <c r="H165" s="159">
        <f t="shared" si="4"/>
        <v>1004520</v>
      </c>
      <c r="I165" s="34" t="s">
        <v>9</v>
      </c>
      <c r="J165" s="161" t="s">
        <v>23</v>
      </c>
      <c r="K165" s="162" t="s">
        <v>311</v>
      </c>
      <c r="L165" s="166" t="s">
        <v>354</v>
      </c>
      <c r="M165" s="129"/>
    </row>
    <row r="166" spans="1:13" s="128" customFormat="1" ht="27.75" customHeight="1" x14ac:dyDescent="0.25">
      <c r="A166" s="127">
        <v>109</v>
      </c>
      <c r="B166" s="188" t="s">
        <v>345</v>
      </c>
      <c r="C166" s="138" t="s">
        <v>24</v>
      </c>
      <c r="D166" s="188" t="s">
        <v>38</v>
      </c>
      <c r="E166" s="187">
        <v>110</v>
      </c>
      <c r="F166" s="160" t="s">
        <v>44</v>
      </c>
      <c r="G166" s="132">
        <v>1260</v>
      </c>
      <c r="H166" s="159">
        <f t="shared" si="4"/>
        <v>138600</v>
      </c>
      <c r="I166" s="34" t="s">
        <v>9</v>
      </c>
      <c r="J166" s="161" t="s">
        <v>23</v>
      </c>
      <c r="K166" s="162" t="s">
        <v>311</v>
      </c>
      <c r="L166" s="166" t="s">
        <v>354</v>
      </c>
      <c r="M166" s="129"/>
    </row>
    <row r="167" spans="1:13" s="128" customFormat="1" ht="27.75" customHeight="1" x14ac:dyDescent="0.25">
      <c r="A167" s="127">
        <v>110</v>
      </c>
      <c r="B167" s="188" t="s">
        <v>346</v>
      </c>
      <c r="C167" s="138" t="s">
        <v>24</v>
      </c>
      <c r="D167" s="188" t="s">
        <v>38</v>
      </c>
      <c r="E167" s="187">
        <v>220</v>
      </c>
      <c r="F167" s="160" t="s">
        <v>44</v>
      </c>
      <c r="G167" s="132">
        <v>1470</v>
      </c>
      <c r="H167" s="159">
        <f t="shared" si="4"/>
        <v>323400</v>
      </c>
      <c r="I167" s="34" t="s">
        <v>9</v>
      </c>
      <c r="J167" s="161" t="s">
        <v>23</v>
      </c>
      <c r="K167" s="162" t="s">
        <v>311</v>
      </c>
      <c r="L167" s="166" t="s">
        <v>354</v>
      </c>
      <c r="M167" s="129"/>
    </row>
    <row r="168" spans="1:13" s="128" customFormat="1" ht="27.75" customHeight="1" x14ac:dyDescent="0.25">
      <c r="A168" s="127">
        <v>111</v>
      </c>
      <c r="B168" s="188" t="s">
        <v>347</v>
      </c>
      <c r="C168" s="138" t="s">
        <v>24</v>
      </c>
      <c r="D168" s="188" t="s">
        <v>38</v>
      </c>
      <c r="E168" s="187">
        <v>55</v>
      </c>
      <c r="F168" s="160" t="s">
        <v>44</v>
      </c>
      <c r="G168" s="132">
        <v>3150</v>
      </c>
      <c r="H168" s="159">
        <f t="shared" si="4"/>
        <v>173250</v>
      </c>
      <c r="I168" s="34" t="s">
        <v>9</v>
      </c>
      <c r="J168" s="161" t="s">
        <v>23</v>
      </c>
      <c r="K168" s="162" t="s">
        <v>311</v>
      </c>
      <c r="L168" s="166" t="s">
        <v>354</v>
      </c>
      <c r="M168" s="129"/>
    </row>
    <row r="169" spans="1:13" s="128" customFormat="1" ht="27.75" customHeight="1" x14ac:dyDescent="0.25">
      <c r="A169" s="127">
        <v>112</v>
      </c>
      <c r="B169" s="188" t="s">
        <v>348</v>
      </c>
      <c r="C169" s="138" t="s">
        <v>24</v>
      </c>
      <c r="D169" s="188" t="s">
        <v>38</v>
      </c>
      <c r="E169" s="187">
        <v>12</v>
      </c>
      <c r="F169" s="160" t="s">
        <v>44</v>
      </c>
      <c r="G169" s="132">
        <v>1073</v>
      </c>
      <c r="H169" s="159">
        <f t="shared" si="4"/>
        <v>12876</v>
      </c>
      <c r="I169" s="34" t="s">
        <v>9</v>
      </c>
      <c r="J169" s="161" t="s">
        <v>23</v>
      </c>
      <c r="K169" s="162" t="s">
        <v>311</v>
      </c>
      <c r="L169" s="166" t="s">
        <v>354</v>
      </c>
      <c r="M169" s="129"/>
    </row>
    <row r="170" spans="1:13" s="128" customFormat="1" ht="27.75" customHeight="1" x14ac:dyDescent="0.25">
      <c r="A170" s="127">
        <v>113</v>
      </c>
      <c r="B170" s="188" t="s">
        <v>349</v>
      </c>
      <c r="C170" s="138" t="s">
        <v>24</v>
      </c>
      <c r="D170" s="188" t="s">
        <v>38</v>
      </c>
      <c r="E170" s="187">
        <v>400</v>
      </c>
      <c r="F170" s="160" t="s">
        <v>44</v>
      </c>
      <c r="G170" s="132">
        <v>1045</v>
      </c>
      <c r="H170" s="159">
        <f t="shared" si="4"/>
        <v>418000</v>
      </c>
      <c r="I170" s="34" t="s">
        <v>9</v>
      </c>
      <c r="J170" s="161" t="s">
        <v>23</v>
      </c>
      <c r="K170" s="162" t="s">
        <v>311</v>
      </c>
      <c r="L170" s="166" t="s">
        <v>354</v>
      </c>
      <c r="M170" s="129"/>
    </row>
    <row r="171" spans="1:13" s="128" customFormat="1" ht="27.75" customHeight="1" x14ac:dyDescent="0.25">
      <c r="A171" s="127">
        <v>114</v>
      </c>
      <c r="B171" s="188" t="s">
        <v>350</v>
      </c>
      <c r="C171" s="138" t="s">
        <v>24</v>
      </c>
      <c r="D171" s="188" t="s">
        <v>38</v>
      </c>
      <c r="E171" s="187">
        <v>204</v>
      </c>
      <c r="F171" s="160" t="s">
        <v>44</v>
      </c>
      <c r="G171" s="132">
        <v>2800</v>
      </c>
      <c r="H171" s="159">
        <f t="shared" si="4"/>
        <v>571200</v>
      </c>
      <c r="I171" s="34" t="s">
        <v>9</v>
      </c>
      <c r="J171" s="161" t="s">
        <v>23</v>
      </c>
      <c r="K171" s="162" t="s">
        <v>311</v>
      </c>
      <c r="L171" s="166" t="s">
        <v>354</v>
      </c>
      <c r="M171" s="129"/>
    </row>
    <row r="172" spans="1:13" s="128" customFormat="1" ht="27.75" customHeight="1" x14ac:dyDescent="0.25">
      <c r="A172" s="127">
        <v>115</v>
      </c>
      <c r="B172" s="188" t="s">
        <v>351</v>
      </c>
      <c r="C172" s="138" t="s">
        <v>24</v>
      </c>
      <c r="D172" s="188" t="s">
        <v>38</v>
      </c>
      <c r="E172" s="187">
        <v>60</v>
      </c>
      <c r="F172" s="160" t="s">
        <v>44</v>
      </c>
      <c r="G172" s="132">
        <v>1531</v>
      </c>
      <c r="H172" s="159">
        <f t="shared" si="4"/>
        <v>91860</v>
      </c>
      <c r="I172" s="34" t="s">
        <v>9</v>
      </c>
      <c r="J172" s="161" t="s">
        <v>23</v>
      </c>
      <c r="K172" s="162" t="s">
        <v>311</v>
      </c>
      <c r="L172" s="166" t="s">
        <v>354</v>
      </c>
      <c r="M172" s="129"/>
    </row>
    <row r="173" spans="1:13" s="128" customFormat="1" ht="27.75" customHeight="1" x14ac:dyDescent="0.25">
      <c r="A173" s="127">
        <v>116</v>
      </c>
      <c r="B173" s="188" t="s">
        <v>352</v>
      </c>
      <c r="C173" s="138" t="s">
        <v>24</v>
      </c>
      <c r="D173" s="188" t="s">
        <v>38</v>
      </c>
      <c r="E173" s="187">
        <v>264</v>
      </c>
      <c r="F173" s="160" t="s">
        <v>44</v>
      </c>
      <c r="G173" s="132">
        <v>2700</v>
      </c>
      <c r="H173" s="159">
        <f t="shared" si="4"/>
        <v>712800</v>
      </c>
      <c r="I173" s="34" t="s">
        <v>9</v>
      </c>
      <c r="J173" s="161" t="s">
        <v>23</v>
      </c>
      <c r="K173" s="162" t="s">
        <v>311</v>
      </c>
      <c r="L173" s="166" t="s">
        <v>354</v>
      </c>
      <c r="M173" s="129"/>
    </row>
    <row r="174" spans="1:13" s="128" customFormat="1" ht="27.75" customHeight="1" x14ac:dyDescent="0.25">
      <c r="A174" s="127">
        <v>117</v>
      </c>
      <c r="B174" s="188" t="s">
        <v>353</v>
      </c>
      <c r="C174" s="138" t="s">
        <v>24</v>
      </c>
      <c r="D174" s="188" t="s">
        <v>38</v>
      </c>
      <c r="E174" s="187">
        <v>154</v>
      </c>
      <c r="F174" s="160" t="s">
        <v>120</v>
      </c>
      <c r="G174" s="132">
        <v>1249.5</v>
      </c>
      <c r="H174" s="159">
        <f t="shared" si="4"/>
        <v>192423</v>
      </c>
      <c r="I174" s="34" t="s">
        <v>9</v>
      </c>
      <c r="J174" s="161" t="s">
        <v>23</v>
      </c>
      <c r="K174" s="162" t="s">
        <v>311</v>
      </c>
      <c r="L174" s="166" t="s">
        <v>354</v>
      </c>
      <c r="M174" s="129"/>
    </row>
    <row r="175" spans="1:13" s="128" customFormat="1" ht="27.75" customHeight="1" x14ac:dyDescent="0.25">
      <c r="A175" s="127">
        <v>118</v>
      </c>
      <c r="B175" s="188" t="s">
        <v>355</v>
      </c>
      <c r="C175" s="138" t="s">
        <v>24</v>
      </c>
      <c r="D175" s="188" t="s">
        <v>25</v>
      </c>
      <c r="E175" s="187">
        <v>2</v>
      </c>
      <c r="F175" s="160" t="s">
        <v>44</v>
      </c>
      <c r="G175" s="132">
        <v>235000</v>
      </c>
      <c r="H175" s="159">
        <f t="shared" si="4"/>
        <v>470000</v>
      </c>
      <c r="I175" s="34" t="s">
        <v>9</v>
      </c>
      <c r="J175" s="161" t="s">
        <v>23</v>
      </c>
      <c r="K175" s="162" t="s">
        <v>311</v>
      </c>
      <c r="L175" s="166" t="s">
        <v>358</v>
      </c>
      <c r="M175" s="129"/>
    </row>
    <row r="176" spans="1:13" s="128" customFormat="1" ht="27.75" customHeight="1" x14ac:dyDescent="0.25">
      <c r="A176" s="127">
        <v>119</v>
      </c>
      <c r="B176" s="188" t="s">
        <v>356</v>
      </c>
      <c r="C176" s="138" t="s">
        <v>24</v>
      </c>
      <c r="D176" s="188" t="s">
        <v>25</v>
      </c>
      <c r="E176" s="187">
        <v>11</v>
      </c>
      <c r="F176" s="160" t="s">
        <v>44</v>
      </c>
      <c r="G176" s="132">
        <v>50000</v>
      </c>
      <c r="H176" s="159">
        <f t="shared" si="4"/>
        <v>550000</v>
      </c>
      <c r="I176" s="34" t="s">
        <v>9</v>
      </c>
      <c r="J176" s="161" t="s">
        <v>23</v>
      </c>
      <c r="K176" s="162" t="s">
        <v>311</v>
      </c>
      <c r="L176" s="166" t="s">
        <v>358</v>
      </c>
      <c r="M176" s="129"/>
    </row>
    <row r="177" spans="1:13" s="128" customFormat="1" ht="27.75" customHeight="1" x14ac:dyDescent="0.25">
      <c r="A177" s="127">
        <v>120</v>
      </c>
      <c r="B177" s="188" t="s">
        <v>357</v>
      </c>
      <c r="C177" s="138" t="s">
        <v>24</v>
      </c>
      <c r="D177" s="188" t="s">
        <v>25</v>
      </c>
      <c r="E177" s="187">
        <v>1</v>
      </c>
      <c r="F177" s="160" t="s">
        <v>44</v>
      </c>
      <c r="G177" s="132">
        <v>50000</v>
      </c>
      <c r="H177" s="159">
        <f t="shared" si="4"/>
        <v>50000</v>
      </c>
      <c r="I177" s="34" t="s">
        <v>9</v>
      </c>
      <c r="J177" s="161" t="s">
        <v>23</v>
      </c>
      <c r="K177" s="162" t="s">
        <v>311</v>
      </c>
      <c r="L177" s="166" t="s">
        <v>358</v>
      </c>
      <c r="M177" s="129"/>
    </row>
    <row r="178" spans="1:13" s="128" customFormat="1" ht="27.75" customHeight="1" x14ac:dyDescent="0.25">
      <c r="A178" s="127">
        <v>121</v>
      </c>
      <c r="B178" s="188" t="s">
        <v>361</v>
      </c>
      <c r="C178" s="138" t="s">
        <v>24</v>
      </c>
      <c r="D178" s="188" t="s">
        <v>38</v>
      </c>
      <c r="E178" s="187">
        <v>20</v>
      </c>
      <c r="F178" s="160" t="s">
        <v>51</v>
      </c>
      <c r="G178" s="132">
        <v>14950</v>
      </c>
      <c r="H178" s="159">
        <f t="shared" si="4"/>
        <v>299000</v>
      </c>
      <c r="I178" s="34" t="s">
        <v>9</v>
      </c>
      <c r="J178" s="161" t="s">
        <v>23</v>
      </c>
      <c r="K178" s="162" t="s">
        <v>311</v>
      </c>
      <c r="L178" s="166" t="s">
        <v>369</v>
      </c>
      <c r="M178" s="129"/>
    </row>
    <row r="179" spans="1:13" s="128" customFormat="1" ht="27.75" customHeight="1" x14ac:dyDescent="0.25">
      <c r="A179" s="127">
        <v>122</v>
      </c>
      <c r="B179" s="188" t="s">
        <v>362</v>
      </c>
      <c r="C179" s="138" t="s">
        <v>24</v>
      </c>
      <c r="D179" s="188" t="s">
        <v>38</v>
      </c>
      <c r="E179" s="187">
        <v>100</v>
      </c>
      <c r="F179" s="160" t="s">
        <v>156</v>
      </c>
      <c r="G179" s="132">
        <v>756</v>
      </c>
      <c r="H179" s="159">
        <f t="shared" si="4"/>
        <v>75600</v>
      </c>
      <c r="I179" s="34" t="s">
        <v>9</v>
      </c>
      <c r="J179" s="161" t="s">
        <v>23</v>
      </c>
      <c r="K179" s="162" t="s">
        <v>311</v>
      </c>
      <c r="L179" s="166" t="s">
        <v>369</v>
      </c>
      <c r="M179" s="129"/>
    </row>
    <row r="180" spans="1:13" s="128" customFormat="1" ht="27.75" customHeight="1" x14ac:dyDescent="0.25">
      <c r="A180" s="127">
        <v>123</v>
      </c>
      <c r="B180" s="188" t="s">
        <v>363</v>
      </c>
      <c r="C180" s="138" t="s">
        <v>24</v>
      </c>
      <c r="D180" s="188" t="s">
        <v>38</v>
      </c>
      <c r="E180" s="187">
        <v>20</v>
      </c>
      <c r="F180" s="160" t="s">
        <v>120</v>
      </c>
      <c r="G180" s="132">
        <v>2822.5</v>
      </c>
      <c r="H180" s="159">
        <f t="shared" si="4"/>
        <v>56450</v>
      </c>
      <c r="I180" s="34" t="s">
        <v>9</v>
      </c>
      <c r="J180" s="161" t="s">
        <v>23</v>
      </c>
      <c r="K180" s="162" t="s">
        <v>311</v>
      </c>
      <c r="L180" s="166" t="s">
        <v>369</v>
      </c>
      <c r="M180" s="129"/>
    </row>
    <row r="181" spans="1:13" s="128" customFormat="1" ht="27.75" customHeight="1" x14ac:dyDescent="0.25">
      <c r="A181" s="127">
        <v>124</v>
      </c>
      <c r="B181" s="188" t="s">
        <v>364</v>
      </c>
      <c r="C181" s="138" t="s">
        <v>24</v>
      </c>
      <c r="D181" s="188" t="s">
        <v>38</v>
      </c>
      <c r="E181" s="187">
        <v>10</v>
      </c>
      <c r="F181" s="160" t="s">
        <v>156</v>
      </c>
      <c r="G181" s="132">
        <v>1385.5</v>
      </c>
      <c r="H181" s="159">
        <f t="shared" si="4"/>
        <v>13855</v>
      </c>
      <c r="I181" s="34" t="s">
        <v>9</v>
      </c>
      <c r="J181" s="161" t="s">
        <v>23</v>
      </c>
      <c r="K181" s="162" t="s">
        <v>311</v>
      </c>
      <c r="L181" s="166" t="s">
        <v>369</v>
      </c>
      <c r="M181" s="129"/>
    </row>
    <row r="182" spans="1:13" s="128" customFormat="1" ht="27.75" customHeight="1" x14ac:dyDescent="0.25">
      <c r="A182" s="127">
        <v>125</v>
      </c>
      <c r="B182" s="188" t="s">
        <v>365</v>
      </c>
      <c r="C182" s="138" t="s">
        <v>24</v>
      </c>
      <c r="D182" s="188" t="s">
        <v>38</v>
      </c>
      <c r="E182" s="187">
        <v>100</v>
      </c>
      <c r="F182" s="160" t="s">
        <v>156</v>
      </c>
      <c r="G182" s="132">
        <v>418.5</v>
      </c>
      <c r="H182" s="159">
        <f t="shared" si="4"/>
        <v>41850</v>
      </c>
      <c r="I182" s="34" t="s">
        <v>9</v>
      </c>
      <c r="J182" s="161" t="s">
        <v>23</v>
      </c>
      <c r="K182" s="162" t="s">
        <v>311</v>
      </c>
      <c r="L182" s="166" t="s">
        <v>369</v>
      </c>
      <c r="M182" s="129"/>
    </row>
    <row r="183" spans="1:13" s="128" customFormat="1" ht="27.75" customHeight="1" x14ac:dyDescent="0.25">
      <c r="A183" s="127">
        <v>126</v>
      </c>
      <c r="B183" s="188" t="s">
        <v>366</v>
      </c>
      <c r="C183" s="138" t="s">
        <v>24</v>
      </c>
      <c r="D183" s="188" t="s">
        <v>38</v>
      </c>
      <c r="E183" s="187">
        <v>100</v>
      </c>
      <c r="F183" s="160" t="s">
        <v>156</v>
      </c>
      <c r="G183" s="132">
        <v>146.5</v>
      </c>
      <c r="H183" s="159">
        <f t="shared" si="4"/>
        <v>14650</v>
      </c>
      <c r="I183" s="34" t="s">
        <v>9</v>
      </c>
      <c r="J183" s="161" t="s">
        <v>23</v>
      </c>
      <c r="K183" s="162" t="s">
        <v>311</v>
      </c>
      <c r="L183" s="166" t="s">
        <v>369</v>
      </c>
      <c r="M183" s="129"/>
    </row>
    <row r="184" spans="1:13" s="128" customFormat="1" ht="27.75" customHeight="1" x14ac:dyDescent="0.25">
      <c r="A184" s="127">
        <v>127</v>
      </c>
      <c r="B184" s="188" t="s">
        <v>367</v>
      </c>
      <c r="C184" s="138" t="s">
        <v>24</v>
      </c>
      <c r="D184" s="188" t="s">
        <v>38</v>
      </c>
      <c r="E184" s="187">
        <v>500</v>
      </c>
      <c r="F184" s="160" t="s">
        <v>156</v>
      </c>
      <c r="G184" s="132">
        <v>695</v>
      </c>
      <c r="H184" s="159">
        <f t="shared" si="4"/>
        <v>347500</v>
      </c>
      <c r="I184" s="34" t="s">
        <v>9</v>
      </c>
      <c r="J184" s="161" t="s">
        <v>23</v>
      </c>
      <c r="K184" s="162" t="s">
        <v>311</v>
      </c>
      <c r="L184" s="166" t="s">
        <v>369</v>
      </c>
      <c r="M184" s="129"/>
    </row>
    <row r="185" spans="1:13" s="128" customFormat="1" ht="27.75" customHeight="1" x14ac:dyDescent="0.25">
      <c r="A185" s="127">
        <v>128</v>
      </c>
      <c r="B185" s="188" t="s">
        <v>368</v>
      </c>
      <c r="C185" s="138" t="s">
        <v>24</v>
      </c>
      <c r="D185" s="188" t="s">
        <v>38</v>
      </c>
      <c r="E185" s="187">
        <v>500</v>
      </c>
      <c r="F185" s="160" t="s">
        <v>156</v>
      </c>
      <c r="G185" s="132">
        <v>695</v>
      </c>
      <c r="H185" s="159">
        <f t="shared" si="4"/>
        <v>347500</v>
      </c>
      <c r="I185" s="34" t="s">
        <v>9</v>
      </c>
      <c r="J185" s="161" t="s">
        <v>23</v>
      </c>
      <c r="K185" s="162" t="s">
        <v>311</v>
      </c>
      <c r="L185" s="166" t="s">
        <v>369</v>
      </c>
      <c r="M185" s="129"/>
    </row>
    <row r="186" spans="1:13" s="128" customFormat="1" ht="27.75" customHeight="1" x14ac:dyDescent="0.25">
      <c r="A186" s="127">
        <v>129</v>
      </c>
      <c r="B186" s="188" t="s">
        <v>370</v>
      </c>
      <c r="C186" s="138" t="s">
        <v>24</v>
      </c>
      <c r="D186" s="188" t="s">
        <v>38</v>
      </c>
      <c r="E186" s="187">
        <v>1</v>
      </c>
      <c r="F186" s="160" t="s">
        <v>44</v>
      </c>
      <c r="G186" s="132">
        <v>9600</v>
      </c>
      <c r="H186" s="159">
        <f t="shared" si="4"/>
        <v>9600</v>
      </c>
      <c r="I186" s="34" t="s">
        <v>9</v>
      </c>
      <c r="J186" s="161" t="s">
        <v>23</v>
      </c>
      <c r="K186" s="162" t="s">
        <v>311</v>
      </c>
      <c r="L186" s="166" t="s">
        <v>383</v>
      </c>
      <c r="M186" s="129"/>
    </row>
    <row r="187" spans="1:13" s="128" customFormat="1" ht="27.75" customHeight="1" x14ac:dyDescent="0.25">
      <c r="A187" s="127">
        <v>130</v>
      </c>
      <c r="B187" s="188" t="s">
        <v>371</v>
      </c>
      <c r="C187" s="138" t="s">
        <v>24</v>
      </c>
      <c r="D187" s="188" t="s">
        <v>38</v>
      </c>
      <c r="E187" s="187">
        <v>4</v>
      </c>
      <c r="F187" s="160" t="s">
        <v>156</v>
      </c>
      <c r="G187" s="132">
        <v>20500</v>
      </c>
      <c r="H187" s="159">
        <f t="shared" si="4"/>
        <v>82000</v>
      </c>
      <c r="I187" s="34" t="s">
        <v>9</v>
      </c>
      <c r="J187" s="161" t="s">
        <v>23</v>
      </c>
      <c r="K187" s="162" t="s">
        <v>311</v>
      </c>
      <c r="L187" s="166" t="s">
        <v>383</v>
      </c>
      <c r="M187" s="129"/>
    </row>
    <row r="188" spans="1:13" s="128" customFormat="1" ht="27.75" customHeight="1" x14ac:dyDescent="0.25">
      <c r="A188" s="127">
        <v>131</v>
      </c>
      <c r="B188" s="188" t="s">
        <v>372</v>
      </c>
      <c r="C188" s="138" t="s">
        <v>24</v>
      </c>
      <c r="D188" s="188" t="s">
        <v>38</v>
      </c>
      <c r="E188" s="187">
        <v>4</v>
      </c>
      <c r="F188" s="160" t="s">
        <v>156</v>
      </c>
      <c r="G188" s="132">
        <v>20400</v>
      </c>
      <c r="H188" s="159">
        <f t="shared" si="4"/>
        <v>81600</v>
      </c>
      <c r="I188" s="34" t="s">
        <v>9</v>
      </c>
      <c r="J188" s="161" t="s">
        <v>23</v>
      </c>
      <c r="K188" s="162" t="s">
        <v>311</v>
      </c>
      <c r="L188" s="166" t="s">
        <v>383</v>
      </c>
      <c r="M188" s="129"/>
    </row>
    <row r="189" spans="1:13" s="128" customFormat="1" ht="39.75" customHeight="1" x14ac:dyDescent="0.25">
      <c r="A189" s="127">
        <v>132</v>
      </c>
      <c r="B189" s="188" t="s">
        <v>373</v>
      </c>
      <c r="C189" s="138" t="s">
        <v>24</v>
      </c>
      <c r="D189" s="188" t="s">
        <v>38</v>
      </c>
      <c r="E189" s="187">
        <v>1</v>
      </c>
      <c r="F189" s="160" t="s">
        <v>156</v>
      </c>
      <c r="G189" s="132">
        <v>32500</v>
      </c>
      <c r="H189" s="159">
        <f t="shared" si="4"/>
        <v>32500</v>
      </c>
      <c r="I189" s="34" t="s">
        <v>9</v>
      </c>
      <c r="J189" s="161" t="s">
        <v>23</v>
      </c>
      <c r="K189" s="162" t="s">
        <v>311</v>
      </c>
      <c r="L189" s="166" t="s">
        <v>383</v>
      </c>
      <c r="M189" s="129"/>
    </row>
    <row r="190" spans="1:13" s="128" customFormat="1" ht="39.75" customHeight="1" x14ac:dyDescent="0.25">
      <c r="A190" s="127">
        <v>133</v>
      </c>
      <c r="B190" s="188" t="s">
        <v>374</v>
      </c>
      <c r="C190" s="138" t="s">
        <v>24</v>
      </c>
      <c r="D190" s="188" t="s">
        <v>38</v>
      </c>
      <c r="E190" s="187">
        <v>1</v>
      </c>
      <c r="F190" s="160" t="s">
        <v>156</v>
      </c>
      <c r="G190" s="132">
        <v>32900</v>
      </c>
      <c r="H190" s="159">
        <f t="shared" si="4"/>
        <v>32900</v>
      </c>
      <c r="I190" s="34" t="s">
        <v>9</v>
      </c>
      <c r="J190" s="161" t="s">
        <v>23</v>
      </c>
      <c r="K190" s="162" t="s">
        <v>311</v>
      </c>
      <c r="L190" s="166" t="s">
        <v>383</v>
      </c>
      <c r="M190" s="129"/>
    </row>
    <row r="191" spans="1:13" s="128" customFormat="1" ht="37.5" customHeight="1" x14ac:dyDescent="0.25">
      <c r="A191" s="127">
        <v>134</v>
      </c>
      <c r="B191" s="188" t="s">
        <v>375</v>
      </c>
      <c r="C191" s="138" t="s">
        <v>24</v>
      </c>
      <c r="D191" s="188" t="s">
        <v>38</v>
      </c>
      <c r="E191" s="187">
        <v>1</v>
      </c>
      <c r="F191" s="160" t="s">
        <v>156</v>
      </c>
      <c r="G191" s="132">
        <v>32900</v>
      </c>
      <c r="H191" s="159">
        <f t="shared" si="4"/>
        <v>32900</v>
      </c>
      <c r="I191" s="34" t="s">
        <v>9</v>
      </c>
      <c r="J191" s="161" t="s">
        <v>23</v>
      </c>
      <c r="K191" s="162" t="s">
        <v>311</v>
      </c>
      <c r="L191" s="166" t="s">
        <v>383</v>
      </c>
      <c r="M191" s="129"/>
    </row>
    <row r="192" spans="1:13" s="128" customFormat="1" ht="30.75" customHeight="1" x14ac:dyDescent="0.25">
      <c r="A192" s="127">
        <v>135</v>
      </c>
      <c r="B192" s="188" t="s">
        <v>376</v>
      </c>
      <c r="C192" s="138" t="s">
        <v>24</v>
      </c>
      <c r="D192" s="188" t="s">
        <v>38</v>
      </c>
      <c r="E192" s="187">
        <v>1450</v>
      </c>
      <c r="F192" s="160" t="s">
        <v>120</v>
      </c>
      <c r="G192" s="132">
        <v>3510</v>
      </c>
      <c r="H192" s="159">
        <f t="shared" si="4"/>
        <v>5089500</v>
      </c>
      <c r="I192" s="34" t="s">
        <v>9</v>
      </c>
      <c r="J192" s="161" t="s">
        <v>23</v>
      </c>
      <c r="K192" s="162" t="s">
        <v>311</v>
      </c>
      <c r="L192" s="166" t="s">
        <v>383</v>
      </c>
      <c r="M192" s="129"/>
    </row>
    <row r="193" spans="1:18" s="128" customFormat="1" ht="32.25" customHeight="1" x14ac:dyDescent="0.25">
      <c r="A193" s="127">
        <v>136</v>
      </c>
      <c r="B193" s="188" t="s">
        <v>377</v>
      </c>
      <c r="C193" s="138" t="s">
        <v>24</v>
      </c>
      <c r="D193" s="188" t="s">
        <v>38</v>
      </c>
      <c r="E193" s="187">
        <v>2250</v>
      </c>
      <c r="F193" s="160" t="s">
        <v>120</v>
      </c>
      <c r="G193" s="132">
        <v>4710</v>
      </c>
      <c r="H193" s="159">
        <f t="shared" si="4"/>
        <v>10597500</v>
      </c>
      <c r="I193" s="34" t="s">
        <v>9</v>
      </c>
      <c r="J193" s="161" t="s">
        <v>23</v>
      </c>
      <c r="K193" s="162" t="s">
        <v>311</v>
      </c>
      <c r="L193" s="166" t="s">
        <v>383</v>
      </c>
      <c r="M193" s="129"/>
    </row>
    <row r="194" spans="1:18" s="128" customFormat="1" ht="30.75" customHeight="1" x14ac:dyDescent="0.25">
      <c r="A194" s="127">
        <v>137</v>
      </c>
      <c r="B194" s="188" t="s">
        <v>378</v>
      </c>
      <c r="C194" s="138" t="s">
        <v>24</v>
      </c>
      <c r="D194" s="188" t="s">
        <v>38</v>
      </c>
      <c r="E194" s="187">
        <v>150</v>
      </c>
      <c r="F194" s="160" t="s">
        <v>120</v>
      </c>
      <c r="G194" s="132">
        <v>5000</v>
      </c>
      <c r="H194" s="159">
        <f t="shared" si="4"/>
        <v>750000</v>
      </c>
      <c r="I194" s="34" t="s">
        <v>9</v>
      </c>
      <c r="J194" s="161" t="s">
        <v>23</v>
      </c>
      <c r="K194" s="162" t="s">
        <v>311</v>
      </c>
      <c r="L194" s="166" t="s">
        <v>383</v>
      </c>
      <c r="M194" s="129"/>
    </row>
    <row r="195" spans="1:18" s="128" customFormat="1" ht="30" customHeight="1" x14ac:dyDescent="0.25">
      <c r="A195" s="127">
        <v>138</v>
      </c>
      <c r="B195" s="188" t="s">
        <v>379</v>
      </c>
      <c r="C195" s="138" t="s">
        <v>24</v>
      </c>
      <c r="D195" s="188" t="s">
        <v>38</v>
      </c>
      <c r="E195" s="187">
        <v>60</v>
      </c>
      <c r="F195" s="160" t="s">
        <v>120</v>
      </c>
      <c r="G195" s="132">
        <v>4487</v>
      </c>
      <c r="H195" s="159">
        <f t="shared" si="4"/>
        <v>269220</v>
      </c>
      <c r="I195" s="34" t="s">
        <v>9</v>
      </c>
      <c r="J195" s="161" t="s">
        <v>23</v>
      </c>
      <c r="K195" s="162" t="s">
        <v>311</v>
      </c>
      <c r="L195" s="166" t="s">
        <v>383</v>
      </c>
      <c r="M195" s="129"/>
    </row>
    <row r="196" spans="1:18" s="128" customFormat="1" ht="30.75" customHeight="1" x14ac:dyDescent="0.25">
      <c r="A196" s="127">
        <v>139</v>
      </c>
      <c r="B196" s="188" t="s">
        <v>380</v>
      </c>
      <c r="C196" s="138" t="s">
        <v>24</v>
      </c>
      <c r="D196" s="188" t="s">
        <v>38</v>
      </c>
      <c r="E196" s="187">
        <v>480</v>
      </c>
      <c r="F196" s="160" t="s">
        <v>51</v>
      </c>
      <c r="G196" s="132">
        <v>4757</v>
      </c>
      <c r="H196" s="159">
        <f t="shared" si="4"/>
        <v>2283360</v>
      </c>
      <c r="I196" s="34" t="s">
        <v>9</v>
      </c>
      <c r="J196" s="161" t="s">
        <v>23</v>
      </c>
      <c r="K196" s="162" t="s">
        <v>311</v>
      </c>
      <c r="L196" s="166" t="s">
        <v>383</v>
      </c>
      <c r="M196" s="129"/>
    </row>
    <row r="197" spans="1:18" s="128" customFormat="1" ht="30.75" customHeight="1" x14ac:dyDescent="0.25">
      <c r="A197" s="127">
        <v>140</v>
      </c>
      <c r="B197" s="188" t="s">
        <v>381</v>
      </c>
      <c r="C197" s="138" t="s">
        <v>24</v>
      </c>
      <c r="D197" s="188" t="s">
        <v>38</v>
      </c>
      <c r="E197" s="187">
        <v>90</v>
      </c>
      <c r="F197" s="160" t="s">
        <v>51</v>
      </c>
      <c r="G197" s="132">
        <v>4875</v>
      </c>
      <c r="H197" s="159">
        <f t="shared" si="4"/>
        <v>438750</v>
      </c>
      <c r="I197" s="34" t="s">
        <v>9</v>
      </c>
      <c r="J197" s="161" t="s">
        <v>23</v>
      </c>
      <c r="K197" s="162" t="s">
        <v>311</v>
      </c>
      <c r="L197" s="166" t="s">
        <v>383</v>
      </c>
      <c r="M197" s="129"/>
    </row>
    <row r="198" spans="1:18" s="128" customFormat="1" ht="30.75" customHeight="1" x14ac:dyDescent="0.25">
      <c r="A198" s="127">
        <v>141</v>
      </c>
      <c r="B198" s="188" t="s">
        <v>382</v>
      </c>
      <c r="C198" s="138" t="s">
        <v>24</v>
      </c>
      <c r="D198" s="188" t="s">
        <v>38</v>
      </c>
      <c r="E198" s="187">
        <v>30</v>
      </c>
      <c r="F198" s="160" t="s">
        <v>120</v>
      </c>
      <c r="G198" s="132">
        <v>9964</v>
      </c>
      <c r="H198" s="159">
        <f t="shared" si="4"/>
        <v>298920</v>
      </c>
      <c r="I198" s="34" t="s">
        <v>9</v>
      </c>
      <c r="J198" s="161" t="s">
        <v>23</v>
      </c>
      <c r="K198" s="162" t="s">
        <v>311</v>
      </c>
      <c r="L198" s="166" t="s">
        <v>383</v>
      </c>
      <c r="M198" s="129"/>
    </row>
    <row r="199" spans="1:18" s="3" customFormat="1" ht="20.100000000000001" customHeight="1" x14ac:dyDescent="0.25">
      <c r="A199" s="41"/>
      <c r="B199" s="68" t="s">
        <v>18</v>
      </c>
      <c r="C199" s="42"/>
      <c r="D199" s="42"/>
      <c r="E199" s="42"/>
      <c r="F199" s="42"/>
      <c r="G199" s="117"/>
      <c r="H199" s="43">
        <f>SUM(H58:H198)</f>
        <v>338769268.39999998</v>
      </c>
      <c r="I199" s="44"/>
      <c r="J199" s="44"/>
      <c r="K199" s="85"/>
      <c r="L199" s="124"/>
      <c r="M199" s="30"/>
      <c r="N199" s="10"/>
      <c r="O199" s="10"/>
      <c r="P199" s="10"/>
      <c r="Q199" s="10"/>
      <c r="R199" s="10"/>
    </row>
    <row r="200" spans="1:18" s="3" customFormat="1" ht="20.100000000000001" customHeight="1" x14ac:dyDescent="0.25">
      <c r="A200" s="48"/>
      <c r="B200" s="57" t="s">
        <v>8</v>
      </c>
      <c r="C200" s="49"/>
      <c r="D200" s="49"/>
      <c r="E200" s="49"/>
      <c r="F200" s="49"/>
      <c r="G200" s="118"/>
      <c r="H200" s="49"/>
      <c r="I200" s="49"/>
      <c r="J200" s="49"/>
      <c r="K200" s="86"/>
      <c r="L200" s="49"/>
      <c r="M200" s="30"/>
      <c r="N200" s="10"/>
      <c r="O200" s="10"/>
      <c r="P200" s="10"/>
      <c r="Q200" s="10"/>
      <c r="R200" s="10"/>
    </row>
    <row r="201" spans="1:18" s="144" customFormat="1" ht="38.25" x14ac:dyDescent="0.25">
      <c r="A201" s="71">
        <v>1</v>
      </c>
      <c r="B201" s="179" t="s">
        <v>47</v>
      </c>
      <c r="C201" s="180" t="s">
        <v>42</v>
      </c>
      <c r="D201" s="181" t="s">
        <v>43</v>
      </c>
      <c r="E201" s="182">
        <v>1</v>
      </c>
      <c r="F201" s="183" t="s">
        <v>48</v>
      </c>
      <c r="G201" s="184"/>
      <c r="H201" s="184">
        <v>7108900</v>
      </c>
      <c r="I201" s="34" t="s">
        <v>9</v>
      </c>
      <c r="J201" s="161" t="s">
        <v>23</v>
      </c>
      <c r="K201" s="162" t="s">
        <v>36</v>
      </c>
      <c r="L201" s="166" t="s">
        <v>49</v>
      </c>
      <c r="M201" s="143"/>
    </row>
    <row r="202" spans="1:18" s="144" customFormat="1" ht="25.5" x14ac:dyDescent="0.25">
      <c r="A202" s="71">
        <v>2</v>
      </c>
      <c r="B202" s="189" t="s">
        <v>219</v>
      </c>
      <c r="C202" s="180" t="s">
        <v>42</v>
      </c>
      <c r="D202" s="189" t="s">
        <v>38</v>
      </c>
      <c r="E202" s="182">
        <v>1</v>
      </c>
      <c r="F202" s="183" t="s">
        <v>48</v>
      </c>
      <c r="G202" s="184"/>
      <c r="H202" s="184">
        <v>2468524.98</v>
      </c>
      <c r="I202" s="34" t="s">
        <v>9</v>
      </c>
      <c r="J202" s="161" t="s">
        <v>23</v>
      </c>
      <c r="K202" s="162" t="s">
        <v>167</v>
      </c>
      <c r="L202" s="166" t="s">
        <v>220</v>
      </c>
      <c r="M202" s="143"/>
    </row>
    <row r="203" spans="1:18" s="144" customFormat="1" ht="25.5" x14ac:dyDescent="0.25">
      <c r="A203" s="71">
        <v>3</v>
      </c>
      <c r="B203" s="189" t="s">
        <v>263</v>
      </c>
      <c r="C203" s="180" t="s">
        <v>42</v>
      </c>
      <c r="D203" s="189" t="s">
        <v>43</v>
      </c>
      <c r="E203" s="182">
        <v>1</v>
      </c>
      <c r="F203" s="183" t="s">
        <v>48</v>
      </c>
      <c r="G203" s="184"/>
      <c r="H203" s="184">
        <v>331200</v>
      </c>
      <c r="I203" s="34" t="s">
        <v>9</v>
      </c>
      <c r="J203" s="161" t="s">
        <v>23</v>
      </c>
      <c r="K203" s="162" t="s">
        <v>167</v>
      </c>
      <c r="L203" s="166" t="s">
        <v>264</v>
      </c>
      <c r="M203" s="143"/>
    </row>
    <row r="204" spans="1:18" s="144" customFormat="1" ht="30.75" customHeight="1" x14ac:dyDescent="0.25">
      <c r="A204" s="71">
        <v>4</v>
      </c>
      <c r="B204" s="174" t="s">
        <v>296</v>
      </c>
      <c r="C204" s="180" t="s">
        <v>42</v>
      </c>
      <c r="D204" s="174" t="s">
        <v>74</v>
      </c>
      <c r="E204" s="182">
        <v>1</v>
      </c>
      <c r="F204" s="183" t="s">
        <v>48</v>
      </c>
      <c r="G204" s="184"/>
      <c r="H204" s="184">
        <v>9400000</v>
      </c>
      <c r="I204" s="34" t="s">
        <v>9</v>
      </c>
      <c r="J204" s="161" t="s">
        <v>68</v>
      </c>
      <c r="K204" s="162" t="s">
        <v>167</v>
      </c>
      <c r="L204" s="166" t="s">
        <v>297</v>
      </c>
      <c r="M204" s="143"/>
    </row>
    <row r="205" spans="1:18" s="144" customFormat="1" ht="41.25" customHeight="1" x14ac:dyDescent="0.25">
      <c r="A205" s="71">
        <v>5</v>
      </c>
      <c r="B205" s="174" t="s">
        <v>304</v>
      </c>
      <c r="C205" s="180" t="s">
        <v>33</v>
      </c>
      <c r="D205" s="174" t="s">
        <v>38</v>
      </c>
      <c r="E205" s="182">
        <v>1</v>
      </c>
      <c r="F205" s="183" t="s">
        <v>48</v>
      </c>
      <c r="G205" s="184"/>
      <c r="H205" s="184">
        <v>23199900</v>
      </c>
      <c r="I205" s="34" t="s">
        <v>9</v>
      </c>
      <c r="J205" s="161" t="s">
        <v>23</v>
      </c>
      <c r="K205" s="162" t="s">
        <v>311</v>
      </c>
      <c r="L205" s="166" t="s">
        <v>312</v>
      </c>
      <c r="M205" s="143"/>
    </row>
    <row r="206" spans="1:18" s="144" customFormat="1" ht="33" customHeight="1" x14ac:dyDescent="0.25">
      <c r="A206" s="71">
        <v>6</v>
      </c>
      <c r="B206" s="174" t="s">
        <v>305</v>
      </c>
      <c r="C206" s="180" t="s">
        <v>33</v>
      </c>
      <c r="D206" s="174" t="s">
        <v>38</v>
      </c>
      <c r="E206" s="182">
        <v>1</v>
      </c>
      <c r="F206" s="183" t="s">
        <v>48</v>
      </c>
      <c r="G206" s="184"/>
      <c r="H206" s="184">
        <v>1221500</v>
      </c>
      <c r="I206" s="34" t="s">
        <v>9</v>
      </c>
      <c r="J206" s="161" t="s">
        <v>23</v>
      </c>
      <c r="K206" s="162" t="s">
        <v>311</v>
      </c>
      <c r="L206" s="166" t="s">
        <v>312</v>
      </c>
      <c r="M206" s="143"/>
    </row>
    <row r="207" spans="1:18" s="144" customFormat="1" ht="30.75" customHeight="1" x14ac:dyDescent="0.25">
      <c r="A207" s="71">
        <v>7</v>
      </c>
      <c r="B207" s="174" t="s">
        <v>306</v>
      </c>
      <c r="C207" s="180" t="s">
        <v>33</v>
      </c>
      <c r="D207" s="174" t="s">
        <v>38</v>
      </c>
      <c r="E207" s="182">
        <v>1</v>
      </c>
      <c r="F207" s="183" t="s">
        <v>48</v>
      </c>
      <c r="G207" s="184"/>
      <c r="H207" s="184">
        <v>9264000</v>
      </c>
      <c r="I207" s="34" t="s">
        <v>9</v>
      </c>
      <c r="J207" s="161" t="s">
        <v>23</v>
      </c>
      <c r="K207" s="162" t="s">
        <v>311</v>
      </c>
      <c r="L207" s="166" t="s">
        <v>312</v>
      </c>
      <c r="M207" s="143"/>
    </row>
    <row r="208" spans="1:18" s="144" customFormat="1" ht="30.75" customHeight="1" x14ac:dyDescent="0.25">
      <c r="A208" s="71">
        <v>8</v>
      </c>
      <c r="B208" s="174" t="s">
        <v>307</v>
      </c>
      <c r="C208" s="180" t="s">
        <v>33</v>
      </c>
      <c r="D208" s="174" t="s">
        <v>38</v>
      </c>
      <c r="E208" s="182">
        <v>1</v>
      </c>
      <c r="F208" s="183" t="s">
        <v>48</v>
      </c>
      <c r="G208" s="184"/>
      <c r="H208" s="184">
        <v>5138500</v>
      </c>
      <c r="I208" s="34" t="s">
        <v>9</v>
      </c>
      <c r="J208" s="161" t="s">
        <v>23</v>
      </c>
      <c r="K208" s="162" t="s">
        <v>311</v>
      </c>
      <c r="L208" s="166" t="s">
        <v>312</v>
      </c>
      <c r="M208" s="143"/>
    </row>
    <row r="209" spans="1:18" s="144" customFormat="1" ht="44.25" customHeight="1" x14ac:dyDescent="0.25">
      <c r="A209" s="71">
        <v>9</v>
      </c>
      <c r="B209" s="174" t="s">
        <v>308</v>
      </c>
      <c r="C209" s="180" t="s">
        <v>33</v>
      </c>
      <c r="D209" s="174" t="s">
        <v>38</v>
      </c>
      <c r="E209" s="182">
        <v>1</v>
      </c>
      <c r="F209" s="183" t="s">
        <v>48</v>
      </c>
      <c r="G209" s="184"/>
      <c r="H209" s="184">
        <v>1389000</v>
      </c>
      <c r="I209" s="34" t="s">
        <v>9</v>
      </c>
      <c r="J209" s="161" t="s">
        <v>23</v>
      </c>
      <c r="K209" s="162" t="s">
        <v>311</v>
      </c>
      <c r="L209" s="166" t="s">
        <v>312</v>
      </c>
      <c r="M209" s="143"/>
    </row>
    <row r="210" spans="1:18" s="144" customFormat="1" ht="42.75" customHeight="1" x14ac:dyDescent="0.25">
      <c r="A210" s="71">
        <v>10</v>
      </c>
      <c r="B210" s="174" t="s">
        <v>309</v>
      </c>
      <c r="C210" s="180" t="s">
        <v>33</v>
      </c>
      <c r="D210" s="174" t="s">
        <v>38</v>
      </c>
      <c r="E210" s="182">
        <v>1</v>
      </c>
      <c r="F210" s="183" t="s">
        <v>48</v>
      </c>
      <c r="G210" s="184"/>
      <c r="H210" s="184">
        <v>20242500</v>
      </c>
      <c r="I210" s="34" t="s">
        <v>9</v>
      </c>
      <c r="J210" s="161" t="s">
        <v>23</v>
      </c>
      <c r="K210" s="162" t="s">
        <v>311</v>
      </c>
      <c r="L210" s="166" t="s">
        <v>312</v>
      </c>
      <c r="M210" s="143"/>
    </row>
    <row r="211" spans="1:18" s="144" customFormat="1" ht="30.75" customHeight="1" x14ac:dyDescent="0.25">
      <c r="A211" s="71">
        <v>11</v>
      </c>
      <c r="B211" s="174" t="s">
        <v>310</v>
      </c>
      <c r="C211" s="180" t="s">
        <v>33</v>
      </c>
      <c r="D211" s="174" t="s">
        <v>38</v>
      </c>
      <c r="E211" s="182">
        <v>1</v>
      </c>
      <c r="F211" s="183" t="s">
        <v>48</v>
      </c>
      <c r="G211" s="184"/>
      <c r="H211" s="184">
        <v>749000</v>
      </c>
      <c r="I211" s="34" t="s">
        <v>9</v>
      </c>
      <c r="J211" s="161" t="s">
        <v>23</v>
      </c>
      <c r="K211" s="162" t="s">
        <v>311</v>
      </c>
      <c r="L211" s="166" t="s">
        <v>312</v>
      </c>
      <c r="M211" s="143"/>
    </row>
    <row r="212" spans="1:18" s="144" customFormat="1" ht="43.5" customHeight="1" x14ac:dyDescent="0.25">
      <c r="A212" s="71">
        <v>12</v>
      </c>
      <c r="B212" s="174" t="s">
        <v>335</v>
      </c>
      <c r="C212" s="180" t="s">
        <v>42</v>
      </c>
      <c r="D212" s="189" t="s">
        <v>43</v>
      </c>
      <c r="E212" s="182">
        <v>1</v>
      </c>
      <c r="F212" s="183" t="s">
        <v>48</v>
      </c>
      <c r="G212" s="184"/>
      <c r="H212" s="184">
        <v>7944000</v>
      </c>
      <c r="I212" s="34" t="s">
        <v>9</v>
      </c>
      <c r="J212" s="161" t="s">
        <v>23</v>
      </c>
      <c r="K212" s="162" t="s">
        <v>311</v>
      </c>
      <c r="L212" s="166" t="s">
        <v>336</v>
      </c>
      <c r="M212" s="143"/>
    </row>
    <row r="213" spans="1:18" s="144" customFormat="1" ht="43.5" customHeight="1" x14ac:dyDescent="0.25">
      <c r="A213" s="71">
        <v>13</v>
      </c>
      <c r="B213" s="174" t="s">
        <v>337</v>
      </c>
      <c r="C213" s="180" t="s">
        <v>338</v>
      </c>
      <c r="D213" s="189" t="s">
        <v>25</v>
      </c>
      <c r="E213" s="182">
        <v>1</v>
      </c>
      <c r="F213" s="183" t="s">
        <v>48</v>
      </c>
      <c r="G213" s="184"/>
      <c r="H213" s="184">
        <v>7353250</v>
      </c>
      <c r="I213" s="34" t="s">
        <v>9</v>
      </c>
      <c r="J213" s="161" t="s">
        <v>23</v>
      </c>
      <c r="K213" s="162" t="s">
        <v>311</v>
      </c>
      <c r="L213" s="166" t="s">
        <v>339</v>
      </c>
      <c r="M213" s="143"/>
    </row>
    <row r="214" spans="1:18" s="144" customFormat="1" ht="43.5" customHeight="1" x14ac:dyDescent="0.25">
      <c r="A214" s="71">
        <v>14</v>
      </c>
      <c r="B214" s="174" t="s">
        <v>387</v>
      </c>
      <c r="C214" s="180" t="s">
        <v>338</v>
      </c>
      <c r="D214" s="189" t="s">
        <v>25</v>
      </c>
      <c r="E214" s="182">
        <v>1</v>
      </c>
      <c r="F214" s="183" t="s">
        <v>48</v>
      </c>
      <c r="G214" s="184"/>
      <c r="H214" s="184">
        <v>2088000</v>
      </c>
      <c r="I214" s="34" t="s">
        <v>9</v>
      </c>
      <c r="J214" s="161" t="s">
        <v>23</v>
      </c>
      <c r="K214" s="162" t="s">
        <v>311</v>
      </c>
      <c r="L214" s="166" t="s">
        <v>388</v>
      </c>
      <c r="M214" s="143"/>
    </row>
    <row r="215" spans="1:18" s="1" customFormat="1" ht="19.5" customHeight="1" x14ac:dyDescent="0.25">
      <c r="A215" s="72"/>
      <c r="B215" s="56" t="s">
        <v>19</v>
      </c>
      <c r="C215" s="36"/>
      <c r="D215" s="36"/>
      <c r="E215" s="36"/>
      <c r="F215" s="36"/>
      <c r="G215" s="46"/>
      <c r="H215" s="45">
        <f>SUM(H201:H214)</f>
        <v>97898274.980000004</v>
      </c>
      <c r="I215" s="46"/>
      <c r="J215" s="46"/>
      <c r="K215" s="87"/>
      <c r="L215" s="46"/>
      <c r="M215" s="27"/>
      <c r="N215" s="22"/>
      <c r="O215" s="22"/>
      <c r="P215" s="22"/>
      <c r="Q215" s="22"/>
      <c r="R215" s="22"/>
    </row>
    <row r="216" spans="1:18" ht="20.100000000000001" customHeight="1" x14ac:dyDescent="0.25">
      <c r="A216" s="53"/>
      <c r="B216" s="58" t="s">
        <v>12</v>
      </c>
      <c r="C216" s="54"/>
      <c r="D216" s="54"/>
      <c r="E216" s="54"/>
      <c r="F216" s="54"/>
      <c r="G216" s="113"/>
      <c r="H216" s="54"/>
      <c r="I216" s="54"/>
      <c r="J216" s="54"/>
      <c r="K216" s="77"/>
      <c r="L216" s="54"/>
    </row>
    <row r="217" spans="1:18" s="142" customFormat="1" ht="38.25" x14ac:dyDescent="0.25">
      <c r="A217" s="71">
        <v>1</v>
      </c>
      <c r="B217" s="148" t="s">
        <v>26</v>
      </c>
      <c r="C217" s="160" t="s">
        <v>24</v>
      </c>
      <c r="D217" s="164" t="s">
        <v>25</v>
      </c>
      <c r="E217" s="138">
        <v>1</v>
      </c>
      <c r="F217" s="138" t="s">
        <v>20</v>
      </c>
      <c r="G217" s="147"/>
      <c r="H217" s="147">
        <v>2621000</v>
      </c>
      <c r="I217" s="34" t="s">
        <v>9</v>
      </c>
      <c r="J217" s="161" t="s">
        <v>23</v>
      </c>
      <c r="K217" s="162" t="s">
        <v>27</v>
      </c>
      <c r="L217" s="166" t="s">
        <v>28</v>
      </c>
      <c r="M217" s="145"/>
      <c r="N217" s="146"/>
      <c r="O217" s="146"/>
      <c r="P217" s="146"/>
      <c r="Q217" s="146"/>
      <c r="R217" s="146"/>
    </row>
    <row r="218" spans="1:18" s="142" customFormat="1" ht="25.5" x14ac:dyDescent="0.25">
      <c r="A218" s="71">
        <v>2</v>
      </c>
      <c r="B218" s="148" t="s">
        <v>30</v>
      </c>
      <c r="C218" s="160" t="s">
        <v>24</v>
      </c>
      <c r="D218" s="165" t="s">
        <v>25</v>
      </c>
      <c r="E218" s="138">
        <v>1</v>
      </c>
      <c r="F218" s="138" t="s">
        <v>20</v>
      </c>
      <c r="G218" s="147"/>
      <c r="H218" s="147">
        <v>4808160</v>
      </c>
      <c r="I218" s="34" t="s">
        <v>9</v>
      </c>
      <c r="J218" s="161" t="s">
        <v>23</v>
      </c>
      <c r="K218" s="162" t="s">
        <v>27</v>
      </c>
      <c r="L218" s="166" t="s">
        <v>31</v>
      </c>
      <c r="M218" s="145"/>
      <c r="N218" s="146"/>
      <c r="O218" s="146"/>
      <c r="P218" s="146"/>
      <c r="Q218" s="146"/>
      <c r="R218" s="146"/>
    </row>
    <row r="219" spans="1:18" s="142" customFormat="1" ht="39.75" customHeight="1" x14ac:dyDescent="0.25">
      <c r="A219" s="71">
        <v>3</v>
      </c>
      <c r="B219" s="148" t="s">
        <v>32</v>
      </c>
      <c r="C219" s="160" t="s">
        <v>33</v>
      </c>
      <c r="D219" s="164" t="s">
        <v>25</v>
      </c>
      <c r="E219" s="167">
        <v>1</v>
      </c>
      <c r="F219" s="163" t="s">
        <v>34</v>
      </c>
      <c r="G219" s="147"/>
      <c r="H219" s="147">
        <v>70009810</v>
      </c>
      <c r="I219" s="34" t="s">
        <v>9</v>
      </c>
      <c r="J219" s="161" t="s">
        <v>23</v>
      </c>
      <c r="K219" s="162" t="s">
        <v>36</v>
      </c>
      <c r="L219" s="166" t="s">
        <v>35</v>
      </c>
      <c r="M219" s="145"/>
      <c r="N219" s="146"/>
      <c r="O219" s="146"/>
      <c r="P219" s="146"/>
      <c r="Q219" s="146"/>
      <c r="R219" s="146"/>
    </row>
    <row r="220" spans="1:18" s="142" customFormat="1" ht="25.5" x14ac:dyDescent="0.25">
      <c r="A220" s="71">
        <v>4</v>
      </c>
      <c r="B220" s="148" t="s">
        <v>37</v>
      </c>
      <c r="C220" s="160" t="s">
        <v>24</v>
      </c>
      <c r="D220" s="165" t="s">
        <v>38</v>
      </c>
      <c r="E220" s="167">
        <v>1</v>
      </c>
      <c r="F220" s="163" t="s">
        <v>34</v>
      </c>
      <c r="G220" s="147"/>
      <c r="H220" s="147">
        <v>2799000</v>
      </c>
      <c r="I220" s="34" t="s">
        <v>9</v>
      </c>
      <c r="J220" s="161" t="s">
        <v>23</v>
      </c>
      <c r="K220" s="162" t="s">
        <v>36</v>
      </c>
      <c r="L220" s="166" t="s">
        <v>39</v>
      </c>
      <c r="M220" s="145"/>
      <c r="N220" s="146"/>
      <c r="O220" s="146"/>
      <c r="P220" s="146"/>
      <c r="Q220" s="146"/>
      <c r="R220" s="146"/>
    </row>
    <row r="221" spans="1:18" s="142" customFormat="1" ht="25.5" x14ac:dyDescent="0.25">
      <c r="A221" s="71">
        <v>5</v>
      </c>
      <c r="B221" s="148" t="s">
        <v>40</v>
      </c>
      <c r="C221" s="160" t="s">
        <v>24</v>
      </c>
      <c r="D221" s="148" t="s">
        <v>38</v>
      </c>
      <c r="E221" s="167">
        <v>1</v>
      </c>
      <c r="F221" s="163" t="s">
        <v>34</v>
      </c>
      <c r="G221" s="147"/>
      <c r="H221" s="147">
        <v>0</v>
      </c>
      <c r="I221" s="34" t="s">
        <v>9</v>
      </c>
      <c r="J221" s="161" t="s">
        <v>23</v>
      </c>
      <c r="K221" s="162" t="s">
        <v>36</v>
      </c>
      <c r="L221" s="166" t="s">
        <v>64</v>
      </c>
      <c r="M221" s="145"/>
      <c r="N221" s="146"/>
      <c r="O221" s="146"/>
      <c r="P221" s="146"/>
      <c r="Q221" s="146"/>
      <c r="R221" s="146"/>
    </row>
    <row r="222" spans="1:18" s="142" customFormat="1" ht="25.5" x14ac:dyDescent="0.25">
      <c r="A222" s="71">
        <v>6</v>
      </c>
      <c r="B222" s="149" t="s">
        <v>54</v>
      </c>
      <c r="C222" s="163" t="s">
        <v>55</v>
      </c>
      <c r="D222" s="149" t="s">
        <v>25</v>
      </c>
      <c r="E222" s="178">
        <v>1</v>
      </c>
      <c r="F222" s="161" t="s">
        <v>20</v>
      </c>
      <c r="G222" s="147"/>
      <c r="H222" s="147">
        <v>19800000</v>
      </c>
      <c r="I222" s="34" t="s">
        <v>9</v>
      </c>
      <c r="J222" s="161" t="s">
        <v>23</v>
      </c>
      <c r="K222" s="162" t="s">
        <v>36</v>
      </c>
      <c r="L222" s="166" t="s">
        <v>56</v>
      </c>
      <c r="M222" s="145"/>
      <c r="N222" s="146"/>
      <c r="O222" s="146"/>
      <c r="P222" s="146"/>
      <c r="Q222" s="146"/>
      <c r="R222" s="146"/>
    </row>
    <row r="223" spans="1:18" s="142" customFormat="1" ht="38.25" x14ac:dyDescent="0.25">
      <c r="A223" s="71">
        <v>7</v>
      </c>
      <c r="B223" s="148" t="s">
        <v>65</v>
      </c>
      <c r="C223" s="160" t="s">
        <v>24</v>
      </c>
      <c r="D223" s="149" t="s">
        <v>25</v>
      </c>
      <c r="E223" s="168">
        <v>1</v>
      </c>
      <c r="F223" s="169" t="s">
        <v>20</v>
      </c>
      <c r="G223" s="147"/>
      <c r="H223" s="147">
        <v>1788328.5</v>
      </c>
      <c r="I223" s="34" t="s">
        <v>9</v>
      </c>
      <c r="J223" s="161" t="s">
        <v>23</v>
      </c>
      <c r="K223" s="162" t="s">
        <v>170</v>
      </c>
      <c r="L223" s="166" t="s">
        <v>171</v>
      </c>
      <c r="M223" s="145"/>
      <c r="N223" s="146"/>
      <c r="O223" s="146"/>
      <c r="P223" s="146"/>
      <c r="Q223" s="146"/>
      <c r="R223" s="146"/>
    </row>
    <row r="224" spans="1:18" s="142" customFormat="1" ht="25.5" x14ac:dyDescent="0.25">
      <c r="A224" s="71">
        <v>8</v>
      </c>
      <c r="B224" s="148" t="s">
        <v>71</v>
      </c>
      <c r="C224" s="160" t="s">
        <v>24</v>
      </c>
      <c r="D224" s="165" t="s">
        <v>38</v>
      </c>
      <c r="E224" s="167">
        <v>1</v>
      </c>
      <c r="F224" s="163" t="s">
        <v>34</v>
      </c>
      <c r="G224" s="147"/>
      <c r="H224" s="147">
        <v>2903120.1</v>
      </c>
      <c r="I224" s="138" t="s">
        <v>9</v>
      </c>
      <c r="J224" s="161" t="s">
        <v>23</v>
      </c>
      <c r="K224" s="162" t="s">
        <v>69</v>
      </c>
      <c r="L224" s="166" t="s">
        <v>72</v>
      </c>
      <c r="M224" s="145"/>
      <c r="N224" s="146"/>
      <c r="O224" s="146"/>
      <c r="P224" s="146"/>
      <c r="Q224" s="146"/>
      <c r="R224" s="146"/>
    </row>
    <row r="225" spans="1:18" s="142" customFormat="1" ht="25.5" x14ac:dyDescent="0.25">
      <c r="A225" s="71">
        <v>9</v>
      </c>
      <c r="B225" s="148" t="s">
        <v>83</v>
      </c>
      <c r="C225" s="160" t="s">
        <v>24</v>
      </c>
      <c r="D225" s="165" t="s">
        <v>38</v>
      </c>
      <c r="E225" s="167">
        <v>1</v>
      </c>
      <c r="F225" s="163" t="s">
        <v>34</v>
      </c>
      <c r="G225" s="147"/>
      <c r="H225" s="147">
        <v>4434720.8099999996</v>
      </c>
      <c r="I225" s="138" t="s">
        <v>9</v>
      </c>
      <c r="J225" s="161" t="s">
        <v>23</v>
      </c>
      <c r="K225" s="162" t="s">
        <v>69</v>
      </c>
      <c r="L225" s="166" t="s">
        <v>84</v>
      </c>
      <c r="M225" s="145"/>
      <c r="N225" s="146"/>
      <c r="O225" s="146"/>
      <c r="P225" s="146"/>
      <c r="Q225" s="146"/>
      <c r="R225" s="146"/>
    </row>
    <row r="226" spans="1:18" s="142" customFormat="1" ht="38.25" x14ac:dyDescent="0.25">
      <c r="A226" s="71">
        <v>10</v>
      </c>
      <c r="B226" s="148" t="s">
        <v>90</v>
      </c>
      <c r="C226" s="160" t="s">
        <v>24</v>
      </c>
      <c r="D226" s="164" t="s">
        <v>43</v>
      </c>
      <c r="E226" s="168">
        <v>1</v>
      </c>
      <c r="F226" s="169" t="s">
        <v>20</v>
      </c>
      <c r="G226" s="147"/>
      <c r="H226" s="147">
        <v>675000</v>
      </c>
      <c r="I226" s="138" t="s">
        <v>9</v>
      </c>
      <c r="J226" s="161" t="s">
        <v>23</v>
      </c>
      <c r="K226" s="162" t="s">
        <v>88</v>
      </c>
      <c r="L226" s="166" t="s">
        <v>91</v>
      </c>
      <c r="M226" s="145"/>
      <c r="N226" s="146"/>
      <c r="O226" s="146"/>
      <c r="P226" s="146"/>
      <c r="Q226" s="146"/>
      <c r="R226" s="146"/>
    </row>
    <row r="227" spans="1:18" s="142" customFormat="1" ht="25.5" x14ac:dyDescent="0.25">
      <c r="A227" s="71">
        <v>11</v>
      </c>
      <c r="B227" s="148" t="s">
        <v>92</v>
      </c>
      <c r="C227" s="160" t="s">
        <v>24</v>
      </c>
      <c r="D227" s="164" t="s">
        <v>38</v>
      </c>
      <c r="E227" s="168">
        <v>1</v>
      </c>
      <c r="F227" s="169" t="s">
        <v>20</v>
      </c>
      <c r="G227" s="147"/>
      <c r="H227" s="147" t="s">
        <v>93</v>
      </c>
      <c r="I227" s="138" t="s">
        <v>9</v>
      </c>
      <c r="J227" s="161" t="s">
        <v>23</v>
      </c>
      <c r="K227" s="162" t="s">
        <v>88</v>
      </c>
      <c r="L227" s="166" t="s">
        <v>94</v>
      </c>
      <c r="M227" s="145"/>
      <c r="N227" s="146"/>
      <c r="O227" s="146"/>
      <c r="P227" s="146"/>
      <c r="Q227" s="146"/>
      <c r="R227" s="146"/>
    </row>
    <row r="228" spans="1:18" s="142" customFormat="1" ht="25.5" x14ac:dyDescent="0.25">
      <c r="A228" s="71">
        <v>12</v>
      </c>
      <c r="B228" s="148" t="s">
        <v>96</v>
      </c>
      <c r="C228" s="160" t="s">
        <v>55</v>
      </c>
      <c r="D228" s="164" t="s">
        <v>38</v>
      </c>
      <c r="E228" s="168">
        <v>1</v>
      </c>
      <c r="F228" s="169" t="s">
        <v>20</v>
      </c>
      <c r="G228" s="147"/>
      <c r="H228" s="147" t="s">
        <v>97</v>
      </c>
      <c r="I228" s="138" t="s">
        <v>9</v>
      </c>
      <c r="J228" s="161" t="s">
        <v>23</v>
      </c>
      <c r="K228" s="162" t="s">
        <v>88</v>
      </c>
      <c r="L228" s="166" t="s">
        <v>98</v>
      </c>
      <c r="M228" s="145"/>
      <c r="N228" s="146"/>
      <c r="O228" s="146"/>
      <c r="P228" s="146"/>
      <c r="Q228" s="146"/>
      <c r="R228" s="146"/>
    </row>
    <row r="229" spans="1:18" s="142" customFormat="1" ht="25.5" x14ac:dyDescent="0.25">
      <c r="A229" s="71">
        <v>13</v>
      </c>
      <c r="B229" s="148" t="s">
        <v>104</v>
      </c>
      <c r="C229" s="160" t="s">
        <v>24</v>
      </c>
      <c r="D229" s="164" t="s">
        <v>25</v>
      </c>
      <c r="E229" s="168">
        <v>1</v>
      </c>
      <c r="F229" s="169" t="s">
        <v>20</v>
      </c>
      <c r="G229" s="147"/>
      <c r="H229" s="147">
        <v>7640820</v>
      </c>
      <c r="I229" s="138" t="s">
        <v>9</v>
      </c>
      <c r="J229" s="161" t="s">
        <v>23</v>
      </c>
      <c r="K229" s="162" t="s">
        <v>88</v>
      </c>
      <c r="L229" s="166" t="s">
        <v>106</v>
      </c>
      <c r="M229" s="145"/>
      <c r="N229" s="146"/>
      <c r="O229" s="146"/>
      <c r="P229" s="146"/>
      <c r="Q229" s="146"/>
      <c r="R229" s="146"/>
    </row>
    <row r="230" spans="1:18" s="142" customFormat="1" ht="25.5" x14ac:dyDescent="0.25">
      <c r="A230" s="71">
        <v>14</v>
      </c>
      <c r="B230" s="148" t="s">
        <v>105</v>
      </c>
      <c r="C230" s="160" t="s">
        <v>24</v>
      </c>
      <c r="D230" s="164" t="s">
        <v>25</v>
      </c>
      <c r="E230" s="168">
        <v>1</v>
      </c>
      <c r="F230" s="169" t="s">
        <v>20</v>
      </c>
      <c r="G230" s="147"/>
      <c r="H230" s="147">
        <v>5150958</v>
      </c>
      <c r="I230" s="138" t="s">
        <v>9</v>
      </c>
      <c r="J230" s="161" t="s">
        <v>23</v>
      </c>
      <c r="K230" s="162" t="s">
        <v>88</v>
      </c>
      <c r="L230" s="166" t="s">
        <v>106</v>
      </c>
      <c r="M230" s="145"/>
      <c r="N230" s="146"/>
      <c r="O230" s="146"/>
      <c r="P230" s="146"/>
      <c r="Q230" s="146"/>
      <c r="R230" s="146"/>
    </row>
    <row r="231" spans="1:18" s="142" customFormat="1" ht="30" customHeight="1" x14ac:dyDescent="0.25">
      <c r="A231" s="71">
        <v>15</v>
      </c>
      <c r="B231" s="148" t="s">
        <v>129</v>
      </c>
      <c r="C231" s="160" t="s">
        <v>55</v>
      </c>
      <c r="D231" s="164" t="s">
        <v>25</v>
      </c>
      <c r="E231" s="168">
        <v>1</v>
      </c>
      <c r="F231" s="169" t="s">
        <v>34</v>
      </c>
      <c r="G231" s="147"/>
      <c r="H231" s="147">
        <v>18907372</v>
      </c>
      <c r="I231" s="138" t="s">
        <v>9</v>
      </c>
      <c r="J231" s="161" t="s">
        <v>23</v>
      </c>
      <c r="K231" s="162" t="s">
        <v>88</v>
      </c>
      <c r="L231" s="166" t="s">
        <v>130</v>
      </c>
      <c r="M231" s="145"/>
      <c r="N231" s="146"/>
      <c r="O231" s="146"/>
      <c r="P231" s="146"/>
      <c r="Q231" s="146"/>
      <c r="R231" s="146"/>
    </row>
    <row r="232" spans="1:18" s="142" customFormat="1" ht="30" customHeight="1" x14ac:dyDescent="0.25">
      <c r="A232" s="71">
        <v>16</v>
      </c>
      <c r="B232" s="148" t="s">
        <v>134</v>
      </c>
      <c r="C232" s="160" t="s">
        <v>24</v>
      </c>
      <c r="D232" s="164" t="s">
        <v>25</v>
      </c>
      <c r="E232" s="168">
        <v>1</v>
      </c>
      <c r="F232" s="169" t="s">
        <v>34</v>
      </c>
      <c r="G232" s="147"/>
      <c r="H232" s="147">
        <v>950000</v>
      </c>
      <c r="I232" s="138" t="s">
        <v>9</v>
      </c>
      <c r="J232" s="161" t="s">
        <v>23</v>
      </c>
      <c r="K232" s="162" t="s">
        <v>88</v>
      </c>
      <c r="L232" s="166" t="s">
        <v>135</v>
      </c>
      <c r="M232" s="145"/>
      <c r="N232" s="146"/>
      <c r="O232" s="146"/>
      <c r="P232" s="146"/>
      <c r="Q232" s="146"/>
      <c r="R232" s="146"/>
    </row>
    <row r="233" spans="1:18" s="142" customFormat="1" ht="30" customHeight="1" x14ac:dyDescent="0.25">
      <c r="A233" s="71">
        <v>17</v>
      </c>
      <c r="B233" s="148" t="s">
        <v>136</v>
      </c>
      <c r="C233" s="160" t="s">
        <v>24</v>
      </c>
      <c r="D233" s="164" t="s">
        <v>25</v>
      </c>
      <c r="E233" s="168">
        <v>1</v>
      </c>
      <c r="F233" s="169" t="s">
        <v>34</v>
      </c>
      <c r="G233" s="147"/>
      <c r="H233" s="147">
        <v>2200000</v>
      </c>
      <c r="I233" s="138" t="s">
        <v>9</v>
      </c>
      <c r="J233" s="161" t="s">
        <v>23</v>
      </c>
      <c r="K233" s="162" t="s">
        <v>88</v>
      </c>
      <c r="L233" s="166" t="s">
        <v>137</v>
      </c>
      <c r="M233" s="145"/>
      <c r="N233" s="146"/>
      <c r="O233" s="146"/>
      <c r="P233" s="146"/>
      <c r="Q233" s="146"/>
      <c r="R233" s="146"/>
    </row>
    <row r="234" spans="1:18" s="142" customFormat="1" ht="30" customHeight="1" x14ac:dyDescent="0.25">
      <c r="A234" s="71">
        <v>18</v>
      </c>
      <c r="B234" s="148" t="s">
        <v>138</v>
      </c>
      <c r="C234" s="160" t="s">
        <v>24</v>
      </c>
      <c r="D234" s="164" t="s">
        <v>25</v>
      </c>
      <c r="E234" s="168">
        <v>1</v>
      </c>
      <c r="F234" s="169" t="s">
        <v>34</v>
      </c>
      <c r="G234" s="147"/>
      <c r="H234" s="147">
        <v>220000</v>
      </c>
      <c r="I234" s="138" t="s">
        <v>9</v>
      </c>
      <c r="J234" s="161" t="s">
        <v>23</v>
      </c>
      <c r="K234" s="162" t="s">
        <v>88</v>
      </c>
      <c r="L234" s="166" t="s">
        <v>139</v>
      </c>
      <c r="M234" s="145"/>
      <c r="N234" s="146"/>
      <c r="O234" s="146"/>
      <c r="P234" s="146"/>
      <c r="Q234" s="146"/>
      <c r="R234" s="146"/>
    </row>
    <row r="235" spans="1:18" s="142" customFormat="1" ht="42" customHeight="1" x14ac:dyDescent="0.25">
      <c r="A235" s="71">
        <v>19</v>
      </c>
      <c r="B235" s="148" t="s">
        <v>140</v>
      </c>
      <c r="C235" s="160" t="s">
        <v>55</v>
      </c>
      <c r="D235" s="164" t="s">
        <v>38</v>
      </c>
      <c r="E235" s="168">
        <v>1</v>
      </c>
      <c r="F235" s="169" t="s">
        <v>20</v>
      </c>
      <c r="G235" s="147"/>
      <c r="H235" s="147">
        <v>13272192</v>
      </c>
      <c r="I235" s="138" t="s">
        <v>9</v>
      </c>
      <c r="J235" s="161" t="s">
        <v>23</v>
      </c>
      <c r="K235" s="162" t="s">
        <v>88</v>
      </c>
      <c r="L235" s="166" t="s">
        <v>144</v>
      </c>
      <c r="M235" s="145"/>
      <c r="N235" s="146"/>
      <c r="O235" s="146"/>
      <c r="P235" s="146"/>
      <c r="Q235" s="146"/>
      <c r="R235" s="146"/>
    </row>
    <row r="236" spans="1:18" s="142" customFormat="1" ht="44.25" customHeight="1" x14ac:dyDescent="0.25">
      <c r="A236" s="71">
        <v>20</v>
      </c>
      <c r="B236" s="148" t="s">
        <v>141</v>
      </c>
      <c r="C236" s="160" t="s">
        <v>55</v>
      </c>
      <c r="D236" s="164" t="s">
        <v>38</v>
      </c>
      <c r="E236" s="168">
        <v>1</v>
      </c>
      <c r="F236" s="169" t="s">
        <v>142</v>
      </c>
      <c r="G236" s="147"/>
      <c r="H236" s="147">
        <v>5146310</v>
      </c>
      <c r="I236" s="138" t="s">
        <v>9</v>
      </c>
      <c r="J236" s="161" t="s">
        <v>23</v>
      </c>
      <c r="K236" s="162" t="s">
        <v>88</v>
      </c>
      <c r="L236" s="166" t="s">
        <v>144</v>
      </c>
      <c r="M236" s="145"/>
      <c r="N236" s="146"/>
      <c r="O236" s="146"/>
      <c r="P236" s="146"/>
      <c r="Q236" s="146"/>
      <c r="R236" s="146"/>
    </row>
    <row r="237" spans="1:18" s="142" customFormat="1" ht="41.25" customHeight="1" x14ac:dyDescent="0.25">
      <c r="A237" s="71">
        <v>21</v>
      </c>
      <c r="B237" s="148" t="s">
        <v>143</v>
      </c>
      <c r="C237" s="160" t="s">
        <v>55</v>
      </c>
      <c r="D237" s="164" t="s">
        <v>38</v>
      </c>
      <c r="E237" s="168">
        <v>1</v>
      </c>
      <c r="F237" s="169" t="s">
        <v>20</v>
      </c>
      <c r="G237" s="147"/>
      <c r="H237" s="147">
        <v>2587508</v>
      </c>
      <c r="I237" s="138" t="s">
        <v>9</v>
      </c>
      <c r="J237" s="161" t="s">
        <v>23</v>
      </c>
      <c r="K237" s="162" t="s">
        <v>88</v>
      </c>
      <c r="L237" s="166" t="s">
        <v>144</v>
      </c>
      <c r="M237" s="145"/>
      <c r="N237" s="146"/>
      <c r="O237" s="146"/>
      <c r="P237" s="146"/>
      <c r="Q237" s="146"/>
      <c r="R237" s="146"/>
    </row>
    <row r="238" spans="1:18" s="142" customFormat="1" ht="41.25" customHeight="1" x14ac:dyDescent="0.25">
      <c r="A238" s="71">
        <v>22</v>
      </c>
      <c r="B238" s="148" t="s">
        <v>150</v>
      </c>
      <c r="C238" s="160" t="s">
        <v>151</v>
      </c>
      <c r="D238" s="164" t="s">
        <v>38</v>
      </c>
      <c r="E238" s="168">
        <v>1</v>
      </c>
      <c r="F238" s="169" t="s">
        <v>34</v>
      </c>
      <c r="G238" s="147"/>
      <c r="H238" s="147">
        <v>229750</v>
      </c>
      <c r="I238" s="138" t="s">
        <v>9</v>
      </c>
      <c r="J238" s="161" t="s">
        <v>23</v>
      </c>
      <c r="K238" s="162" t="s">
        <v>88</v>
      </c>
      <c r="L238" s="166" t="s">
        <v>152</v>
      </c>
      <c r="M238" s="145"/>
      <c r="N238" s="146"/>
      <c r="O238" s="146"/>
      <c r="P238" s="146"/>
      <c r="Q238" s="146"/>
      <c r="R238" s="146"/>
    </row>
    <row r="239" spans="1:18" s="142" customFormat="1" ht="41.25" customHeight="1" x14ac:dyDescent="0.25">
      <c r="A239" s="71">
        <v>23</v>
      </c>
      <c r="B239" s="148" t="s">
        <v>159</v>
      </c>
      <c r="C239" s="160" t="s">
        <v>55</v>
      </c>
      <c r="D239" s="164" t="s">
        <v>25</v>
      </c>
      <c r="E239" s="168">
        <v>1</v>
      </c>
      <c r="F239" s="169" t="s">
        <v>20</v>
      </c>
      <c r="G239" s="147"/>
      <c r="H239" s="147">
        <v>18925960</v>
      </c>
      <c r="I239" s="138" t="s">
        <v>9</v>
      </c>
      <c r="J239" s="161" t="s">
        <v>23</v>
      </c>
      <c r="K239" s="162" t="s">
        <v>88</v>
      </c>
      <c r="L239" s="166" t="s">
        <v>160</v>
      </c>
      <c r="M239" s="145"/>
      <c r="N239" s="146"/>
      <c r="O239" s="146"/>
      <c r="P239" s="146"/>
      <c r="Q239" s="146"/>
      <c r="R239" s="146"/>
    </row>
    <row r="240" spans="1:18" s="142" customFormat="1" ht="41.25" customHeight="1" x14ac:dyDescent="0.25">
      <c r="A240" s="71">
        <v>24</v>
      </c>
      <c r="B240" s="148" t="s">
        <v>172</v>
      </c>
      <c r="C240" s="160" t="s">
        <v>55</v>
      </c>
      <c r="D240" s="164" t="s">
        <v>43</v>
      </c>
      <c r="E240" s="168">
        <v>1</v>
      </c>
      <c r="F240" s="169" t="s">
        <v>20</v>
      </c>
      <c r="G240" s="147"/>
      <c r="H240" s="147">
        <v>14400000</v>
      </c>
      <c r="I240" s="138" t="s">
        <v>9</v>
      </c>
      <c r="J240" s="161" t="s">
        <v>23</v>
      </c>
      <c r="K240" s="162" t="s">
        <v>167</v>
      </c>
      <c r="L240" s="166" t="s">
        <v>173</v>
      </c>
      <c r="M240" s="145"/>
      <c r="N240" s="146"/>
      <c r="O240" s="146"/>
      <c r="P240" s="146"/>
      <c r="Q240" s="146"/>
      <c r="R240" s="146"/>
    </row>
    <row r="241" spans="1:18" s="142" customFormat="1" ht="41.25" customHeight="1" x14ac:dyDescent="0.25">
      <c r="A241" s="71">
        <v>25</v>
      </c>
      <c r="B241" s="148" t="s">
        <v>176</v>
      </c>
      <c r="C241" s="160" t="s">
        <v>24</v>
      </c>
      <c r="D241" s="164" t="s">
        <v>25</v>
      </c>
      <c r="E241" s="168">
        <v>1</v>
      </c>
      <c r="F241" s="169" t="s">
        <v>34</v>
      </c>
      <c r="G241" s="147"/>
      <c r="H241" s="147">
        <v>602678.56999999995</v>
      </c>
      <c r="I241" s="138" t="s">
        <v>9</v>
      </c>
      <c r="J241" s="161" t="s">
        <v>23</v>
      </c>
      <c r="K241" s="162" t="s">
        <v>167</v>
      </c>
      <c r="L241" s="166" t="s">
        <v>177</v>
      </c>
      <c r="M241" s="145"/>
      <c r="N241" s="146"/>
      <c r="O241" s="146"/>
      <c r="P241" s="146"/>
      <c r="Q241" s="146"/>
      <c r="R241" s="146"/>
    </row>
    <row r="242" spans="1:18" s="142" customFormat="1" ht="41.25" customHeight="1" x14ac:dyDescent="0.25">
      <c r="A242" s="71">
        <v>26</v>
      </c>
      <c r="B242" s="148" t="s">
        <v>261</v>
      </c>
      <c r="C242" s="160" t="s">
        <v>42</v>
      </c>
      <c r="D242" s="164" t="s">
        <v>43</v>
      </c>
      <c r="E242" s="168">
        <v>1</v>
      </c>
      <c r="F242" s="169" t="s">
        <v>20</v>
      </c>
      <c r="G242" s="147"/>
      <c r="H242" s="147">
        <v>889980</v>
      </c>
      <c r="I242" s="138" t="s">
        <v>9</v>
      </c>
      <c r="J242" s="161" t="s">
        <v>23</v>
      </c>
      <c r="K242" s="162" t="s">
        <v>167</v>
      </c>
      <c r="L242" s="166" t="s">
        <v>262</v>
      </c>
      <c r="M242" s="145"/>
      <c r="N242" s="146"/>
      <c r="O242" s="146"/>
      <c r="P242" s="146"/>
      <c r="Q242" s="146"/>
      <c r="R242" s="146"/>
    </row>
    <row r="243" spans="1:18" s="142" customFormat="1" ht="41.25" customHeight="1" x14ac:dyDescent="0.25">
      <c r="A243" s="71">
        <v>27</v>
      </c>
      <c r="B243" s="148" t="s">
        <v>265</v>
      </c>
      <c r="C243" s="160" t="s">
        <v>42</v>
      </c>
      <c r="D243" s="164" t="s">
        <v>43</v>
      </c>
      <c r="E243" s="168">
        <v>1</v>
      </c>
      <c r="F243" s="169" t="s">
        <v>20</v>
      </c>
      <c r="G243" s="147"/>
      <c r="H243" s="147">
        <v>7606295</v>
      </c>
      <c r="I243" s="138" t="s">
        <v>9</v>
      </c>
      <c r="J243" s="161" t="s">
        <v>23</v>
      </c>
      <c r="K243" s="162" t="s">
        <v>167</v>
      </c>
      <c r="L243" s="166" t="s">
        <v>266</v>
      </c>
      <c r="M243" s="145"/>
      <c r="N243" s="146"/>
      <c r="O243" s="146"/>
      <c r="P243" s="146"/>
      <c r="Q243" s="146"/>
      <c r="R243" s="146"/>
    </row>
    <row r="244" spans="1:18" s="142" customFormat="1" ht="41.25" customHeight="1" x14ac:dyDescent="0.25">
      <c r="A244" s="71">
        <v>28</v>
      </c>
      <c r="B244" s="148" t="s">
        <v>276</v>
      </c>
      <c r="C244" s="160" t="s">
        <v>55</v>
      </c>
      <c r="D244" s="164" t="s">
        <v>43</v>
      </c>
      <c r="E244" s="168">
        <v>1</v>
      </c>
      <c r="F244" s="169" t="s">
        <v>20</v>
      </c>
      <c r="G244" s="147"/>
      <c r="H244" s="147">
        <v>21151227.23</v>
      </c>
      <c r="I244" s="138" t="s">
        <v>9</v>
      </c>
      <c r="J244" s="161" t="s">
        <v>23</v>
      </c>
      <c r="K244" s="162" t="s">
        <v>167</v>
      </c>
      <c r="L244" s="166" t="s">
        <v>277</v>
      </c>
      <c r="M244" s="145"/>
      <c r="N244" s="146"/>
      <c r="O244" s="146"/>
      <c r="P244" s="146"/>
      <c r="Q244" s="146"/>
      <c r="R244" s="146"/>
    </row>
    <row r="245" spans="1:18" s="142" customFormat="1" ht="41.25" customHeight="1" x14ac:dyDescent="0.25">
      <c r="A245" s="71">
        <v>29</v>
      </c>
      <c r="B245" s="148" t="s">
        <v>291</v>
      </c>
      <c r="C245" s="160" t="s">
        <v>24</v>
      </c>
      <c r="D245" s="164" t="s">
        <v>43</v>
      </c>
      <c r="E245" s="168">
        <v>1</v>
      </c>
      <c r="F245" s="169" t="s">
        <v>20</v>
      </c>
      <c r="G245" s="147"/>
      <c r="H245" s="147">
        <v>360000</v>
      </c>
      <c r="I245" s="138" t="s">
        <v>9</v>
      </c>
      <c r="J245" s="161" t="s">
        <v>23</v>
      </c>
      <c r="K245" s="162" t="s">
        <v>167</v>
      </c>
      <c r="L245" s="166" t="s">
        <v>293</v>
      </c>
      <c r="M245" s="145"/>
      <c r="N245" s="146"/>
      <c r="O245" s="146"/>
      <c r="P245" s="146"/>
      <c r="Q245" s="146"/>
      <c r="R245" s="146"/>
    </row>
    <row r="246" spans="1:18" s="142" customFormat="1" ht="41.25" customHeight="1" x14ac:dyDescent="0.25">
      <c r="A246" s="71">
        <v>30</v>
      </c>
      <c r="B246" s="148" t="s">
        <v>292</v>
      </c>
      <c r="C246" s="160" t="s">
        <v>24</v>
      </c>
      <c r="D246" s="164" t="s">
        <v>43</v>
      </c>
      <c r="E246" s="168">
        <v>1</v>
      </c>
      <c r="F246" s="169" t="s">
        <v>20</v>
      </c>
      <c r="G246" s="147"/>
      <c r="H246" s="147">
        <v>18000</v>
      </c>
      <c r="I246" s="138" t="s">
        <v>9</v>
      </c>
      <c r="J246" s="161" t="s">
        <v>23</v>
      </c>
      <c r="K246" s="162" t="s">
        <v>167</v>
      </c>
      <c r="L246" s="166" t="s">
        <v>293</v>
      </c>
      <c r="M246" s="145"/>
      <c r="N246" s="146"/>
      <c r="O246" s="146"/>
      <c r="P246" s="146"/>
      <c r="Q246" s="146"/>
      <c r="R246" s="146"/>
    </row>
    <row r="247" spans="1:18" s="142" customFormat="1" ht="41.25" customHeight="1" x14ac:dyDescent="0.25">
      <c r="A247" s="71">
        <v>31</v>
      </c>
      <c r="B247" s="148" t="s">
        <v>359</v>
      </c>
      <c r="C247" s="160" t="s">
        <v>24</v>
      </c>
      <c r="D247" s="164" t="s">
        <v>38</v>
      </c>
      <c r="E247" s="168">
        <v>1</v>
      </c>
      <c r="F247" s="169" t="s">
        <v>20</v>
      </c>
      <c r="G247" s="147"/>
      <c r="H247" s="147">
        <v>2346000</v>
      </c>
      <c r="I247" s="138" t="s">
        <v>9</v>
      </c>
      <c r="J247" s="161" t="s">
        <v>23</v>
      </c>
      <c r="K247" s="162" t="s">
        <v>311</v>
      </c>
      <c r="L247" s="166" t="s">
        <v>360</v>
      </c>
      <c r="M247" s="145"/>
      <c r="N247" s="146"/>
      <c r="O247" s="146"/>
      <c r="P247" s="146"/>
      <c r="Q247" s="146"/>
      <c r="R247" s="146"/>
    </row>
    <row r="248" spans="1:18" s="142" customFormat="1" ht="41.25" customHeight="1" x14ac:dyDescent="0.25">
      <c r="A248" s="71">
        <v>32</v>
      </c>
      <c r="B248" s="148" t="s">
        <v>384</v>
      </c>
      <c r="C248" s="160" t="s">
        <v>24</v>
      </c>
      <c r="D248" s="164" t="s">
        <v>43</v>
      </c>
      <c r="E248" s="168">
        <v>1</v>
      </c>
      <c r="F248" s="169" t="s">
        <v>20</v>
      </c>
      <c r="G248" s="147"/>
      <c r="H248" s="147">
        <v>904690.35</v>
      </c>
      <c r="I248" s="138" t="s">
        <v>9</v>
      </c>
      <c r="J248" s="161" t="s">
        <v>23</v>
      </c>
      <c r="K248" s="162" t="s">
        <v>311</v>
      </c>
      <c r="L248" s="166" t="s">
        <v>385</v>
      </c>
      <c r="M248" s="145"/>
      <c r="N248" s="146"/>
      <c r="O248" s="146"/>
      <c r="P248" s="146"/>
      <c r="Q248" s="146"/>
      <c r="R248" s="146"/>
    </row>
    <row r="249" spans="1:18" s="4" customFormat="1" ht="20.100000000000001" customHeight="1" x14ac:dyDescent="0.25">
      <c r="A249" s="73"/>
      <c r="B249" s="68" t="s">
        <v>15</v>
      </c>
      <c r="C249" s="69"/>
      <c r="D249" s="55"/>
      <c r="E249" s="55"/>
      <c r="F249" s="55"/>
      <c r="G249" s="119"/>
      <c r="H249" s="70">
        <f>SUM(H217:H248)</f>
        <v>233348880.55999997</v>
      </c>
      <c r="I249" s="65"/>
      <c r="J249" s="65"/>
      <c r="K249" s="88"/>
      <c r="L249" s="65"/>
      <c r="M249" s="31"/>
      <c r="N249" s="25"/>
      <c r="O249" s="25"/>
      <c r="P249" s="25"/>
      <c r="Q249" s="25"/>
      <c r="R249" s="25"/>
    </row>
    <row r="250" spans="1:18" s="4" customFormat="1" ht="20.100000000000001" customHeight="1" x14ac:dyDescent="0.25">
      <c r="A250" s="73"/>
      <c r="B250" s="56" t="s">
        <v>16</v>
      </c>
      <c r="C250" s="55"/>
      <c r="D250" s="55"/>
      <c r="E250" s="55"/>
      <c r="F250" s="55"/>
      <c r="G250" s="119"/>
      <c r="H250" s="66">
        <f>H249+H215+H199</f>
        <v>670016423.93999994</v>
      </c>
      <c r="I250" s="65"/>
      <c r="J250" s="65"/>
      <c r="K250" s="88"/>
      <c r="L250" s="65"/>
      <c r="M250" s="31"/>
      <c r="N250" s="25"/>
      <c r="O250" s="25"/>
      <c r="P250" s="25"/>
      <c r="Q250" s="25"/>
      <c r="R250" s="25"/>
    </row>
    <row r="251" spans="1:18" s="5" customFormat="1" ht="20.100000000000001" customHeight="1" x14ac:dyDescent="0.25">
      <c r="A251" s="74"/>
      <c r="B251" s="56" t="s">
        <v>17</v>
      </c>
      <c r="C251" s="55"/>
      <c r="D251" s="55"/>
      <c r="E251" s="55"/>
      <c r="F251" s="55"/>
      <c r="G251" s="119"/>
      <c r="H251" s="66">
        <f>H250+H55</f>
        <v>1080241945.9400001</v>
      </c>
      <c r="I251" s="67"/>
      <c r="J251" s="67"/>
      <c r="K251" s="88"/>
      <c r="L251" s="67"/>
      <c r="M251" s="32"/>
      <c r="N251" s="26"/>
      <c r="O251" s="26"/>
      <c r="P251" s="26"/>
      <c r="Q251" s="26"/>
      <c r="R251" s="26"/>
    </row>
    <row r="252" spans="1:18" x14ac:dyDescent="0.25">
      <c r="A252" s="8"/>
      <c r="B252" s="10"/>
      <c r="C252" s="8"/>
      <c r="D252" s="7"/>
      <c r="E252" s="8"/>
      <c r="F252" s="8"/>
      <c r="G252" s="9"/>
      <c r="H252" s="9"/>
      <c r="I252" s="10"/>
      <c r="J252" s="8"/>
      <c r="K252" s="89"/>
      <c r="L252" s="125"/>
      <c r="M252" s="20"/>
    </row>
    <row r="253" spans="1:18" x14ac:dyDescent="0.25">
      <c r="A253" s="8"/>
      <c r="B253" s="10"/>
      <c r="C253" s="8"/>
      <c r="D253" s="7"/>
      <c r="E253" s="8"/>
      <c r="F253" s="8"/>
      <c r="G253" s="9"/>
      <c r="I253" s="3"/>
      <c r="J253" s="8"/>
      <c r="K253" s="89"/>
      <c r="L253" s="125"/>
      <c r="M253" s="20"/>
    </row>
    <row r="254" spans="1:18" x14ac:dyDescent="0.25">
      <c r="J254" s="13"/>
      <c r="K254" s="90"/>
      <c r="L254" s="19"/>
    </row>
    <row r="255" spans="1:18" x14ac:dyDescent="0.25">
      <c r="J255" s="13"/>
      <c r="K255" s="90"/>
      <c r="L255" s="19"/>
    </row>
    <row r="256" spans="1:18" x14ac:dyDescent="0.25">
      <c r="J256" s="13"/>
      <c r="K256" s="90"/>
      <c r="L256" s="19"/>
    </row>
    <row r="257" spans="4:12" x14ac:dyDescent="0.25">
      <c r="D257" s="21"/>
      <c r="J257" s="13"/>
      <c r="K257" s="90"/>
      <c r="L257" s="19"/>
    </row>
    <row r="258" spans="4:12" x14ac:dyDescent="0.25">
      <c r="J258" s="13"/>
      <c r="K258" s="90"/>
      <c r="L258" s="19"/>
    </row>
    <row r="259" spans="4:12" x14ac:dyDescent="0.25">
      <c r="J259" s="13"/>
      <c r="K259" s="90"/>
      <c r="L259" s="19"/>
    </row>
    <row r="260" spans="4:12" x14ac:dyDescent="0.25">
      <c r="J260" s="13"/>
      <c r="K260" s="90"/>
      <c r="L260" s="19"/>
    </row>
    <row r="261" spans="4:12" x14ac:dyDescent="0.25">
      <c r="J261" s="13"/>
      <c r="K261" s="90"/>
      <c r="L261" s="19"/>
    </row>
    <row r="262" spans="4:12" x14ac:dyDescent="0.25">
      <c r="J262" s="13"/>
      <c r="K262" s="90"/>
      <c r="L262" s="19"/>
    </row>
    <row r="263" spans="4:12" x14ac:dyDescent="0.25">
      <c r="J263" s="13"/>
      <c r="K263" s="90"/>
      <c r="L263" s="19"/>
    </row>
    <row r="264" spans="4:12" x14ac:dyDescent="0.25">
      <c r="J264" s="13"/>
      <c r="K264" s="90"/>
      <c r="L264" s="19"/>
    </row>
    <row r="265" spans="4:12" x14ac:dyDescent="0.25">
      <c r="J265" s="13"/>
      <c r="K265" s="90"/>
      <c r="L265" s="19"/>
    </row>
    <row r="266" spans="4:12" x14ac:dyDescent="0.25">
      <c r="J266" s="13"/>
      <c r="K266" s="90"/>
      <c r="L266" s="19"/>
    </row>
    <row r="267" spans="4:12" x14ac:dyDescent="0.25">
      <c r="J267" s="13"/>
      <c r="K267" s="90"/>
      <c r="L267" s="19"/>
    </row>
    <row r="268" spans="4:12" x14ac:dyDescent="0.25">
      <c r="J268" s="13"/>
      <c r="K268" s="90"/>
      <c r="L268" s="19"/>
    </row>
    <row r="269" spans="4:12" x14ac:dyDescent="0.25">
      <c r="J269" s="13"/>
      <c r="K269" s="90"/>
      <c r="L269" s="19"/>
    </row>
    <row r="270" spans="4:12" x14ac:dyDescent="0.25">
      <c r="J270" s="13"/>
      <c r="K270" s="90"/>
      <c r="L270" s="19"/>
    </row>
    <row r="271" spans="4:12" x14ac:dyDescent="0.25">
      <c r="J271" s="13"/>
      <c r="K271" s="90"/>
      <c r="L271" s="19"/>
    </row>
    <row r="272" spans="4:12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</sheetData>
  <sheetProtection formatCells="0" formatColumns="0" formatRows="0" insertColumns="0" insertRows="0" insertHyperlinks="0" deleteColumns="0" deleteRows="0" sort="0" autoFilter="0" pivotTables="0"/>
  <autoFilter ref="A2:L25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2024-04-17T12:40:14Z</dcterms:modified>
</cp:coreProperties>
</file>