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3" sheetId="3" r:id="rId2"/>
  </sheets>
  <definedNames>
    <definedName name="_xlnm._FilterDatabase" localSheetId="0" hidden="1">Лист1!$A$7:$J$39</definedName>
  </definedNames>
  <calcPr calcId="152511"/>
</workbook>
</file>

<file path=xl/calcChain.xml><?xml version="1.0" encoding="utf-8"?>
<calcChain xmlns="http://schemas.openxmlformats.org/spreadsheetml/2006/main">
  <c r="H32" i="1" l="1"/>
  <c r="H31" i="1"/>
  <c r="H30" i="1"/>
  <c r="H29" i="1" l="1"/>
  <c r="H28" i="1" l="1"/>
  <c r="H36" i="1" l="1"/>
  <c r="H27" i="1" l="1"/>
  <c r="H26" i="1" l="1"/>
  <c r="H24" i="1"/>
  <c r="H23" i="1"/>
  <c r="H22" i="1" l="1"/>
  <c r="H21" i="1" l="1"/>
  <c r="H20" i="1" l="1"/>
  <c r="H19" i="1" l="1"/>
  <c r="H17" i="1" l="1"/>
  <c r="H16" i="1" l="1"/>
  <c r="H15" i="1"/>
  <c r="H14" i="1" l="1"/>
  <c r="H13" i="1" l="1"/>
  <c r="H33" i="1" s="1"/>
  <c r="H39" i="1" s="1"/>
</calcChain>
</file>

<file path=xl/sharedStrings.xml><?xml version="1.0" encoding="utf-8"?>
<sst xmlns="http://schemas.openxmlformats.org/spreadsheetml/2006/main" count="115" uniqueCount="62">
  <si>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</si>
  <si>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</si>
  <si>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</si>
  <si>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</si>
  <si>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</si>
  <si>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</si>
  <si>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</si>
  <si>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</si>
  <si>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</si>
  <si>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</si>
  <si>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</si>
  <si>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</si>
  <si>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</si>
  <si>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</si>
  <si>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</si>
  <si>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</si>
  <si>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</si>
  <si>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</si>
  <si>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</si>
  <si>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Реестр планируемых закупок товаров, работ, услуг на 2023 год</t>
  </si>
  <si>
    <t>работа</t>
  </si>
  <si>
    <t>шт</t>
  </si>
  <si>
    <t>запрос ценовых предложений</t>
  </si>
  <si>
    <t>Пластины из стального листа горячекатаного</t>
  </si>
  <si>
    <t>Пластины из стального листа горячекатаного для выполнения заявки 77789222</t>
  </si>
  <si>
    <t>комплект</t>
  </si>
  <si>
    <t>Мегаомметр-мультиметр</t>
  </si>
  <si>
    <t>Комплект твердосплавных сверл</t>
  </si>
  <si>
    <t>Комплект твердосплавных сверл. Подробная характеристика согласно технической спецификации</t>
  </si>
  <si>
    <t>Комплект твердосплавных концевых фрез</t>
  </si>
  <si>
    <t>Комплект твердосплавных концевых фрез. Подробная характеристика согласно технической спецификации.</t>
  </si>
  <si>
    <t>Комплект переходных втулок</t>
  </si>
  <si>
    <t xml:space="preserve">Комплект переходных втулок. Подробная характеристика согласно технической спецификации. </t>
  </si>
  <si>
    <t>Комплект державок для универсального токарного станка CLX 450</t>
  </si>
  <si>
    <t xml:space="preserve">Комплект державок для универсального токарного станка CLX 450. Подробная характеристика согласно технической спецификации. </t>
  </si>
  <si>
    <t>Резцедержатель быстросменный</t>
  </si>
  <si>
    <t>Резцедержатель быстросменный. Подробная характеристика согласно технической спецификации</t>
  </si>
  <si>
    <t>Клапан проходной седельный регулирующий с электроприводом</t>
  </si>
  <si>
    <t>исключен</t>
  </si>
  <si>
    <t xml:space="preserve">Комплект сменных твердосплавных пластин для точной обработки канавок под державку. Подробная характеристика согласно технической спецификации. </t>
  </si>
  <si>
    <t>Сменная твёрдосплавная пластина под корпус фрезы Ingersoll 2J1R063R00</t>
  </si>
  <si>
    <t xml:space="preserve">Сменная твёрдосплавная пластина под корпус фрезы Ingersoll 2J1R063R00. Подробная характеристика согласно технической спецификации. </t>
  </si>
  <si>
    <t>Сменная твердосплавная пластина под корпус фрезы</t>
  </si>
  <si>
    <t>Сменная твердосплавная пластина под корпус фрезы. Подробная характеристика согласно технической спецификации.</t>
  </si>
  <si>
    <t>Сменная твердосплавная пластина для точной обработки канавок под державку</t>
  </si>
  <si>
    <t>Высокопроизв одительный системный блок с
монитором</t>
  </si>
  <si>
    <t xml:space="preserve">Высокопроизводительный системный блок с
монитором
</t>
  </si>
  <si>
    <t>Цветной 3D принтер</t>
  </si>
  <si>
    <t xml:space="preserve">Область печати: Не менее 250х250x250 мм
Экструдер: Не менее 0.4 мм
</t>
  </si>
  <si>
    <t xml:space="preserve">Изготовление треугольных штор </t>
  </si>
  <si>
    <t>Изготовление треугольных штор 50 штук</t>
  </si>
  <si>
    <t>Водонагреватель для солнечных систем</t>
  </si>
  <si>
    <t xml:space="preserve">Водонагреватель для солнечных систем. Подробная характеристика согласно технической спецификации. </t>
  </si>
  <si>
    <t>Станок плазменной резки с ЧПУ</t>
  </si>
  <si>
    <t xml:space="preserve">Станок плазменной резки с ЧПУ. Подробная характеристика согласно технической спецификации. </t>
  </si>
  <si>
    <t>(по состоянию на 02.10.2023г.)</t>
  </si>
  <si>
    <t>Теплообменник</t>
  </si>
  <si>
    <t xml:space="preserve">Теплообменник. Подробная характеристика согласно технической спецификации. </t>
  </si>
  <si>
    <t>Солнечный коллектор</t>
  </si>
  <si>
    <t xml:space="preserve">Солнечный коллектор. Подробная характеристика согласно технической спецификации. </t>
  </si>
  <si>
    <t xml:space="preserve">Пластины из стального листа горячекатаного для исполнения заявок №77819189, №77818644, №77819380, №77821634 </t>
  </si>
  <si>
    <t xml:space="preserve">Пластины из стального листа горячекатаного для исполнения заявок №77819189, №77818644, №77819380, №77821634. Подробная
характеристика
согласно
технической
спецификации.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</si>
</sst>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63"/>
      <name val="Calibri"/>
      <family val="2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tabSelected="1" zoomScale="90" zoomScaleNormal="90" workbookViewId="0">
      <pane ySplit="7" topLeftCell="A29" activePane="bottomLeft" state="frozen"/>
      <selection pane="bottomLeft" activeCell="D45" sqref="D45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16384" width="9.140625" style="2"/>
  </cols>
  <sheetData>
    <row r="3" spans="1:8" x14ac:dyDescent="0.25">
      <c r="A3" s="24" t="s">
        <v>19</v>
      </c>
      <c r="B3" s="24"/>
      <c r="C3" s="24"/>
      <c r="D3" s="24"/>
      <c r="E3" s="24"/>
      <c r="F3" s="24"/>
      <c r="G3" s="24"/>
      <c r="H3" s="24"/>
    </row>
    <row r="4" spans="1:8" x14ac:dyDescent="0.25">
      <c r="A4" s="24" t="s">
        <v>16</v>
      </c>
      <c r="B4" s="24"/>
      <c r="C4" s="24"/>
      <c r="D4" s="24"/>
      <c r="E4" s="24"/>
      <c r="F4" s="24"/>
      <c r="G4" s="24"/>
      <c r="H4" s="24"/>
    </row>
    <row r="5" spans="1:8" x14ac:dyDescent="0.25">
      <c r="A5" s="3" t="s">
        <v>0</v>
      </c>
      <c r="D5" s="26" t="s">
        <v>55</v>
      </c>
      <c r="E5" s="26"/>
    </row>
    <row r="6" spans="1:8" x14ac:dyDescent="0.25">
      <c r="A6" s="3"/>
      <c r="D6" s="4"/>
      <c r="E6" s="4"/>
    </row>
    <row r="7" spans="1:8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15</v>
      </c>
      <c r="H7" s="10" t="s">
        <v>7</v>
      </c>
    </row>
    <row r="8" spans="1:8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</row>
    <row r="9" spans="1:8" x14ac:dyDescent="0.25">
      <c r="A9" s="28" t="s">
        <v>18</v>
      </c>
      <c r="B9" s="29"/>
      <c r="C9" s="29"/>
      <c r="D9" s="29"/>
      <c r="E9" s="29"/>
      <c r="F9" s="29"/>
      <c r="G9" s="29"/>
      <c r="H9" s="29"/>
    </row>
    <row r="10" spans="1:8" s="6" customFormat="1" ht="15.75" customHeight="1" x14ac:dyDescent="0.25">
      <c r="A10" s="27" t="s">
        <v>8</v>
      </c>
      <c r="B10" s="27"/>
      <c r="C10" s="27"/>
      <c r="D10" s="27"/>
      <c r="E10" s="27"/>
      <c r="F10" s="27"/>
      <c r="G10" s="27"/>
      <c r="H10" s="27"/>
    </row>
    <row r="11" spans="1:8" s="6" customFormat="1" ht="21" customHeight="1" x14ac:dyDescent="0.25">
      <c r="A11" s="1">
        <v>1</v>
      </c>
      <c r="B11" s="1"/>
      <c r="C11" s="1"/>
      <c r="D11" s="1" t="s">
        <v>38</v>
      </c>
      <c r="E11" s="15"/>
      <c r="F11" s="12"/>
      <c r="G11" s="15"/>
      <c r="H11" s="16"/>
    </row>
    <row r="12" spans="1:8" s="6" customFormat="1" ht="15.75" customHeight="1" x14ac:dyDescent="0.25">
      <c r="A12" s="1">
        <v>2</v>
      </c>
      <c r="B12" s="1"/>
      <c r="C12" s="1"/>
      <c r="D12" s="1" t="s">
        <v>38</v>
      </c>
      <c r="E12" s="15"/>
      <c r="F12" s="12"/>
      <c r="G12" s="15"/>
      <c r="H12" s="16"/>
    </row>
    <row r="13" spans="1:8" s="6" customFormat="1" ht="15.75" customHeight="1" x14ac:dyDescent="0.25">
      <c r="A13" s="1">
        <v>3</v>
      </c>
      <c r="B13" s="1" t="s">
        <v>23</v>
      </c>
      <c r="C13" s="1" t="s">
        <v>22</v>
      </c>
      <c r="D13" s="1" t="s">
        <v>24</v>
      </c>
      <c r="E13" s="15">
        <v>1</v>
      </c>
      <c r="F13" s="12" t="s">
        <v>25</v>
      </c>
      <c r="G13" s="15">
        <v>1285714.3</v>
      </c>
      <c r="H13" s="16">
        <f t="shared" ref="H13:H32" si="0">E13*G13</f>
        <v>1285714.3</v>
      </c>
    </row>
    <row r="14" spans="1:8" s="6" customFormat="1" ht="15.75" customHeight="1" x14ac:dyDescent="0.25">
      <c r="A14" s="1">
        <v>4</v>
      </c>
      <c r="B14" s="1" t="s">
        <v>26</v>
      </c>
      <c r="C14" s="1" t="s">
        <v>22</v>
      </c>
      <c r="D14" s="1" t="s">
        <v>26</v>
      </c>
      <c r="E14" s="15">
        <v>1</v>
      </c>
      <c r="F14" s="12" t="s">
        <v>21</v>
      </c>
      <c r="G14" s="15">
        <v>492857.14</v>
      </c>
      <c r="H14" s="16">
        <f t="shared" si="0"/>
        <v>492857.14</v>
      </c>
    </row>
    <row r="15" spans="1:8" s="6" customFormat="1" ht="15.75" customHeight="1" x14ac:dyDescent="0.25">
      <c r="A15" s="1">
        <v>5</v>
      </c>
      <c r="B15" s="18" t="s">
        <v>27</v>
      </c>
      <c r="C15" s="1" t="s">
        <v>22</v>
      </c>
      <c r="D15" s="1" t="s">
        <v>28</v>
      </c>
      <c r="E15" s="15">
        <v>1</v>
      </c>
      <c r="F15" s="12" t="s">
        <v>25</v>
      </c>
      <c r="G15" s="15">
        <v>962953.58</v>
      </c>
      <c r="H15" s="17">
        <f t="shared" si="0"/>
        <v>962953.58</v>
      </c>
    </row>
    <row r="16" spans="1:8" s="6" customFormat="1" ht="15.75" customHeight="1" x14ac:dyDescent="0.25">
      <c r="A16" s="1">
        <v>6</v>
      </c>
      <c r="B16" s="18" t="s">
        <v>29</v>
      </c>
      <c r="C16" s="1" t="s">
        <v>22</v>
      </c>
      <c r="D16" s="1" t="s">
        <v>30</v>
      </c>
      <c r="E16" s="15">
        <v>1</v>
      </c>
      <c r="F16" s="12" t="s">
        <v>25</v>
      </c>
      <c r="G16" s="15">
        <v>915577.68</v>
      </c>
      <c r="H16" s="17">
        <f t="shared" si="0"/>
        <v>915577.68</v>
      </c>
    </row>
    <row r="17" spans="1:8" s="6" customFormat="1" ht="15.75" customHeight="1" x14ac:dyDescent="0.25">
      <c r="A17" s="1">
        <v>7</v>
      </c>
      <c r="B17" s="18" t="s">
        <v>31</v>
      </c>
      <c r="C17" s="1" t="s">
        <v>22</v>
      </c>
      <c r="D17" s="1" t="s">
        <v>32</v>
      </c>
      <c r="E17" s="15">
        <v>1</v>
      </c>
      <c r="F17" s="12" t="s">
        <v>25</v>
      </c>
      <c r="G17" s="15">
        <v>459660</v>
      </c>
      <c r="H17" s="17">
        <f t="shared" si="0"/>
        <v>459660</v>
      </c>
    </row>
    <row r="18" spans="1:8" s="6" customFormat="1" ht="15.75" customHeight="1" x14ac:dyDescent="0.25">
      <c r="A18" s="1">
        <v>8</v>
      </c>
      <c r="B18" s="1"/>
      <c r="C18" s="1"/>
      <c r="D18" s="1" t="s">
        <v>38</v>
      </c>
      <c r="E18" s="15"/>
      <c r="F18" s="12"/>
      <c r="G18" s="15"/>
      <c r="H18" s="17"/>
    </row>
    <row r="19" spans="1:8" s="6" customFormat="1" ht="26.25" customHeight="1" x14ac:dyDescent="0.25">
      <c r="A19" s="1">
        <v>9</v>
      </c>
      <c r="B19" s="18" t="s">
        <v>45</v>
      </c>
      <c r="C19" s="1" t="s">
        <v>22</v>
      </c>
      <c r="D19" s="1" t="s">
        <v>46</v>
      </c>
      <c r="E19" s="15">
        <v>3</v>
      </c>
      <c r="F19" s="12" t="s">
        <v>21</v>
      </c>
      <c r="G19" s="15">
        <v>1339285</v>
      </c>
      <c r="H19" s="17">
        <f t="shared" si="0"/>
        <v>4017855</v>
      </c>
    </row>
    <row r="20" spans="1:8" s="6" customFormat="1" ht="28.5" customHeight="1" x14ac:dyDescent="0.25">
      <c r="A20" s="1">
        <v>10</v>
      </c>
      <c r="B20" s="18" t="s">
        <v>33</v>
      </c>
      <c r="C20" s="1" t="s">
        <v>22</v>
      </c>
      <c r="D20" s="1" t="s">
        <v>34</v>
      </c>
      <c r="E20" s="15">
        <v>1</v>
      </c>
      <c r="F20" s="12" t="s">
        <v>25</v>
      </c>
      <c r="G20" s="15">
        <v>409730.36</v>
      </c>
      <c r="H20" s="17">
        <f t="shared" si="0"/>
        <v>409730.36</v>
      </c>
    </row>
    <row r="21" spans="1:8" s="6" customFormat="1" ht="28.5" customHeight="1" x14ac:dyDescent="0.25">
      <c r="A21" s="1">
        <v>11</v>
      </c>
      <c r="B21" s="18" t="s">
        <v>35</v>
      </c>
      <c r="C21" s="1" t="s">
        <v>22</v>
      </c>
      <c r="D21" s="1" t="s">
        <v>36</v>
      </c>
      <c r="E21" s="15">
        <v>4</v>
      </c>
      <c r="F21" s="12" t="s">
        <v>21</v>
      </c>
      <c r="G21" s="15">
        <v>111607.15</v>
      </c>
      <c r="H21" s="17">
        <f t="shared" si="0"/>
        <v>446428.6</v>
      </c>
    </row>
    <row r="22" spans="1:8" s="6" customFormat="1" ht="28.5" customHeight="1" x14ac:dyDescent="0.25">
      <c r="A22" s="1">
        <v>12</v>
      </c>
      <c r="B22" s="18" t="s">
        <v>37</v>
      </c>
      <c r="C22" s="1" t="s">
        <v>22</v>
      </c>
      <c r="D22" s="1" t="s">
        <v>37</v>
      </c>
      <c r="E22" s="15">
        <v>1</v>
      </c>
      <c r="F22" s="12" t="s">
        <v>21</v>
      </c>
      <c r="G22" s="15">
        <v>300441</v>
      </c>
      <c r="H22" s="17">
        <f t="shared" si="0"/>
        <v>300441</v>
      </c>
    </row>
    <row r="23" spans="1:8" s="6" customFormat="1" ht="28.5" customHeight="1" x14ac:dyDescent="0.25">
      <c r="A23" s="1">
        <v>13</v>
      </c>
      <c r="B23" s="18" t="s">
        <v>44</v>
      </c>
      <c r="C23" s="1" t="s">
        <v>22</v>
      </c>
      <c r="D23" s="1" t="s">
        <v>39</v>
      </c>
      <c r="E23" s="15">
        <v>1</v>
      </c>
      <c r="F23" s="12" t="s">
        <v>25</v>
      </c>
      <c r="G23" s="15">
        <v>423550</v>
      </c>
      <c r="H23" s="17">
        <f t="shared" si="0"/>
        <v>423550</v>
      </c>
    </row>
    <row r="24" spans="1:8" s="6" customFormat="1" ht="28.5" customHeight="1" x14ac:dyDescent="0.25">
      <c r="A24" s="1">
        <v>14</v>
      </c>
      <c r="B24" s="18" t="s">
        <v>40</v>
      </c>
      <c r="C24" s="1" t="s">
        <v>22</v>
      </c>
      <c r="D24" s="1" t="s">
        <v>41</v>
      </c>
      <c r="E24" s="15">
        <v>10</v>
      </c>
      <c r="F24" s="12" t="s">
        <v>21</v>
      </c>
      <c r="G24" s="15">
        <v>20642.86</v>
      </c>
      <c r="H24" s="17">
        <f t="shared" si="0"/>
        <v>206428.6</v>
      </c>
    </row>
    <row r="25" spans="1:8" s="6" customFormat="1" ht="14.25" customHeight="1" x14ac:dyDescent="0.25">
      <c r="A25" s="1">
        <v>15</v>
      </c>
      <c r="B25" s="18"/>
      <c r="C25" s="1"/>
      <c r="D25" s="1"/>
      <c r="E25" s="15"/>
      <c r="F25" s="12"/>
      <c r="G25" s="15"/>
      <c r="H25" s="17"/>
    </row>
    <row r="26" spans="1:8" s="6" customFormat="1" ht="28.5" customHeight="1" x14ac:dyDescent="0.25">
      <c r="A26" s="1">
        <v>16</v>
      </c>
      <c r="B26" s="18" t="s">
        <v>42</v>
      </c>
      <c r="C26" s="1" t="s">
        <v>22</v>
      </c>
      <c r="D26" s="1" t="s">
        <v>43</v>
      </c>
      <c r="E26" s="15">
        <v>1</v>
      </c>
      <c r="F26" s="12" t="s">
        <v>25</v>
      </c>
      <c r="G26" s="15">
        <v>247937.5</v>
      </c>
      <c r="H26" s="17">
        <f t="shared" si="0"/>
        <v>247937.5</v>
      </c>
    </row>
    <row r="27" spans="1:8" s="6" customFormat="1" ht="28.5" customHeight="1" x14ac:dyDescent="0.25">
      <c r="A27" s="1">
        <v>17</v>
      </c>
      <c r="B27" s="18" t="s">
        <v>47</v>
      </c>
      <c r="C27" s="1" t="s">
        <v>22</v>
      </c>
      <c r="D27" s="1" t="s">
        <v>48</v>
      </c>
      <c r="E27" s="15">
        <v>1</v>
      </c>
      <c r="F27" s="12" t="s">
        <v>21</v>
      </c>
      <c r="G27" s="15">
        <v>1299000</v>
      </c>
      <c r="H27" s="17">
        <f t="shared" si="0"/>
        <v>1299000</v>
      </c>
    </row>
    <row r="28" spans="1:8" s="6" customFormat="1" ht="28.5" customHeight="1" x14ac:dyDescent="0.25">
      <c r="A28" s="1">
        <v>18</v>
      </c>
      <c r="B28" s="18" t="s">
        <v>51</v>
      </c>
      <c r="C28" s="1" t="s">
        <v>22</v>
      </c>
      <c r="D28" s="1" t="s">
        <v>52</v>
      </c>
      <c r="E28" s="15">
        <v>1</v>
      </c>
      <c r="F28" s="12" t="s">
        <v>21</v>
      </c>
      <c r="G28" s="15">
        <v>1714822</v>
      </c>
      <c r="H28" s="17">
        <f t="shared" si="0"/>
        <v>1714822</v>
      </c>
    </row>
    <row r="29" spans="1:8" s="6" customFormat="1" ht="28.5" customHeight="1" x14ac:dyDescent="0.25">
      <c r="A29" s="1">
        <v>19</v>
      </c>
      <c r="B29" s="1" t="s">
        <v>53</v>
      </c>
      <c r="C29" s="1" t="s">
        <v>22</v>
      </c>
      <c r="D29" s="1" t="s">
        <v>54</v>
      </c>
      <c r="E29" s="15">
        <v>1</v>
      </c>
      <c r="F29" s="12" t="s">
        <v>25</v>
      </c>
      <c r="G29" s="15">
        <v>17142857.149999999</v>
      </c>
      <c r="H29" s="17">
        <f t="shared" si="0"/>
        <v>17142857.149999999</v>
      </c>
    </row>
    <row r="30" spans="1:8" s="6" customFormat="1" ht="28.5" customHeight="1" x14ac:dyDescent="0.25">
      <c r="A30" s="1">
        <v>20</v>
      </c>
      <c r="B30" s="1" t="s">
        <v>56</v>
      </c>
      <c r="C30" s="1" t="s">
        <v>22</v>
      </c>
      <c r="D30" s="1" t="s">
        <v>57</v>
      </c>
      <c r="E30" s="15">
        <v>1</v>
      </c>
      <c r="F30" s="12" t="s">
        <v>21</v>
      </c>
      <c r="G30" s="15">
        <v>1140443.75</v>
      </c>
      <c r="H30" s="16">
        <f t="shared" si="0"/>
        <v>1140443.75</v>
      </c>
    </row>
    <row r="31" spans="1:8" s="6" customFormat="1" ht="28.5" customHeight="1" x14ac:dyDescent="0.25">
      <c r="A31" s="1">
        <v>21</v>
      </c>
      <c r="B31" s="1" t="s">
        <v>58</v>
      </c>
      <c r="C31" s="1" t="s">
        <v>22</v>
      </c>
      <c r="D31" s="1" t="s">
        <v>59</v>
      </c>
      <c r="E31" s="15">
        <v>24</v>
      </c>
      <c r="F31" s="12" t="s">
        <v>21</v>
      </c>
      <c r="G31" s="15">
        <v>309375</v>
      </c>
      <c r="H31" s="16">
        <f t="shared" si="0"/>
        <v>7425000</v>
      </c>
    </row>
    <row r="32" spans="1:8" s="6" customFormat="1" ht="28.5" customHeight="1" x14ac:dyDescent="0.25">
      <c r="A32" s="1">
        <v>22</v>
      </c>
      <c r="B32" s="18" t="s">
        <v>60</v>
      </c>
      <c r="C32" s="1" t="s">
        <v>22</v>
      </c>
      <c r="D32" s="1" t="s">
        <v>61</v>
      </c>
      <c r="E32" s="15">
        <v>1</v>
      </c>
      <c r="F32" s="12" t="s">
        <v>25</v>
      </c>
      <c r="G32" s="15">
        <v>2447003.86</v>
      </c>
      <c r="H32" s="17">
        <f t="shared" si="0"/>
        <v>2447003.86</v>
      </c>
    </row>
    <row r="33" spans="1:8" ht="15" customHeight="1" x14ac:dyDescent="0.25">
      <c r="A33" s="20" t="s">
        <v>9</v>
      </c>
      <c r="B33" s="21"/>
      <c r="C33" s="13" t="s">
        <v>10</v>
      </c>
      <c r="D33" s="13" t="s">
        <v>10</v>
      </c>
      <c r="E33" s="13" t="s">
        <v>10</v>
      </c>
      <c r="F33" s="13"/>
      <c r="G33" s="10" t="s">
        <v>10</v>
      </c>
      <c r="H33" s="8">
        <f>SUM(H11:H32)</f>
        <v>41338260.519999996</v>
      </c>
    </row>
    <row r="34" spans="1:8" ht="15" customHeight="1" x14ac:dyDescent="0.25">
      <c r="A34" s="20" t="s">
        <v>11</v>
      </c>
      <c r="B34" s="25"/>
      <c r="C34" s="25"/>
      <c r="D34" s="25"/>
      <c r="E34" s="25"/>
      <c r="F34" s="25"/>
      <c r="G34" s="25"/>
      <c r="H34" s="25"/>
    </row>
    <row r="35" spans="1:8" ht="32.25" customHeight="1" x14ac:dyDescent="0.25">
      <c r="A35" s="19">
        <v>1</v>
      </c>
      <c r="B35" s="1" t="s">
        <v>49</v>
      </c>
      <c r="C35" s="1" t="s">
        <v>22</v>
      </c>
      <c r="D35" s="1" t="s">
        <v>50</v>
      </c>
      <c r="E35" s="1">
        <v>1</v>
      </c>
      <c r="F35" s="1" t="s">
        <v>20</v>
      </c>
      <c r="G35" s="1"/>
      <c r="H35" s="17">
        <v>678300</v>
      </c>
    </row>
    <row r="36" spans="1:8" ht="15" customHeight="1" x14ac:dyDescent="0.25">
      <c r="A36" s="20" t="s">
        <v>12</v>
      </c>
      <c r="B36" s="21"/>
      <c r="C36" s="1" t="s">
        <v>10</v>
      </c>
      <c r="D36" s="1" t="s">
        <v>10</v>
      </c>
      <c r="E36" s="1" t="s">
        <v>10</v>
      </c>
      <c r="F36" s="1"/>
      <c r="G36" s="12" t="s">
        <v>10</v>
      </c>
      <c r="H36" s="8">
        <f>SUM(H35)</f>
        <v>678300</v>
      </c>
    </row>
    <row r="37" spans="1:8" ht="15" customHeight="1" x14ac:dyDescent="0.25">
      <c r="A37" s="20" t="s">
        <v>13</v>
      </c>
      <c r="B37" s="25"/>
      <c r="C37" s="25"/>
      <c r="D37" s="25"/>
      <c r="E37" s="25"/>
      <c r="F37" s="25"/>
      <c r="G37" s="25"/>
      <c r="H37" s="25"/>
    </row>
    <row r="38" spans="1:8" ht="15" customHeight="1" x14ac:dyDescent="0.25">
      <c r="A38" s="20" t="s">
        <v>14</v>
      </c>
      <c r="B38" s="21"/>
      <c r="C38" s="13" t="s">
        <v>10</v>
      </c>
      <c r="D38" s="13" t="s">
        <v>10</v>
      </c>
      <c r="E38" s="13" t="s">
        <v>10</v>
      </c>
      <c r="F38" s="13"/>
      <c r="G38" s="10" t="s">
        <v>10</v>
      </c>
      <c r="H38" s="8">
        <v>0</v>
      </c>
    </row>
    <row r="39" spans="1:8" s="6" customFormat="1" ht="15" customHeight="1" x14ac:dyDescent="0.25">
      <c r="A39" s="22" t="s">
        <v>17</v>
      </c>
      <c r="B39" s="23"/>
      <c r="C39" s="13" t="s">
        <v>10</v>
      </c>
      <c r="D39" s="13" t="s">
        <v>10</v>
      </c>
      <c r="E39" s="13" t="s">
        <v>10</v>
      </c>
      <c r="F39" s="13"/>
      <c r="G39" s="10" t="s">
        <v>10</v>
      </c>
      <c r="H39" s="11">
        <f>H38+H36+H33</f>
        <v>42016560.519999996</v>
      </c>
    </row>
  </sheetData>
  <sheetProtection formatCells="0" formatColumns="0" formatRows="0" insertColumns="0" insertRows="0" insertHyperlinks="0" deleteColumns="0" deleteRows="0" sort="0" autoFilter="0" pivotTables="0"/>
  <autoFilter ref="A7:J39"/>
  <mergeCells count="11">
    <mergeCell ref="A38:B38"/>
    <mergeCell ref="A39:B39"/>
    <mergeCell ref="A3:H3"/>
    <mergeCell ref="A4:H4"/>
    <mergeCell ref="A34:H34"/>
    <mergeCell ref="A36:B36"/>
    <mergeCell ref="D5:E5"/>
    <mergeCell ref="A10:H10"/>
    <mergeCell ref="A37:H37"/>
    <mergeCell ref="A9:H9"/>
    <mergeCell ref="A33:B33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2023-10-02T03:29:43Z</dcterms:modified>
</cp:coreProperties>
</file>