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435"/>
  </bookViews>
  <sheets>
    <sheet name="Реестр 2021" sheetId="7" r:id="rId1"/>
  </sheets>
  <definedNames>
    <definedName name="_xlnm._FilterDatabase" localSheetId="0" hidden="1">'Реестр 2021'!$A$2:$L$403</definedName>
    <definedName name="OLE_LINK1" localSheetId="0">'Реестр 2021'!#REF!</definedName>
  </definedNames>
  <calcPr calcId="152511"/>
</workbook>
</file>

<file path=xl/calcChain.xml><?xml version="1.0" encoding="utf-8"?>
<calcChain xmlns="http://schemas.openxmlformats.org/spreadsheetml/2006/main">
  <c r="H401" i="7" l="1"/>
  <c r="H362" i="7"/>
  <c r="H337" i="7"/>
  <c r="H336" i="7"/>
  <c r="H335" i="7"/>
  <c r="H334" i="7"/>
  <c r="H333" i="7"/>
  <c r="H332" i="7"/>
  <c r="H331" i="7"/>
  <c r="H330" i="7"/>
  <c r="H329" i="7"/>
  <c r="H328" i="7"/>
  <c r="H327" i="7"/>
  <c r="H326" i="7"/>
  <c r="H325" i="7"/>
  <c r="H324" i="7"/>
  <c r="H323" i="7"/>
  <c r="H322" i="7"/>
  <c r="H321" i="7"/>
  <c r="H320" i="7" l="1"/>
  <c r="H319" i="7"/>
  <c r="H318" i="7"/>
  <c r="H68" i="7" l="1"/>
  <c r="H67" i="7"/>
  <c r="H66" i="7"/>
  <c r="H65" i="7"/>
  <c r="H64" i="7"/>
  <c r="H63" i="7"/>
  <c r="H62" i="7"/>
  <c r="H61" i="7"/>
  <c r="H60" i="7"/>
  <c r="H59" i="7"/>
  <c r="H58" i="7"/>
  <c r="H57" i="7"/>
  <c r="H317" i="7" l="1"/>
  <c r="H316" i="7" l="1"/>
  <c r="H119" i="7"/>
  <c r="H56" i="7" l="1"/>
  <c r="H315" i="7"/>
  <c r="H314" i="7" l="1"/>
  <c r="H313" i="7"/>
  <c r="H312" i="7"/>
  <c r="H311" i="7"/>
  <c r="H310" i="7" l="1"/>
  <c r="H309" i="7"/>
  <c r="H308" i="7" l="1"/>
  <c r="H307" i="7" l="1"/>
  <c r="H306" i="7" l="1"/>
  <c r="H305" i="7"/>
  <c r="H304" i="7"/>
  <c r="H303" i="7"/>
  <c r="H302" i="7"/>
  <c r="H301" i="7"/>
  <c r="H300" i="7"/>
  <c r="H299" i="7"/>
  <c r="H298" i="7"/>
  <c r="H55" i="7" l="1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97" i="7" l="1"/>
  <c r="H296" i="7"/>
  <c r="H295" i="7"/>
  <c r="H294" i="7" l="1"/>
  <c r="H293" i="7" l="1"/>
  <c r="H292" i="7" l="1"/>
  <c r="H291" i="7"/>
  <c r="H290" i="7"/>
  <c r="H289" i="7"/>
  <c r="H288" i="7"/>
  <c r="H287" i="7"/>
  <c r="H286" i="7"/>
  <c r="H285" i="7"/>
  <c r="H284" i="7"/>
  <c r="H283" i="7"/>
  <c r="H282" i="7"/>
  <c r="H281" i="7"/>
  <c r="H280" i="7"/>
  <c r="H279" i="7"/>
  <c r="H278" i="7"/>
  <c r="H277" i="7"/>
  <c r="H276" i="7"/>
  <c r="H275" i="7"/>
  <c r="H274" i="7" l="1"/>
  <c r="H273" i="7" l="1"/>
  <c r="H272" i="7"/>
  <c r="H271" i="7"/>
  <c r="H270" i="7"/>
  <c r="H269" i="7"/>
  <c r="H268" i="7"/>
  <c r="H267" i="7"/>
  <c r="H266" i="7"/>
  <c r="H265" i="7"/>
  <c r="H264" i="7"/>
  <c r="H263" i="7"/>
  <c r="H262" i="7"/>
  <c r="H261" i="7"/>
  <c r="H260" i="7"/>
  <c r="H259" i="7"/>
  <c r="H258" i="7"/>
  <c r="H257" i="7"/>
  <c r="H256" i="7"/>
  <c r="H255" i="7"/>
  <c r="H254" i="7"/>
  <c r="H253" i="7"/>
  <c r="H252" i="7"/>
  <c r="H26" i="7" l="1"/>
  <c r="H25" i="7"/>
  <c r="H24" i="7" l="1"/>
  <c r="H23" i="7" l="1"/>
  <c r="H22" i="7"/>
  <c r="H21" i="7"/>
  <c r="H20" i="7"/>
  <c r="H19" i="7"/>
  <c r="H18" i="7"/>
  <c r="H17" i="7"/>
  <c r="H16" i="7"/>
  <c r="H15" i="7"/>
  <c r="H14" i="7"/>
  <c r="H13" i="7"/>
  <c r="H12" i="7"/>
  <c r="H251" i="7" l="1"/>
  <c r="H250" i="7"/>
  <c r="H249" i="7"/>
  <c r="H248" i="7"/>
  <c r="H247" i="7"/>
  <c r="H246" i="7"/>
  <c r="H245" i="7"/>
  <c r="H244" i="7"/>
  <c r="H243" i="7"/>
  <c r="H242" i="7"/>
  <c r="H241" i="7" l="1"/>
  <c r="H240" i="7"/>
  <c r="H239" i="7"/>
  <c r="H238" i="7"/>
  <c r="H237" i="7"/>
  <c r="H236" i="7"/>
  <c r="H235" i="7"/>
  <c r="H234" i="7" l="1"/>
  <c r="H233" i="7"/>
  <c r="H232" i="7"/>
  <c r="H231" i="7"/>
  <c r="H230" i="7" l="1"/>
  <c r="H229" i="7" l="1"/>
  <c r="H228" i="7"/>
  <c r="H227" i="7"/>
  <c r="H226" i="7"/>
  <c r="H225" i="7"/>
  <c r="H224" i="7"/>
  <c r="H223" i="7"/>
  <c r="H222" i="7"/>
  <c r="H221" i="7" l="1"/>
  <c r="H220" i="7"/>
  <c r="H219" i="7"/>
  <c r="H218" i="7"/>
  <c r="H217" i="7"/>
  <c r="H216" i="7"/>
  <c r="H215" i="7"/>
  <c r="H214" i="7"/>
  <c r="H213" i="7" l="1"/>
  <c r="H212" i="7" l="1"/>
  <c r="H211" i="7"/>
  <c r="H210" i="7"/>
  <c r="H209" i="7" l="1"/>
  <c r="H208" i="7"/>
  <c r="H207" i="7"/>
  <c r="H206" i="7"/>
  <c r="H205" i="7" l="1"/>
  <c r="H204" i="7"/>
  <c r="H203" i="7"/>
  <c r="H202" i="7"/>
  <c r="H201" i="7"/>
  <c r="H200" i="7"/>
  <c r="H199" i="7" l="1"/>
  <c r="H198" i="7"/>
  <c r="H197" i="7"/>
  <c r="H196" i="7"/>
  <c r="H195" i="7" l="1"/>
  <c r="H194" i="7"/>
  <c r="H193" i="7"/>
  <c r="H11" i="7" l="1"/>
  <c r="H10" i="7"/>
  <c r="H9" i="7"/>
  <c r="H8" i="7"/>
  <c r="H192" i="7" l="1"/>
  <c r="H191" i="7"/>
  <c r="H190" i="7" l="1"/>
  <c r="H189" i="7" l="1"/>
  <c r="H188" i="7"/>
  <c r="H187" i="7"/>
  <c r="H186" i="7"/>
  <c r="H185" i="7"/>
  <c r="H184" i="7"/>
  <c r="H183" i="7"/>
  <c r="H182" i="7"/>
  <c r="H181" i="7"/>
  <c r="H180" i="7"/>
  <c r="H179" i="7"/>
  <c r="H178" i="7"/>
  <c r="H177" i="7"/>
  <c r="H176" i="7"/>
  <c r="H175" i="7"/>
  <c r="H174" i="7"/>
  <c r="H173" i="7" l="1"/>
  <c r="H172" i="7" l="1"/>
  <c r="H171" i="7" l="1"/>
  <c r="H170" i="7"/>
  <c r="H169" i="7"/>
  <c r="H168" i="7"/>
  <c r="H167" i="7"/>
  <c r="H166" i="7"/>
  <c r="H165" i="7"/>
  <c r="H164" i="7"/>
  <c r="H163" i="7"/>
  <c r="H162" i="7"/>
  <c r="H161" i="7"/>
  <c r="H160" i="7"/>
  <c r="H159" i="7" l="1"/>
  <c r="H158" i="7" l="1"/>
  <c r="H157" i="7"/>
  <c r="H156" i="7"/>
  <c r="H155" i="7" l="1"/>
  <c r="H154" i="7"/>
  <c r="H153" i="7"/>
  <c r="H152" i="7"/>
  <c r="H151" i="7" l="1"/>
  <c r="H150" i="7"/>
  <c r="H149" i="7"/>
  <c r="H148" i="7" l="1"/>
  <c r="H147" i="7" l="1"/>
  <c r="H146" i="7" l="1"/>
  <c r="H145" i="7" l="1"/>
  <c r="H144" i="7" l="1"/>
  <c r="H143" i="7" l="1"/>
  <c r="H142" i="7"/>
  <c r="H141" i="7" l="1"/>
  <c r="H7" i="7" l="1"/>
  <c r="H140" i="7" l="1"/>
  <c r="H139" i="7" l="1"/>
  <c r="H138" i="7"/>
  <c r="H137" i="7"/>
  <c r="H136" i="7"/>
  <c r="H135" i="7" l="1"/>
  <c r="H134" i="7"/>
  <c r="H6" i="7" l="1"/>
  <c r="H69" i="7" s="1"/>
  <c r="H133" i="7" l="1"/>
  <c r="H132" i="7"/>
  <c r="H131" i="7" l="1"/>
  <c r="H130" i="7"/>
  <c r="H129" i="7" l="1"/>
  <c r="H128" i="7"/>
  <c r="H127" i="7"/>
  <c r="H126" i="7"/>
  <c r="H125" i="7" l="1"/>
  <c r="H124" i="7" l="1"/>
  <c r="H123" i="7"/>
  <c r="H71" i="7" l="1"/>
  <c r="H72" i="7" l="1"/>
  <c r="H120" i="7" l="1"/>
  <c r="H402" i="7"/>
  <c r="H403" i="7" l="1"/>
</calcChain>
</file>

<file path=xl/sharedStrings.xml><?xml version="1.0" encoding="utf-8"?>
<sst xmlns="http://schemas.openxmlformats.org/spreadsheetml/2006/main" count="3084" uniqueCount="603">
  <si>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</si>
  <si>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</si>
  <si>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</si>
  <si>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</si>
  <si>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</si>
  <si>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</si>
  <si>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</si>
  <si>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</si>
  <si>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</si>
  <si>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</si>
  <si>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</si>
  <si>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</si>
  <si>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</si>
  <si>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</si>
  <si>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</si>
  <si>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</si>
  <si>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</si>
  <si>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</si>
  <si>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</si>
  <si>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</si>
  <si>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</si>
  <si>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Раздел 2. Закупки товаров, работ, услуг, осуществляемые согласно пункта 3.1 Правил</t>
  </si>
  <si>
    <t xml:space="preserve">Раздел 1. Закупки товаров, работ, услуг, осуществляемые способами тендера, запроса ценовых предложений </t>
  </si>
  <si>
    <t>Полная техническая характеристика согласно технической спецификации</t>
  </si>
  <si>
    <t>УСК</t>
  </si>
  <si>
    <t>Охранные услуги</t>
  </si>
  <si>
    <t>Тендер</t>
  </si>
  <si>
    <t>декабрь 2022</t>
  </si>
  <si>
    <t>Бутилированная, питьевая вода с предоставлением нового бутыля</t>
  </si>
  <si>
    <t>Запрос ценовых предложений</t>
  </si>
  <si>
    <t>штука</t>
  </si>
  <si>
    <t>Бутилированная, питьевая вода</t>
  </si>
  <si>
    <t>СЗ 311 от 06.12.2022</t>
  </si>
  <si>
    <t>Полная характеристика согласно технической спецификации</t>
  </si>
  <si>
    <t>Чистка лабораторных халатов</t>
  </si>
  <si>
    <t>СЗ 314 от 06.12.2022</t>
  </si>
  <si>
    <t>Сервисное обслуживание бассейна Атлетического центра</t>
  </si>
  <si>
    <t>СЗ 318 от 09.12.2022</t>
  </si>
  <si>
    <t>Товарный газ (газ горючий природный для промышленного и коммунально-бытового назначения)</t>
  </si>
  <si>
    <t>тендер</t>
  </si>
  <si>
    <t>куб.м.</t>
  </si>
  <si>
    <t xml:space="preserve">пп 11) п. 3.1. Правил </t>
  </si>
  <si>
    <t>Услуги по предоставлению доступа к информационным ресурсам Учет.кз (тариф Сетевой)</t>
  </si>
  <si>
    <t>Услуги по предоставлению доступа к информационным ресурсам Учет.кз (тариф Проф)</t>
  </si>
  <si>
    <t>Услуги по предоставлению доступа к информационным ресурсам (тариф Сетевой)</t>
  </si>
  <si>
    <t>Услуги по предоставлению доступа к информационным ресурсам (Проф)</t>
  </si>
  <si>
    <t>УБУиФО</t>
  </si>
  <si>
    <t>декабрь</t>
  </si>
  <si>
    <t>СЗ 325 от 14.12.2022</t>
  </si>
  <si>
    <t>Услуги по вывозу твердо бытовых отходов</t>
  </si>
  <si>
    <t xml:space="preserve">Реестр планируемых закупок товаров, работ, услуг на 2023 год </t>
  </si>
  <si>
    <t>СЗ 330 от 22.12.2022</t>
  </si>
  <si>
    <t>Услуги по вывозу строительного мусора и прочих коммунальных отходов</t>
  </si>
  <si>
    <t>СЗ 331 от 22.12.2022</t>
  </si>
  <si>
    <t>Техническое обслуживание
бытового, офисного оборудования и приборов</t>
  </si>
  <si>
    <t>Полная характеристика согласно технической спецификации.</t>
  </si>
  <si>
    <t>работа</t>
  </si>
  <si>
    <t>СЗ 333 от 26.12.2022</t>
  </si>
  <si>
    <t>Техническое обслуживание контрольно-кассовой машины</t>
  </si>
  <si>
    <t>СЗ 337 от 29.12.2022</t>
  </si>
  <si>
    <t>Бензин Аи-92</t>
  </si>
  <si>
    <t>Бензин Аи-95</t>
  </si>
  <si>
    <t>Дизельное топливо летнее</t>
  </si>
  <si>
    <t>Дизельное топливо зимнее</t>
  </si>
  <si>
    <t>литр</t>
  </si>
  <si>
    <t>СТС</t>
  </si>
  <si>
    <t>Ремонт электродвигателей</t>
  </si>
  <si>
    <t>пп.27)  п 3.1. Правил</t>
  </si>
  <si>
    <t>Лабораторные исследования</t>
  </si>
  <si>
    <t xml:space="preserve">январь </t>
  </si>
  <si>
    <t>декабрь 2022, январь</t>
  </si>
  <si>
    <t>СЗ 323 от 14.12.2022, СЗ 02 от 05.01.2023</t>
  </si>
  <si>
    <t>Утилизация отработанных ртутьсодержащих ламп</t>
  </si>
  <si>
    <t>услуги</t>
  </si>
  <si>
    <t xml:space="preserve">Комплексная генеральная уборка квартир </t>
  </si>
  <si>
    <t>СЗ 04 от 11.01.2023</t>
  </si>
  <si>
    <t>Услуги по дезинсекции, дератизации, дезинфекции</t>
  </si>
  <si>
    <t>СЗ 06 от 12.01.2023</t>
  </si>
  <si>
    <t>Бумага А4 (класс С)</t>
  </si>
  <si>
    <t>пачка</t>
  </si>
  <si>
    <t>Бумага А4 (класс А)</t>
  </si>
  <si>
    <t>СЗ 07 от 12.01.2023</t>
  </si>
  <si>
    <t>Услуги по планово-профилактическому обслуживанию автоматических страховочных устройств TRUBLUE</t>
  </si>
  <si>
    <t>СЗ 08 от 12.01.2023</t>
  </si>
  <si>
    <t>Обслуживание скалодрома</t>
  </si>
  <si>
    <t>СЗ 09 от 12.01.2023</t>
  </si>
  <si>
    <t xml:space="preserve">Техническое обслуживание лифтов в ЖК «Северное сияние
</t>
  </si>
  <si>
    <t xml:space="preserve">Услуги по предоставлению доступа к сети интернет
в ЖК «Северное сияние»
 </t>
  </si>
  <si>
    <t xml:space="preserve">пп 21) п. 3.1. Правил </t>
  </si>
  <si>
    <t>Услуги по управлению объектом кондоминиума и содержанию общего имущества обхекта кондоминиума (квартир) ЖК «Северное сияние»</t>
  </si>
  <si>
    <t>январь</t>
  </si>
  <si>
    <t>СЗ 05 от 11.01.2023</t>
  </si>
  <si>
    <t>Канцелярские товары</t>
  </si>
  <si>
    <t>комплект</t>
  </si>
  <si>
    <t>СЗ 10 от 17.01.2023</t>
  </si>
  <si>
    <t>Техническое обслуживание и ремонт лифтов марки «Shindler</t>
  </si>
  <si>
    <t>Техническое обслуживание и ремонт лифтов и экскалаторов</t>
  </si>
  <si>
    <t>СЗ 12 от 19.01.2023</t>
  </si>
  <si>
    <t>Услуга по аренде нежилого помещения</t>
  </si>
  <si>
    <t>Полная техническая характеристика согласно технической спецификации.</t>
  </si>
  <si>
    <t xml:space="preserve">пп 23) п. 3.1. Правил </t>
  </si>
  <si>
    <t>СЗ 13 от 19.01.2023</t>
  </si>
  <si>
    <t>СЗ 339 от 30.12.2022, СЗ 14 от 20.01.2023</t>
  </si>
  <si>
    <t xml:space="preserve">«Услуги питания для организации
семинара «Лидерство»»
</t>
  </si>
  <si>
    <t>«Услуги питания для проведения обучения по программе ЕМВА»</t>
  </si>
  <si>
    <t xml:space="preserve">пп 24) п. 3.1. Правил </t>
  </si>
  <si>
    <t>СПМ</t>
  </si>
  <si>
    <t>СЗ 15 от 20.01.2023</t>
  </si>
  <si>
    <t>СЗ 13 от 20.01.2023</t>
  </si>
  <si>
    <t>Насосная станция</t>
  </si>
  <si>
    <t xml:space="preserve">Запрос ценовых предложении </t>
  </si>
  <si>
    <t>СЗ 16 от 20.01.2023</t>
  </si>
  <si>
    <t>Сервисное обслуживание котельной на территории «Назарбаев Университет»</t>
  </si>
  <si>
    <t>СЗ 17 от 24.01.2023</t>
  </si>
  <si>
    <t>Компрессор спиральный zp 83 kce-tfd-422 Copeland</t>
  </si>
  <si>
    <t xml:space="preserve">пп 5) п. 3.1. Правил </t>
  </si>
  <si>
    <t>СЗ 18 от 27.01.2023</t>
  </si>
  <si>
    <t>Услуги видеооператора</t>
  </si>
  <si>
    <t>СЗ 19 от 27.01.2023</t>
  </si>
  <si>
    <t>Изготовление и установка баннеров на фасад здания «Назарбаев Университет»</t>
  </si>
  <si>
    <t>СЗ 20 от 27.01.2023</t>
  </si>
  <si>
    <t xml:space="preserve">Дезинфицирующее средство (кожный антисептик 5 л.) </t>
  </si>
  <si>
    <t>Дезинфицирующее средство (кожный антисептик 1 л. с дозатором)</t>
  </si>
  <si>
    <t>Ремонт оконных блоков</t>
  </si>
  <si>
    <t>СЗ 23 от 30.01.2023</t>
  </si>
  <si>
    <t xml:space="preserve">Универсальный силиконовый герметик </t>
  </si>
  <si>
    <t>Герметик</t>
  </si>
  <si>
    <t>Герметик полиуретановый</t>
  </si>
  <si>
    <t>Герметик  двухкомпонентный полиуретановый</t>
  </si>
  <si>
    <t>килограмм</t>
  </si>
  <si>
    <t>СЗ 24 от 30.01.2023</t>
  </si>
  <si>
    <t>Монтаж и демонтаж тентовой конструкции (без металлокаркаса)</t>
  </si>
  <si>
    <t>запрос ценовых предложений</t>
  </si>
  <si>
    <t>СЗ 25 от 30.01.2023</t>
  </si>
  <si>
    <t>Диспенсер для жидкого мыла</t>
  </si>
  <si>
    <t>СЗ 26 от 30.01.2023</t>
  </si>
  <si>
    <t>Товары для творчества</t>
  </si>
  <si>
    <t>Кабинет для профессионального дартса</t>
  </si>
  <si>
    <t xml:space="preserve">Запрос ценовых предложений </t>
  </si>
  <si>
    <t xml:space="preserve">штука </t>
  </si>
  <si>
    <t>Лазерный дальномер</t>
  </si>
  <si>
    <t>Техническое обслуживание Платформ для инвалидов в блоках</t>
  </si>
  <si>
    <t>СЗ 30 от 01.02.2023</t>
  </si>
  <si>
    <t>февраль</t>
  </si>
  <si>
    <t>Запасные части для прачечного оборудования с установкой</t>
  </si>
  <si>
    <t xml:space="preserve">февраль </t>
  </si>
  <si>
    <t>СЗ 31 от 02.02.2023</t>
  </si>
  <si>
    <t>Услуги установки и сопровождение системы телеметрии и спутникового контроля транспортных средств</t>
  </si>
  <si>
    <t>Услуги фотографа</t>
  </si>
  <si>
    <t>СЗ 33 от 02.02.2023</t>
  </si>
  <si>
    <t>Столы теннисные</t>
  </si>
  <si>
    <t>СЗ 34 от 02.02.2023</t>
  </si>
  <si>
    <t>Батуты спортивные</t>
  </si>
  <si>
    <t xml:space="preserve">«Услуги питания для проведения семинара в рамках Школы библиотечных технологий» </t>
  </si>
  <si>
    <t>«Услуги питания и аренды помещения с оборудованием для организации заключительного совещания для новой когорты ЕМВА 2023-2024»</t>
  </si>
  <si>
    <t>«Услуги питания для организации
презентации для потенциальных студентов FITMBA»</t>
  </si>
  <si>
    <t>«Услуги питания для организации
семинара «Open house day»»</t>
  </si>
  <si>
    <t>«Услуги питания для организации совещания для Офиса Президента»</t>
  </si>
  <si>
    <t>СЗ 36 от 03.02.2023</t>
  </si>
  <si>
    <t>Стеновой протектор</t>
  </si>
  <si>
    <t>м2</t>
  </si>
  <si>
    <t>СЗ 37 от 08.02.2023</t>
  </si>
  <si>
    <t>Изготовление дубликатов ключей</t>
  </si>
  <si>
    <t>СЗ 38 от 10.02.2023</t>
  </si>
  <si>
    <t>СЗ 07 от 12.01.2023, СЗ 39 от 10.02.2023</t>
  </si>
  <si>
    <t>Лабораторные халаты</t>
  </si>
  <si>
    <t>СЗ 41 от 15.02.2023</t>
  </si>
  <si>
    <t>декабрь, февраль</t>
  </si>
  <si>
    <t>Вода 0,5 л в пластиковой бутылке</t>
  </si>
  <si>
    <t>Вода 0,5 л в стеклянной бутылке</t>
  </si>
  <si>
    <t>Вода 0,25 л в стеклянной бутылке</t>
  </si>
  <si>
    <t>СЗ 45 от 16.02.2023</t>
  </si>
  <si>
    <t xml:space="preserve">Организация и обеспечение уборки помещений автономной организации образования «Назарбаев Университет» </t>
  </si>
  <si>
    <t>СЗ 49 от 21.02.2023</t>
  </si>
  <si>
    <t>Доска магнитная маркерная 120*240</t>
  </si>
  <si>
    <t xml:space="preserve">Доска магнитная маркерная, мобильная, 90*180  </t>
  </si>
  <si>
    <t>Доска магнитная маркерная, мобильная, 120*180</t>
  </si>
  <si>
    <t>Флипчарт 60*90</t>
  </si>
  <si>
    <t>СЗ 50 от 21.02.2023</t>
  </si>
  <si>
    <t>СЗ 24 от 30.01.2023, СЗ 51 от 22.02.2023</t>
  </si>
  <si>
    <t>«Услуги синхронного перевода для организации семинаров, конференций, тренингов»</t>
  </si>
  <si>
    <t>«Услуги синхронного перевода для организации семинаров, конференций, обучений, форумов, презентаций, совещаний, тренингов «Назарбаев Университет»</t>
  </si>
  <si>
    <t xml:space="preserve">«Услуги питания для организации обучения слушателей категории SVC (из социально-уязвимой категории) программы предуниверситетской подготовки Подготовительного центра «Назарбаев Университет» </t>
  </si>
  <si>
    <t>«Услуги питания для организации обучения новой когорты ЕМВА 2023-2024»</t>
  </si>
  <si>
    <t>«Услуги питания для организации совещаний, презентаций, конференций Офиса Президента»</t>
  </si>
  <si>
    <t>Услуги питания для организации
презентации «Dean’s List Ceremony</t>
  </si>
  <si>
    <t>«Услуги питания для организации обучения 
студентов ЕМВА 2023-2024»</t>
  </si>
  <si>
    <t>«Услуги питания для организации
презентации «Alumni Business Talk»»</t>
  </si>
  <si>
    <t>СЗ 52 от 22.02.2023</t>
  </si>
  <si>
    <t>декабрь 2022, февраль</t>
  </si>
  <si>
    <t>СЗ 341 от 30.12.2022, СЗ 40 от 13.02.2023, СЗ 53 от 22.02.2023</t>
  </si>
  <si>
    <t>«Переводческие услуги: письменный двусторонний перевод (англо-русский, русско-английский)»</t>
  </si>
  <si>
    <t>«Переводческие услуги: письменный двусторонний перевод (казахско-русский, русско-казахский)»</t>
  </si>
  <si>
    <t xml:space="preserve">«Переводческие услуги: письменный двусторонний перевод (англо-казахский, казахско-английский)»
</t>
  </si>
  <si>
    <t>СЗ 55 от 22.02.2023</t>
  </si>
  <si>
    <t>СОП</t>
  </si>
  <si>
    <t>Amenities set</t>
  </si>
  <si>
    <t>Брелки для ключей</t>
  </si>
  <si>
    <t>Одноразовые бумажные стаканы</t>
  </si>
  <si>
    <t>Перевозка грузов</t>
  </si>
  <si>
    <t>СЗ 56 от 22.02.2023</t>
  </si>
  <si>
    <t>Работы по установке электронных замков (на студенческие локеры)</t>
  </si>
  <si>
    <t>СЗ 57 от 22.02.2023</t>
  </si>
  <si>
    <t>СЗ 01 от 05.01.2023, СЗ 11 от 18.01.2023, СЗ 22 от 30.01.2023, СЗ 58 от 23.02.2023</t>
  </si>
  <si>
    <t>Почтовые услуги</t>
  </si>
  <si>
    <t>СЗ 59 от 23.02.2023</t>
  </si>
  <si>
    <t>Канцелярия</t>
  </si>
  <si>
    <t>Картотечный шкаф</t>
  </si>
  <si>
    <t>СЗ 60 от 23.02.2023</t>
  </si>
  <si>
    <t>Работы по изготовлению и установке ролл штор Blackout</t>
  </si>
  <si>
    <t>СЗ 61 от 24.02.2023</t>
  </si>
  <si>
    <t>Полотна для ножовки по металлу</t>
  </si>
  <si>
    <t>Бак мусорный</t>
  </si>
  <si>
    <t xml:space="preserve">Лопата штыковая  </t>
  </si>
  <si>
    <t>Лопата совковая</t>
  </si>
  <si>
    <t>Лопата снегоуборочная пластиковая с алюминиевой планкой</t>
  </si>
  <si>
    <t>Черенки березовые для лопат</t>
  </si>
  <si>
    <t xml:space="preserve">Метла с черенком полипропиленовая  </t>
  </si>
  <si>
    <t>Черенки березовые для метел</t>
  </si>
  <si>
    <t>Секатор садовый</t>
  </si>
  <si>
    <t xml:space="preserve">Кирка </t>
  </si>
  <si>
    <t>Лейка садовая с насадкой</t>
  </si>
  <si>
    <t>Пила двуручная</t>
  </si>
  <si>
    <t>Ремонт транспортных средств</t>
  </si>
  <si>
    <t>СЗ 64 от 27.02.2023</t>
  </si>
  <si>
    <t>Аудит в области пожарной безопасности</t>
  </si>
  <si>
    <t>СЗ 65 от 28.02.2023</t>
  </si>
  <si>
    <t>Холодильник двухкамерный</t>
  </si>
  <si>
    <t>март</t>
  </si>
  <si>
    <t>СЗ 66 от 01.03.2023</t>
  </si>
  <si>
    <t>Браслет с чипом для электронного замка</t>
  </si>
  <si>
    <t>СЗ 67 от 01.03.2023</t>
  </si>
  <si>
    <t xml:space="preserve">Возмездное оказание лабораторных услуг </t>
  </si>
  <si>
    <t xml:space="preserve">пп 3) п. 3.1. Правил </t>
  </si>
  <si>
    <t>СЗ 68 от 02.03.2023</t>
  </si>
  <si>
    <t>Перевозка пассажиров</t>
  </si>
  <si>
    <t>СЗ 69 от 03.03.2023</t>
  </si>
  <si>
    <t>Диск щеточный беспроставочный</t>
  </si>
  <si>
    <t>Шина зимняя, 225/60/R17</t>
  </si>
  <si>
    <t>Шина летняя, 215/55/R17</t>
  </si>
  <si>
    <t>Шина зимняя, 215/55/R17</t>
  </si>
  <si>
    <t>Шина летняя, 215/60/R16</t>
  </si>
  <si>
    <t>Шина зимняя, 215/60/R16</t>
  </si>
  <si>
    <t>Шина летняя, 235/55/R17</t>
  </si>
  <si>
    <t>Шина зимняя, 205/55/R16</t>
  </si>
  <si>
    <t>Шина всесезонная 225/75/R16</t>
  </si>
  <si>
    <t>Шина всесезонная 10.00/75/R15.3</t>
  </si>
  <si>
    <t>Шина всесезонная 17.5-25</t>
  </si>
  <si>
    <t>Шина всесезонная 11.00/R22.5</t>
  </si>
  <si>
    <t>Аккумулятор 6 СТ 90</t>
  </si>
  <si>
    <t>Аккумулятор 6 СТ 70</t>
  </si>
  <si>
    <t>Аккумулятор 6 СТ 60</t>
  </si>
  <si>
    <t>Автошампунь</t>
  </si>
  <si>
    <t>СЗ 70 от 03.03.2023</t>
  </si>
  <si>
    <t>Сенсорное устройство для писсуара</t>
  </si>
  <si>
    <t>СЗ 72 от 03.03.2023</t>
  </si>
  <si>
    <t>Техническое обслуживание автомобилей марки Volkswagen</t>
  </si>
  <si>
    <t>Техническое обслуживание автомобиля марки Lexus</t>
  </si>
  <si>
    <t>Техническое обслуживание автомобилей марки Toyota</t>
  </si>
  <si>
    <t>Техническое обслуживание автомобилей марки Hyundai</t>
  </si>
  <si>
    <t>Техническое обслуживание автомобиля марки Ssang Yong</t>
  </si>
  <si>
    <t>Техническое обслуживание специальной техники</t>
  </si>
  <si>
    <t>Техническое обслуживание микроавтобуса марки Hyundai Н1</t>
  </si>
  <si>
    <t>СЗ 73 от 06.03.2023</t>
  </si>
  <si>
    <t>Работы по изготовлению и монтажу стеклопакетов из закаленного стекла в оконных блоках, витражах, световых фонарях</t>
  </si>
  <si>
    <t>СЗ 74 от 06.03.2023</t>
  </si>
  <si>
    <t>СЗ 35 от 02.02.2023, СЗ 75 от 06.03.2023</t>
  </si>
  <si>
    <t>Техническое обслуживание, освидетельствование и ремонт лифтов, эскалаторов</t>
  </si>
  <si>
    <t>СЗ 76 от 07.03.2023</t>
  </si>
  <si>
    <t xml:space="preserve">Мебель для оснащения учебной аудитории </t>
  </si>
  <si>
    <t>Мебель для оснащения приемной для родителей</t>
  </si>
  <si>
    <t>СЗ 77 от 07.03.2023</t>
  </si>
  <si>
    <t>Техническое обслуживание, освидетельствование и ремонт лифтов, эскалаторов марки Mitsubishi</t>
  </si>
  <si>
    <t>Техническое обслуживание, освидетельствование и ремонт лифтов марки Schindler</t>
  </si>
  <si>
    <t>СЗ 78 от 09.03.2023</t>
  </si>
  <si>
    <t>Водонагреватель 30 л.</t>
  </si>
  <si>
    <t>СЗ 79 от 10.03.2023</t>
  </si>
  <si>
    <t>Тепловая завеса 14кВт.</t>
  </si>
  <si>
    <t>Расширительный бак 500 л</t>
  </si>
  <si>
    <t>Расширительный бак 1000 л</t>
  </si>
  <si>
    <t>СЗ 80 от 10.03.2023</t>
  </si>
  <si>
    <t>Услуги по предоставлению гостиничных номеров, а также услуги питания для организации обучения по программе Executive MBA (ужины)</t>
  </si>
  <si>
    <t>Услуги питания для организации образовательной программы в форме семинара "Переговоры, управление людьми и команды"</t>
  </si>
  <si>
    <t>Услуги питания для проведения обучения для студентов EMBA 2022-2023</t>
  </si>
  <si>
    <t>Услуги питания для организации семинаров, совещаний, презентаций Высшей школы образования "Назарбаев Университет"</t>
  </si>
  <si>
    <t xml:space="preserve">пп 23), 24) п. 3.1. Правил </t>
  </si>
  <si>
    <t>СЗ 81 от 10.03.2023</t>
  </si>
  <si>
    <t>СЗ 82 от 10.03.2023</t>
  </si>
  <si>
    <t>Талреп</t>
  </si>
  <si>
    <t>Зажим канатный</t>
  </si>
  <si>
    <t>Коуш для троса</t>
  </si>
  <si>
    <t>Перчатки</t>
  </si>
  <si>
    <t>пара</t>
  </si>
  <si>
    <t>Перчатки зимние</t>
  </si>
  <si>
    <t>Перчатки медицинские латексный</t>
  </si>
  <si>
    <t>Перчатки гелиевые резиновые</t>
  </si>
  <si>
    <t>СЗ 83 от 13.03.2023</t>
  </si>
  <si>
    <t>январь, март</t>
  </si>
  <si>
    <t>СЗ 03 от 10.01.2023, СЗ 42 от 15.02.2023, СЗ 84 от 14.03.2023</t>
  </si>
  <si>
    <t>Водоэмульсионная краска</t>
  </si>
  <si>
    <t>кг.</t>
  </si>
  <si>
    <t>Универсальный концентрат для тонирования</t>
  </si>
  <si>
    <t>штук</t>
  </si>
  <si>
    <t xml:space="preserve">Краска фасадная  </t>
  </si>
  <si>
    <t>Краска для радиаторов</t>
  </si>
  <si>
    <t>СЗ 85 от 14.03.2023</t>
  </si>
  <si>
    <t>Контроллер на два адресных шлейфа</t>
  </si>
  <si>
    <t>Запрос ценовых предложении</t>
  </si>
  <si>
    <t>Реле напряжения многофункциональное</t>
  </si>
  <si>
    <t>СЗ 86 от 14.03.2023</t>
  </si>
  <si>
    <t>Чернозем</t>
  </si>
  <si>
    <t>м3</t>
  </si>
  <si>
    <t>Питательный грунт</t>
  </si>
  <si>
    <t>упаковка</t>
  </si>
  <si>
    <t>Универсальный комплексный грунт</t>
  </si>
  <si>
    <t>СЗ 87 от 15.03.2023</t>
  </si>
  <si>
    <t>Красящая лента для принтера</t>
  </si>
  <si>
    <t>СЗ 88 от 15.03.2023</t>
  </si>
  <si>
    <t>СЗ 27 от 31.01.2023, СЗ 43 от 15.02.2023, СЗ 90 от 15.03.2023</t>
  </si>
  <si>
    <t>январь, февраль, март</t>
  </si>
  <si>
    <t>Стандартная уборка студенческих комнат</t>
  </si>
  <si>
    <t>СЗ 91 от 20.03.2023</t>
  </si>
  <si>
    <t>Техническое обслуживание электромеханических систем сцен с запаными частями</t>
  </si>
  <si>
    <t>СЗ 92 от 20.03.2023</t>
  </si>
  <si>
    <t>Тепловая пушка 30 кВт</t>
  </si>
  <si>
    <t>Тепловая пушка 36 кВт</t>
  </si>
  <si>
    <t>Тепловая пушка 42 кВт</t>
  </si>
  <si>
    <t>СЗ 93 от 20.03.2023</t>
  </si>
  <si>
    <t>СЗ 62 от 24.02.2023, СЗ 94 от 20.03.2023</t>
  </si>
  <si>
    <t>СЗ 54 от 22.02.2023, СЗ 95 от 20.03.2023</t>
  </si>
  <si>
    <t>Оборудование для системы контроля и управления доступом</t>
  </si>
  <si>
    <t>Работы по изготовлению и замене автоматических раздвижных дверей</t>
  </si>
  <si>
    <t>СЗ 97 от 20.03.2023</t>
  </si>
  <si>
    <t>РАVIRО усилитель Bosch «РVА-2Р500»</t>
  </si>
  <si>
    <t>Усилитель Bosch PRS-1B500</t>
  </si>
  <si>
    <t>Усилитель Bosch PRS-2B250</t>
  </si>
  <si>
    <t>Усилитель Bosch PRS-4B125</t>
  </si>
  <si>
    <t>Базовая вызывная станция-Bosch LBB4430-00</t>
  </si>
  <si>
    <t>Потолочный громкоговоритель</t>
  </si>
  <si>
    <t>Настенный громкоговоритель</t>
  </si>
  <si>
    <t xml:space="preserve">Системный волоконно-оптический кабель с разъемами, 5 м LBB 4416/05 </t>
  </si>
  <si>
    <t>СЗ 100 от 27.03.2023</t>
  </si>
  <si>
    <t xml:space="preserve">Актеллик  </t>
  </si>
  <si>
    <t xml:space="preserve">Алатар  </t>
  </si>
  <si>
    <t xml:space="preserve">Фитоспорин М </t>
  </si>
  <si>
    <t xml:space="preserve">Вермикулит </t>
  </si>
  <si>
    <t xml:space="preserve">Перлит </t>
  </si>
  <si>
    <t>Марганцовка</t>
  </si>
  <si>
    <t xml:space="preserve">Гумат </t>
  </si>
  <si>
    <t>Гумат калия</t>
  </si>
  <si>
    <t>Светодиодная лампа для монитора</t>
  </si>
  <si>
    <t>Лампа люминесцентная 18Вт, G24q-2</t>
  </si>
  <si>
    <t>Лампа металлогалогенная 400Вт, Е40</t>
  </si>
  <si>
    <t>Лента светодиодная, 24В</t>
  </si>
  <si>
    <t>метр</t>
  </si>
  <si>
    <t>Лента светодиодная, 220В</t>
  </si>
  <si>
    <t>СЗ 103 от 27.03.2023</t>
  </si>
  <si>
    <t>Гвозди жидкие</t>
  </si>
  <si>
    <t>Очиститель пены</t>
  </si>
  <si>
    <t xml:space="preserve">Клей для мрамора и гранита </t>
  </si>
  <si>
    <t>Пена монтажная профессиональная, зимняя</t>
  </si>
  <si>
    <t>Клей для зеркала</t>
  </si>
  <si>
    <t>Пена монтажная профессиональная, летная</t>
  </si>
  <si>
    <t>Клей для линолеума</t>
  </si>
  <si>
    <t>февраль, март</t>
  </si>
  <si>
    <t>СЗ 32 от 02.02.2023, СЗ 105 от 28.03.2023</t>
  </si>
  <si>
    <t>СЗ 339 от 30.12.2022, СЗ 44 от 16.02.2023, СЗ 106 от 29.03.2023</t>
  </si>
  <si>
    <t>Запасные таблетки для тестера DPD1</t>
  </si>
  <si>
    <t xml:space="preserve">Запасные таблетки для тестера Phenol Red </t>
  </si>
  <si>
    <t>Препарат для ингибирования и поддержания рН воды тепловых сетей</t>
  </si>
  <si>
    <t>Препарат для обеззараживания воды тепловых сетей</t>
  </si>
  <si>
    <t>Раствор перекиси водорода для обеззараживания пруда</t>
  </si>
  <si>
    <t>Гранулированный быстрорастворимый хлорсодержащий препарат</t>
  </si>
  <si>
    <t>Таблетированные дезинфицирующие средства для фонтанов</t>
  </si>
  <si>
    <t>Регулятор pH-минус (жидкий) для фонтанов</t>
  </si>
  <si>
    <t>Жидкое не пенящееся средство от водорослей в воде фонтанов</t>
  </si>
  <si>
    <t>Таблетированное средство для коагуляции воды в фонтанах</t>
  </si>
  <si>
    <t>СЗ 107 от 29.03.2023</t>
  </si>
  <si>
    <t>Чистка витражей и фасадов методом промышленного альпинизма</t>
  </si>
  <si>
    <t>СЗ 108 от 30.03.2023</t>
  </si>
  <si>
    <t>Техническое обслуживание дизель-генераторных установок</t>
  </si>
  <si>
    <t>СЗ 109 от 31.03.2023</t>
  </si>
  <si>
    <t>Услуги питания для организации презентации Capstone проектов студентов Школы инженерии и цифровых наук</t>
  </si>
  <si>
    <t>Услуги питания для организации презентации для потенциальных студентов PhD</t>
  </si>
  <si>
    <t>Услуги питания для организации проведения форума Dean’s list</t>
  </si>
  <si>
    <t>Услуги питания для организации презентации для потенциальных студентов программы Full-Time MBA</t>
  </si>
  <si>
    <t xml:space="preserve">«Услуги питания для организации совещания экспертной группы в рамках аккредитации NASPAA Высшей школы государственной политики» </t>
  </si>
  <si>
    <t>Услуги питания для организации совещания о взаимном сотрудничестве и подписания меморандума между KICT, МИИР, АОО «Назарбаев Университет»</t>
  </si>
  <si>
    <t>Услуги питания для организации семинара «Intellectual quiz»</t>
  </si>
  <si>
    <t>Услуги питания для организации совещаний, презентаций, семинаров, конференций, форумов Офиса Президента</t>
  </si>
  <si>
    <t>Услуги питания для организации презентации ко Дню открытых дверей Высшей школы государственной политики</t>
  </si>
  <si>
    <t>Услуги по предоставлению гостиничных номеров, а также услуги питания для организации обучения по программе Executive MBA (ужины) Высшей Школы Бизнеса</t>
  </si>
  <si>
    <t>Услуги питания для организации презентации ко Дню открытых дверей Школы естественных социальных и гуманитарных наук</t>
  </si>
  <si>
    <t>Услуги питания для организации семинаров, конференций, совещаний для Офиса библиотеки</t>
  </si>
  <si>
    <t>СЗ 110 от 31.03.2023</t>
  </si>
  <si>
    <t>Блокнот А5 с логотипом</t>
  </si>
  <si>
    <t>Кружка керамическая с логотипом</t>
  </si>
  <si>
    <t>Сумка тканевая с логотипом</t>
  </si>
  <si>
    <t>Бейсболка с логотипом</t>
  </si>
  <si>
    <t>Бизнес-блокнот на резинке А5 с логотипом</t>
  </si>
  <si>
    <t>Ручка-стилус металлическая шариковая с логотипом</t>
  </si>
  <si>
    <t>Футболка с логотипом</t>
  </si>
  <si>
    <t>Свитшот с капюшоном с логотипом</t>
  </si>
  <si>
    <t>Сумка из хлопка с логотипом</t>
  </si>
  <si>
    <t>Рюкзак для ноутбука с логотипом</t>
  </si>
  <si>
    <t>СЗ 111 от 31.03.2023</t>
  </si>
  <si>
    <t>Научно- техническая обработка документов автономной организации образования "Назарбаев Университет" за 2017-2018 годы</t>
  </si>
  <si>
    <t>апрель</t>
  </si>
  <si>
    <t>СЗ 112 от 03.04.2023</t>
  </si>
  <si>
    <t>Сервисное обслуживание приборов учета тепла ШМНУ</t>
  </si>
  <si>
    <t>СЗ 113 от 03.04.2023</t>
  </si>
  <si>
    <t>Светодиодный светильник HB LED 100 D60 5000K G2</t>
  </si>
  <si>
    <t xml:space="preserve">пп 30) п. 3.1. Правил </t>
  </si>
  <si>
    <t>СЗ 114 от 03.04.2023</t>
  </si>
  <si>
    <t>Работы по текущему ремонту кабинета №1128 в блоке №1</t>
  </si>
  <si>
    <t>СЗ 116 от 04.04.2023</t>
  </si>
  <si>
    <t>СЗ 83 от 13.03.2023, СЗ 117 от 04.04.2023</t>
  </si>
  <si>
    <t>Мойка микроавтобуса</t>
  </si>
  <si>
    <t>Шиномонтаж микроавтобуса</t>
  </si>
  <si>
    <t>СЗ 118 от 05.04.2023</t>
  </si>
  <si>
    <t>Компрессор модели  ZP 122 KCE TFD 455</t>
  </si>
  <si>
    <t>Виброгаситель 1 1/8</t>
  </si>
  <si>
    <t>Виброгаситель 7/8.</t>
  </si>
  <si>
    <t>Фильтр всасывания 1 1/8.</t>
  </si>
  <si>
    <t xml:space="preserve">Фильтр жидкостной 5/8".  </t>
  </si>
  <si>
    <t>Маслоотделитель 7/8.</t>
  </si>
  <si>
    <t>Радиаторы охлаждения IGBT</t>
  </si>
  <si>
    <t>Датчик давления всасывания</t>
  </si>
  <si>
    <t>Датчик температуры хладоносителя York на входе</t>
  </si>
  <si>
    <t>Датчик температуры хладоносителя York на выходе</t>
  </si>
  <si>
    <t>Виброгаситель 5/8</t>
  </si>
  <si>
    <t>Виброгаситель 3/4</t>
  </si>
  <si>
    <t>Виброгаситель 1/2</t>
  </si>
  <si>
    <t>Ниппель 0 - 60 Бар</t>
  </si>
  <si>
    <t>Реле протока воды типа HFS 25</t>
  </si>
  <si>
    <t>Реле протока воды типа HFS 20</t>
  </si>
  <si>
    <t>Медный припой 5%.</t>
  </si>
  <si>
    <t>Медный припой 30%.</t>
  </si>
  <si>
    <t>Рефрактометр</t>
  </si>
  <si>
    <t>Воздуходувка</t>
  </si>
  <si>
    <t>Фреон R134А</t>
  </si>
  <si>
    <t>Фреон R410А.</t>
  </si>
  <si>
    <t>СЗ 119 от 05.04.2023</t>
  </si>
  <si>
    <t>Нанесения дорожной разметки, поставка и монтаж искусственной дорожной неровности</t>
  </si>
  <si>
    <t>Матрас односпальный</t>
  </si>
  <si>
    <t>шт</t>
  </si>
  <si>
    <t>СЗ 121 от 06.04.2023</t>
  </si>
  <si>
    <t>Светодиодная панель, встраиваемая тип 1</t>
  </si>
  <si>
    <t>Светодиодная панель, накладной тип 1</t>
  </si>
  <si>
    <t>Светодиодная панель, накладной тип 2</t>
  </si>
  <si>
    <t>Светодиодная панель, встраиваемая тип 2</t>
  </si>
  <si>
    <t>Светильник люминесцентный, накладной</t>
  </si>
  <si>
    <t xml:space="preserve">Светодиодный светильник настенно-потолочный </t>
  </si>
  <si>
    <t>Светильник светодиодный круглый встраиваемый тип 1</t>
  </si>
  <si>
    <t xml:space="preserve">Светильник светодиодный, круглый накладной </t>
  </si>
  <si>
    <t>Светильник светодиодный круглый встраиваемый тип 2</t>
  </si>
  <si>
    <t>Светильник светодиодный круглый тип 1</t>
  </si>
  <si>
    <t>Светильник светодиодный круглый встраиваемый тип 3</t>
  </si>
  <si>
    <t>Светильник светодиодный круглый тип 2</t>
  </si>
  <si>
    <t>Светильник светодиодный круглый тип 3</t>
  </si>
  <si>
    <t>Светильник светодиодный круглый с ИК датчиком, круглый накладной</t>
  </si>
  <si>
    <t>Светильник светодиодный квадратный с ИК датчиком, накладной</t>
  </si>
  <si>
    <t>Cветодиодный светильник с микроволновым датчиком движения, круглый накладной</t>
  </si>
  <si>
    <t xml:space="preserve">Прожектор светодиодный </t>
  </si>
  <si>
    <t>Парковый светильник подсветки фасадов зданий (грунтовый светильник)</t>
  </si>
  <si>
    <t>СЗ 122 от 06.04.2023</t>
  </si>
  <si>
    <t>СЗ 120 от 05.04.2023, СЗ 123 от 07.04.2023</t>
  </si>
  <si>
    <t>Материалы для поливочной системы</t>
  </si>
  <si>
    <t>СЗ 124 от 07.04.2023</t>
  </si>
  <si>
    <t>СЗ 86 от 14.03.2023, СЗ 125 от 07.04.2023</t>
  </si>
  <si>
    <t>декабрь 2022, апрель</t>
  </si>
  <si>
    <t>СЗ 307 от 02.12.2022, СЗ 126 от 10.04.2023</t>
  </si>
  <si>
    <t>Камеры для видеонаблюдения, коммутатор</t>
  </si>
  <si>
    <t>СЗ 127 от 11.04.2023</t>
  </si>
  <si>
    <t xml:space="preserve">Ель сибирская </t>
  </si>
  <si>
    <t xml:space="preserve">Ель колючая голубая </t>
  </si>
  <si>
    <t xml:space="preserve">Вяз мелколистный </t>
  </si>
  <si>
    <t>СЗ 128 от 11.04.2023</t>
  </si>
  <si>
    <t>Вентиль отсечной радиаторный угловой 1/2</t>
  </si>
  <si>
    <t>Вентиль отсечной радиаторный прямой 1/2</t>
  </si>
  <si>
    <t>Воздухоотводчик автоматический Д15</t>
  </si>
  <si>
    <t>Клапан термостатический универсальный</t>
  </si>
  <si>
    <t>Узел нижнего подключения радиатора угловой 1/2</t>
  </si>
  <si>
    <t>Узел нижнего подключения радиатора прямой 1/2</t>
  </si>
  <si>
    <t>Кран маевского</t>
  </si>
  <si>
    <t>Кран для полотенцесушителя ДУ-15 мм. Прямой</t>
  </si>
  <si>
    <t>Кран для полотенцесушителя ДУ-15 мм. Угловой</t>
  </si>
  <si>
    <t>Кран для полотенцесушителя ДУ-20 мм. Прямой</t>
  </si>
  <si>
    <t>Терморегулятор на радиатор отопления</t>
  </si>
  <si>
    <t>Кран шаровый приварной Д20мм</t>
  </si>
  <si>
    <t>Кран шаровый приварной Д25мм</t>
  </si>
  <si>
    <t>Кран шаровый приварной Д40мм</t>
  </si>
  <si>
    <t>Кран шаровый приварной Д50мм</t>
  </si>
  <si>
    <t>Кран шаровый приварной Д65мм</t>
  </si>
  <si>
    <t>Кран шаровый приварной Д80мм</t>
  </si>
  <si>
    <t>Кран шаровый приварной Д100мм</t>
  </si>
  <si>
    <t>Кран шаровый приварной Д125мм</t>
  </si>
  <si>
    <t>Ниппель переходник ДУ- 15/20</t>
  </si>
  <si>
    <t>Ниппель переходник ДУ- 20/25</t>
  </si>
  <si>
    <t>Ниппель переходной Д-32/25</t>
  </si>
  <si>
    <t>Ниппель переходной Д-40/32</t>
  </si>
  <si>
    <t>Ниппель переходной Д-50/40</t>
  </si>
  <si>
    <t>Футорка 12/15</t>
  </si>
  <si>
    <t>Муфта переходник 32/40 ник. Латунь</t>
  </si>
  <si>
    <t>Манометр</t>
  </si>
  <si>
    <t>Полотенцесушитель Ду-20</t>
  </si>
  <si>
    <t>Полотенцесушитель электрический</t>
  </si>
  <si>
    <t>СЗ 115 от 04.04.2023</t>
  </si>
  <si>
    <t>СЗ 129 от 11.04.2023</t>
  </si>
  <si>
    <t xml:space="preserve">Стропа текстильная с нагрузкой </t>
  </si>
  <si>
    <t>Стальной трос буксировочный</t>
  </si>
  <si>
    <t>Трос буксировочный (рывковый)</t>
  </si>
  <si>
    <t>Сетка для просеивания 0,5см.</t>
  </si>
  <si>
    <t>Сетка для просеивания 2,5см.</t>
  </si>
  <si>
    <t>Ветошь</t>
  </si>
  <si>
    <t>Леска для кошения</t>
  </si>
  <si>
    <t>Мешки полипропиленовые</t>
  </si>
  <si>
    <t>Шланг для полива</t>
  </si>
  <si>
    <t>рулон</t>
  </si>
  <si>
    <t>СЗ 130 от 12.04.2023</t>
  </si>
  <si>
    <t>Welcome package</t>
  </si>
  <si>
    <t>СЗ 131 от 13.04.2023</t>
  </si>
  <si>
    <t>Туалетная бумага</t>
  </si>
  <si>
    <t>СЗ 132 от 13.04.2023</t>
  </si>
  <si>
    <t>СЗ 85 от 14.03.2023, СЗ 133 от 13.04.2023</t>
  </si>
  <si>
    <t>Химчистка штор</t>
  </si>
  <si>
    <t>Услуга</t>
  </si>
  <si>
    <t>Химчистка тюли</t>
  </si>
  <si>
    <t>СЗ 134 от 14.04.2023</t>
  </si>
  <si>
    <t>СЗ 102 от 27.03.2023, СЗ 135 от 19.04.2023</t>
  </si>
  <si>
    <t>СЗ 101 от 27.03.2023, СЗ 136 от 19.04.2023</t>
  </si>
  <si>
    <t>Ведро для мусора 12л</t>
  </si>
  <si>
    <t>Ведро для мусора 5л</t>
  </si>
  <si>
    <t>СЗ 137 от 19.04.2023</t>
  </si>
  <si>
    <t>январь, апрель</t>
  </si>
  <si>
    <t>СЗ 28 от 31.01.2023, СЗ 71 от 03.03.2023, СЗ 138 от 19.04.2023</t>
  </si>
  <si>
    <t>Карниз для штор</t>
  </si>
  <si>
    <t>п.м.</t>
  </si>
  <si>
    <t>Крючки для штор</t>
  </si>
  <si>
    <t>Коврик для ванной комнаты</t>
  </si>
  <si>
    <t>Держатель для туалетной бумаги</t>
  </si>
  <si>
    <t>СЗ 139 от 19.04.2023</t>
  </si>
  <si>
    <t>СЗ 29 от 31.01.2023, СЗ 48 от 21.02.2023, СЗ 98 от 24.03.2023, СЗ 141 от 19.04.2023</t>
  </si>
  <si>
    <t>Работы по техническому обслуживанию автоматических раздвижных дверей и замене комплектующих</t>
  </si>
  <si>
    <t>СЗ 142 от 19.04.2023</t>
  </si>
  <si>
    <t xml:space="preserve">Работы по установке автоматических приводов для распашных дверей </t>
  </si>
  <si>
    <t>СЗ 143 от 20.04.2023</t>
  </si>
  <si>
    <t>Расходные материалы для камер видеонаблюдения</t>
  </si>
  <si>
    <t>СЗ 144 от 20.04.2023</t>
  </si>
  <si>
    <t>СЗ 145 от 20.04.2023</t>
  </si>
  <si>
    <t>СЗ 21 от 27.01.2023, СЗ 63 от 27.02.2023, СЗ 99 от 24.03.2023, СЗ 146 от 24.04.2023</t>
  </si>
  <si>
    <t>Услуги питания для организации конференций Высшей школы государственной политики</t>
  </si>
  <si>
    <t xml:space="preserve">Услуги питания для организации семинара 
«Narrative approach in the social sciences: Sharing our experience
</t>
  </si>
  <si>
    <t>Услуги питания для организации конференции «Молодой ученый-V»</t>
  </si>
  <si>
    <t xml:space="preserve">Услуги питания для организации
семинара «Women in STEM:TechWomen»
</t>
  </si>
  <si>
    <t>СЗ 147 от 24.04.2023</t>
  </si>
  <si>
    <t>Пассажирский лифт с монтажом</t>
  </si>
  <si>
    <t>СЗ 148 от 24.04.2023</t>
  </si>
  <si>
    <t>Матрас двуспальный</t>
  </si>
  <si>
    <t>СЗ 149 от 24.04.2023</t>
  </si>
  <si>
    <t>СЗ 103 от 27.03.2023, СЗ 140 от 19.04.2023, СЗ 150 от 25.04.2023</t>
  </si>
  <si>
    <t>Затвор дисковый поворотный фланцевый ручной Д80</t>
  </si>
  <si>
    <t>Шланг гибкий для смесителя Ду 15/9</t>
  </si>
  <si>
    <t>Шланг для душа</t>
  </si>
  <si>
    <t>Лейка для душа</t>
  </si>
  <si>
    <t>Лейка для тропического душа</t>
  </si>
  <si>
    <t xml:space="preserve">Вентиль для унитаза 1/2"-1/2" угловой </t>
  </si>
  <si>
    <t>Аэратор для смесителя</t>
  </si>
  <si>
    <t>Арматура к смывному баку с нижней подвокой Ду15мм</t>
  </si>
  <si>
    <t>Шланг гибкий сантехнический Ду12/15 мм</t>
  </si>
  <si>
    <t>СЗ 151 от 26.04.2023</t>
  </si>
  <si>
    <t>Смеситель для раковины длинный гусак</t>
  </si>
  <si>
    <t>Смеситель для раковины короткий гусак</t>
  </si>
  <si>
    <t>Кран для полотенцесушителя ДУ-20 мм. угловой</t>
  </si>
  <si>
    <t>СЗ 152 от 26.04.2023</t>
  </si>
  <si>
    <t>СЗ 82 от 10.03.2023, СЗ 89 от 15.03.2023, СЗ 153 от 26.04.2023</t>
  </si>
  <si>
    <t>Работы по изготовлению москитных сеток</t>
  </si>
  <si>
    <t>СЗ 154 от 28.04.2023</t>
  </si>
  <si>
    <t>Бензин Аи-92 на 2-ой квартал</t>
  </si>
  <si>
    <t>Бензин Аи-95 на 2-ой квартал</t>
  </si>
  <si>
    <t>Дизельное топливо летнее на 2-ой квартал</t>
  </si>
  <si>
    <t>СЗ 155 от 28.04.2023</t>
  </si>
  <si>
    <t>СЗ 119 от 05.04.2023, СЗ 157 от 03.05.2023</t>
  </si>
  <si>
    <t>март, май</t>
  </si>
  <si>
    <t>СЗ 103 от 27.03.2023, СЗ 140 от 19.04.2023, СЗ 150 от 25.04.2023, СЗ 158 от 03.05.2023</t>
  </si>
  <si>
    <t>Лампа люминесцентная тип 1</t>
  </si>
  <si>
    <t>Лампа люминесцентная тип 2</t>
  </si>
  <si>
    <t>Лампа люминесцентная тип 3</t>
  </si>
  <si>
    <t>Лампа люминесцентная тип 4</t>
  </si>
  <si>
    <t>Лампа люминесцентная тип 5</t>
  </si>
  <si>
    <t xml:space="preserve">Лампа газоразрядная </t>
  </si>
  <si>
    <t>Лампа люминесцентная тип 6</t>
  </si>
  <si>
    <t>Лампа люминесцентная тип 7</t>
  </si>
  <si>
    <t xml:space="preserve">Лампа накаливания </t>
  </si>
  <si>
    <t xml:space="preserve">Лампа металлогалогенная </t>
  </si>
  <si>
    <t>Лампа светодиодная тип 1</t>
  </si>
  <si>
    <t>Лампа светодиодная тип 2</t>
  </si>
  <si>
    <t>Лампа светодиодная тип 3</t>
  </si>
  <si>
    <t>Лампа светодиодная тип 4</t>
  </si>
  <si>
    <t>Лампа светодиодная тип 5</t>
  </si>
  <si>
    <t>Лампа светодиодная тип 6</t>
  </si>
  <si>
    <t>СЗ 158 от 03.05.2023</t>
  </si>
  <si>
    <t>май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</si>
</sst>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4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</numFmts>
  <fonts count="4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rgb="FF333333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37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0" fontId="44" fillId="0" borderId="0"/>
    <xf numFmtId="0" fontId="6" fillId="0" borderId="0"/>
  </cellStyleXfs>
  <cellXfs count="216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7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4" fontId="1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6" borderId="11" xfId="0" applyFont="1" applyFill="1" applyBorder="1" applyAlignment="1">
      <alignment vertical="top" wrapText="1"/>
    </xf>
    <xf numFmtId="4" fontId="2" fillId="6" borderId="11" xfId="0" applyNumberFormat="1" applyFont="1" applyFill="1" applyBorder="1" applyAlignment="1">
      <alignment vertical="top" wrapText="1"/>
    </xf>
    <xf numFmtId="49" fontId="2" fillId="6" borderId="11" xfId="0" applyNumberFormat="1" applyFont="1" applyFill="1" applyBorder="1" applyAlignment="1">
      <alignment vertical="top" wrapText="1"/>
    </xf>
    <xf numFmtId="4" fontId="3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3" fontId="45" fillId="0" borderId="1" xfId="0" applyNumberFormat="1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1" fillId="0" borderId="3" xfId="1" applyNumberFormat="1" applyFont="1" applyFill="1" applyBorder="1" applyAlignment="1">
      <alignment horizontal="left" vertical="center" wrapText="1"/>
    </xf>
    <xf numFmtId="2" fontId="1" fillId="0" borderId="4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left" vertical="center" wrapText="1"/>
    </xf>
    <xf numFmtId="0" fontId="1" fillId="0" borderId="3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3" fontId="45" fillId="0" borderId="1" xfId="0" applyNumberFormat="1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3" fontId="45" fillId="0" borderId="3" xfId="0" applyNumberFormat="1" applyFont="1" applyFill="1" applyBorder="1" applyAlignment="1">
      <alignment horizontal="center" vertical="center" wrapText="1"/>
    </xf>
    <xf numFmtId="4" fontId="45" fillId="0" borderId="3" xfId="0" applyNumberFormat="1" applyFont="1" applyFill="1" applyBorder="1" applyAlignment="1">
      <alignment horizontal="center" vertical="center" wrapText="1"/>
    </xf>
    <xf numFmtId="0" fontId="3" fillId="0" borderId="12" xfId="220" applyFont="1" applyFill="1" applyBorder="1" applyAlignment="1" applyProtection="1">
      <alignment horizontal="left" vertical="center" wrapText="1"/>
    </xf>
    <xf numFmtId="0" fontId="46" fillId="0" borderId="1" xfId="0" applyFont="1" applyBorder="1" applyAlignment="1">
      <alignment vertical="center" wrapText="1"/>
    </xf>
    <xf numFmtId="0" fontId="45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2" xfId="0" applyFont="1" applyFill="1" applyBorder="1" applyAlignment="1">
      <alignment horizontal="left" vertical="center" wrapText="1"/>
    </xf>
    <xf numFmtId="2" fontId="1" fillId="0" borderId="13" xfId="1" applyNumberFormat="1" applyFont="1" applyFill="1" applyBorder="1" applyAlignment="1">
      <alignment horizontal="center" vertical="center" wrapText="1"/>
    </xf>
    <xf numFmtId="0" fontId="1" fillId="0" borderId="12" xfId="1" applyNumberFormat="1" applyFont="1" applyFill="1" applyBorder="1" applyAlignment="1">
      <alignment horizontal="center" vertical="center" wrapText="1"/>
    </xf>
    <xf numFmtId="2" fontId="1" fillId="0" borderId="11" xfId="1" applyNumberFormat="1" applyFont="1" applyFill="1" applyBorder="1" applyAlignment="1">
      <alignment horizontal="center" vertical="center" wrapText="1"/>
    </xf>
    <xf numFmtId="4" fontId="1" fillId="0" borderId="11" xfId="1" applyNumberFormat="1" applyFont="1" applyFill="1" applyBorder="1" applyAlignment="1">
      <alignment horizontal="center" vertical="center" wrapText="1"/>
    </xf>
    <xf numFmtId="4" fontId="2" fillId="4" borderId="3" xfId="0" applyNumberFormat="1" applyFont="1" applyFill="1" applyBorder="1" applyAlignment="1">
      <alignment horizontal="center" vertical="center" wrapText="1"/>
    </xf>
    <xf numFmtId="4" fontId="45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3" fontId="45" fillId="0" borderId="3" xfId="0" applyNumberFormat="1" applyFont="1" applyBorder="1" applyAlignment="1">
      <alignment horizontal="center" vertical="center" wrapText="1"/>
    </xf>
    <xf numFmtId="4" fontId="45" fillId="0" borderId="3" xfId="0" applyNumberFormat="1" applyFont="1" applyBorder="1" applyAlignment="1">
      <alignment horizontal="center" vertical="center" wrapText="1"/>
    </xf>
    <xf numFmtId="2" fontId="1" fillId="0" borderId="11" xfId="1" applyNumberFormat="1" applyFont="1" applyFill="1" applyBorder="1" applyAlignment="1">
      <alignment vertical="center" wrapText="1"/>
    </xf>
    <xf numFmtId="4" fontId="1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4" xfId="0" applyFont="1" applyFill="1" applyBorder="1" applyAlignment="1">
      <alignment horizontal="center" vertical="center" wrapText="1"/>
    </xf>
    <xf numFmtId="4" fontId="4" fillId="4" borderId="3" xfId="0" applyNumberFormat="1" applyFont="1" applyFill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justify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</cellXfs>
  <cellStyles count="237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2 2 2" xfId="23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5 2 2 2 2" xfId="23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6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35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4 2 2" xfId="232"/>
    <cellStyle name="Финансовый [0] 6" xfId="178"/>
    <cellStyle name="Финансовый [0] 6 2" xfId="223"/>
    <cellStyle name="Финансовый [0] 6 2 2" xfId="23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29"/>
    <cellStyle name="Финансовый 22" xfId="230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122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122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122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122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336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336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336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336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336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336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336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336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336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336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336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336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336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336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336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336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336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336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336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336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336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336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336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336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336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336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336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336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123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123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123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123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124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124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124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124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125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125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125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125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126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126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126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126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127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127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127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127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128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128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128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128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123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123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123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123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123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123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123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123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124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124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124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124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124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124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124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124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125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125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125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125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126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126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126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126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127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127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127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127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129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129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129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129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130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130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130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130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131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131</xdr:row>
      <xdr:rowOff>0</xdr:rowOff>
    </xdr:from>
    <xdr:ext cx="4535" cy="341993"/>
    <xdr:pic>
      <xdr:nvPicPr>
        <xdr:cNvPr id="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131</xdr:row>
      <xdr:rowOff>0</xdr:rowOff>
    </xdr:from>
    <xdr:ext cx="4535" cy="341993"/>
    <xdr:pic>
      <xdr:nvPicPr>
        <xdr:cNvPr id="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131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132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132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132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132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3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3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3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3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133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133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133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133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135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135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135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135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136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136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136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136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137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137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137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137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138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138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138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138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139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5651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139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5651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139</xdr:row>
      <xdr:rowOff>0</xdr:rowOff>
    </xdr:from>
    <xdr:ext cx="4535" cy="341993"/>
    <xdr:pic>
      <xdr:nvPicPr>
        <xdr:cNvPr id="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5651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139</xdr:row>
      <xdr:rowOff>0</xdr:rowOff>
    </xdr:from>
    <xdr:ext cx="4535" cy="341993"/>
    <xdr:pic>
      <xdr:nvPicPr>
        <xdr:cNvPr id="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5651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9"/>
  <sheetViews>
    <sheetView tabSelected="1" zoomScale="95" zoomScaleNormal="95" zoomScaleSheetLayoutView="55" workbookViewId="0">
      <pane ySplit="1" topLeftCell="A2" activePane="bottomLeft" state="frozen"/>
      <selection pane="bottomLeft" activeCell="B123" sqref="B123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1.28515625" style="33" customWidth="1"/>
    <col min="9" max="9" width="16.5703125" style="6" customWidth="1"/>
    <col min="10" max="10" width="17.140625" style="12" hidden="1" customWidth="1"/>
    <col min="11" max="11" width="17.140625" style="91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7"/>
      <c r="B1" s="108"/>
      <c r="C1" s="109" t="s">
        <v>50</v>
      </c>
      <c r="D1" s="108"/>
      <c r="E1" s="110"/>
      <c r="F1" s="110"/>
      <c r="G1" s="111"/>
      <c r="H1" s="110"/>
      <c r="I1" s="110"/>
      <c r="J1" s="110"/>
      <c r="K1" s="110"/>
      <c r="L1" s="123"/>
      <c r="M1" s="27"/>
    </row>
    <row r="2" spans="1:16" s="24" customFormat="1" ht="75.75" customHeight="1" thickBot="1" x14ac:dyDescent="0.3">
      <c r="A2" s="120" t="s">
        <v>0</v>
      </c>
      <c r="B2" s="99" t="s">
        <v>1</v>
      </c>
      <c r="C2" s="99" t="s">
        <v>5</v>
      </c>
      <c r="D2" s="99" t="s">
        <v>2</v>
      </c>
      <c r="E2" s="99" t="s">
        <v>14</v>
      </c>
      <c r="F2" s="99" t="s">
        <v>3</v>
      </c>
      <c r="G2" s="100" t="s">
        <v>7</v>
      </c>
      <c r="H2" s="100" t="s">
        <v>11</v>
      </c>
      <c r="I2" s="99" t="s">
        <v>4</v>
      </c>
      <c r="J2" s="92" t="s">
        <v>4</v>
      </c>
      <c r="K2" s="101" t="s">
        <v>6</v>
      </c>
      <c r="L2" s="102" t="s">
        <v>10</v>
      </c>
      <c r="M2" s="28"/>
      <c r="N2" s="23"/>
      <c r="P2" s="23"/>
    </row>
    <row r="3" spans="1:16" s="15" customFormat="1" ht="20.25" customHeight="1" thickBot="1" x14ac:dyDescent="0.3">
      <c r="A3" s="96">
        <v>1</v>
      </c>
      <c r="B3" s="96">
        <v>2</v>
      </c>
      <c r="C3" s="96">
        <v>3</v>
      </c>
      <c r="D3" s="96">
        <v>4</v>
      </c>
      <c r="E3" s="96">
        <v>5</v>
      </c>
      <c r="F3" s="96">
        <v>6</v>
      </c>
      <c r="G3" s="122">
        <v>7</v>
      </c>
      <c r="H3" s="97">
        <v>8</v>
      </c>
      <c r="I3" s="98">
        <v>9</v>
      </c>
      <c r="J3" s="97">
        <v>10</v>
      </c>
      <c r="K3" s="105">
        <v>11</v>
      </c>
      <c r="L3" s="97">
        <v>12</v>
      </c>
      <c r="M3" s="29"/>
    </row>
    <row r="4" spans="1:16" s="15" customFormat="1" ht="24.95" hidden="1" customHeight="1" x14ac:dyDescent="0.25">
      <c r="A4" s="93"/>
      <c r="B4" s="94" t="s">
        <v>21</v>
      </c>
      <c r="C4" s="95"/>
      <c r="D4" s="95"/>
      <c r="E4" s="95"/>
      <c r="F4" s="95"/>
      <c r="G4" s="112"/>
      <c r="H4" s="95"/>
      <c r="I4" s="95"/>
      <c r="J4" s="106"/>
      <c r="K4" s="104"/>
      <c r="L4" s="103"/>
      <c r="M4" s="29"/>
    </row>
    <row r="5" spans="1:16" s="15" customFormat="1" ht="20.25" hidden="1" customHeight="1" x14ac:dyDescent="0.25">
      <c r="A5" s="48"/>
      <c r="B5" s="50" t="s">
        <v>13</v>
      </c>
      <c r="C5" s="54"/>
      <c r="D5" s="54"/>
      <c r="E5" s="54"/>
      <c r="F5" s="169"/>
      <c r="G5" s="170"/>
      <c r="H5" s="169"/>
      <c r="I5" s="169"/>
      <c r="J5" s="169"/>
      <c r="K5" s="171"/>
      <c r="L5" s="169"/>
      <c r="M5" s="29"/>
    </row>
    <row r="6" spans="1:16" s="128" customFormat="1" ht="25.5" hidden="1" x14ac:dyDescent="0.25">
      <c r="A6" s="71">
        <v>1</v>
      </c>
      <c r="B6" s="137" t="s">
        <v>114</v>
      </c>
      <c r="C6" s="162" t="s">
        <v>115</v>
      </c>
      <c r="D6" s="211" t="s">
        <v>55</v>
      </c>
      <c r="E6" s="185">
        <v>1</v>
      </c>
      <c r="F6" s="162" t="s">
        <v>30</v>
      </c>
      <c r="G6" s="186">
        <v>1293000</v>
      </c>
      <c r="H6" s="138">
        <f t="shared" ref="H6:H68" si="0">E6*G6</f>
        <v>1293000</v>
      </c>
      <c r="I6" s="160" t="s">
        <v>9</v>
      </c>
      <c r="J6" s="160" t="s">
        <v>24</v>
      </c>
      <c r="K6" s="161" t="s">
        <v>90</v>
      </c>
      <c r="L6" s="134" t="s">
        <v>116</v>
      </c>
      <c r="M6" s="129"/>
    </row>
    <row r="7" spans="1:16" s="128" customFormat="1" ht="38.25" hidden="1" x14ac:dyDescent="0.25">
      <c r="A7" s="71">
        <v>2</v>
      </c>
      <c r="B7" s="137" t="s">
        <v>62</v>
      </c>
      <c r="C7" s="159" t="s">
        <v>115</v>
      </c>
      <c r="D7" s="149" t="s">
        <v>23</v>
      </c>
      <c r="E7" s="176">
        <v>50000</v>
      </c>
      <c r="F7" s="162" t="s">
        <v>64</v>
      </c>
      <c r="G7" s="177">
        <v>205.36</v>
      </c>
      <c r="H7" s="138">
        <f t="shared" si="0"/>
        <v>10268000</v>
      </c>
      <c r="I7" s="160" t="s">
        <v>9</v>
      </c>
      <c r="J7" s="160" t="s">
        <v>24</v>
      </c>
      <c r="K7" s="150" t="s">
        <v>319</v>
      </c>
      <c r="L7" s="134" t="s">
        <v>318</v>
      </c>
      <c r="M7" s="129"/>
    </row>
    <row r="8" spans="1:16" s="128" customFormat="1" ht="12.75" hidden="1" x14ac:dyDescent="0.25">
      <c r="A8" s="71">
        <v>3</v>
      </c>
      <c r="B8" s="174" t="s">
        <v>275</v>
      </c>
      <c r="C8" s="159" t="s">
        <v>115</v>
      </c>
      <c r="D8" s="153" t="s">
        <v>55</v>
      </c>
      <c r="E8" s="176">
        <v>5</v>
      </c>
      <c r="F8" s="162" t="s">
        <v>30</v>
      </c>
      <c r="G8" s="177">
        <v>79900</v>
      </c>
      <c r="H8" s="138">
        <f t="shared" si="0"/>
        <v>399500</v>
      </c>
      <c r="I8" s="160" t="s">
        <v>9</v>
      </c>
      <c r="J8" s="160" t="s">
        <v>24</v>
      </c>
      <c r="K8" s="161" t="s">
        <v>143</v>
      </c>
      <c r="L8" s="134" t="s">
        <v>276</v>
      </c>
      <c r="M8" s="129"/>
    </row>
    <row r="9" spans="1:16" s="128" customFormat="1" ht="12.75" hidden="1" x14ac:dyDescent="0.25">
      <c r="A9" s="71">
        <v>4</v>
      </c>
      <c r="B9" s="174" t="s">
        <v>277</v>
      </c>
      <c r="C9" s="159" t="s">
        <v>115</v>
      </c>
      <c r="D9" s="153" t="s">
        <v>55</v>
      </c>
      <c r="E9" s="176">
        <v>8</v>
      </c>
      <c r="F9" s="162" t="s">
        <v>30</v>
      </c>
      <c r="G9" s="177">
        <v>490000</v>
      </c>
      <c r="H9" s="138">
        <f t="shared" si="0"/>
        <v>3920000</v>
      </c>
      <c r="I9" s="160" t="s">
        <v>9</v>
      </c>
      <c r="J9" s="160" t="s">
        <v>24</v>
      </c>
      <c r="K9" s="161" t="s">
        <v>143</v>
      </c>
      <c r="L9" s="134" t="s">
        <v>276</v>
      </c>
      <c r="M9" s="129"/>
    </row>
    <row r="10" spans="1:16" s="128" customFormat="1" ht="12.75" hidden="1" x14ac:dyDescent="0.25">
      <c r="A10" s="71">
        <v>5</v>
      </c>
      <c r="B10" s="148" t="s">
        <v>278</v>
      </c>
      <c r="C10" s="159" t="s">
        <v>115</v>
      </c>
      <c r="D10" s="153" t="s">
        <v>55</v>
      </c>
      <c r="E10" s="159">
        <v>5</v>
      </c>
      <c r="F10" s="162" t="s">
        <v>30</v>
      </c>
      <c r="G10" s="172">
        <v>538000</v>
      </c>
      <c r="H10" s="158">
        <f t="shared" si="0"/>
        <v>2690000</v>
      </c>
      <c r="I10" s="160" t="s">
        <v>9</v>
      </c>
      <c r="J10" s="160" t="s">
        <v>24</v>
      </c>
      <c r="K10" s="161" t="s">
        <v>143</v>
      </c>
      <c r="L10" s="134" t="s">
        <v>280</v>
      </c>
      <c r="M10" s="129"/>
    </row>
    <row r="11" spans="1:16" s="128" customFormat="1" ht="12.75" hidden="1" x14ac:dyDescent="0.25">
      <c r="A11" s="71">
        <v>6</v>
      </c>
      <c r="B11" s="148" t="s">
        <v>279</v>
      </c>
      <c r="C11" s="159" t="s">
        <v>115</v>
      </c>
      <c r="D11" s="153" t="s">
        <v>55</v>
      </c>
      <c r="E11" s="162">
        <v>3</v>
      </c>
      <c r="F11" s="162" t="s">
        <v>30</v>
      </c>
      <c r="G11" s="151">
        <v>1310000</v>
      </c>
      <c r="H11" s="158">
        <f t="shared" si="0"/>
        <v>3930000</v>
      </c>
      <c r="I11" s="160" t="s">
        <v>9</v>
      </c>
      <c r="J11" s="160" t="s">
        <v>24</v>
      </c>
      <c r="K11" s="161" t="s">
        <v>143</v>
      </c>
      <c r="L11" s="134" t="s">
        <v>280</v>
      </c>
      <c r="M11" s="129"/>
    </row>
    <row r="12" spans="1:16" s="128" customFormat="1" ht="12.75" hidden="1" x14ac:dyDescent="0.25">
      <c r="A12" s="71">
        <v>7</v>
      </c>
      <c r="B12" s="148" t="s">
        <v>395</v>
      </c>
      <c r="C12" s="159" t="s">
        <v>412</v>
      </c>
      <c r="D12" s="153" t="s">
        <v>99</v>
      </c>
      <c r="E12" s="162">
        <v>50</v>
      </c>
      <c r="F12" s="162" t="s">
        <v>30</v>
      </c>
      <c r="G12" s="151">
        <v>970</v>
      </c>
      <c r="H12" s="158">
        <f t="shared" si="0"/>
        <v>48500</v>
      </c>
      <c r="I12" s="160" t="s">
        <v>9</v>
      </c>
      <c r="J12" s="160" t="s">
        <v>106</v>
      </c>
      <c r="K12" s="161" t="s">
        <v>228</v>
      </c>
      <c r="L12" s="134" t="s">
        <v>405</v>
      </c>
      <c r="M12" s="129"/>
    </row>
    <row r="13" spans="1:16" s="128" customFormat="1" ht="12.75" hidden="1" x14ac:dyDescent="0.25">
      <c r="A13" s="71">
        <v>8</v>
      </c>
      <c r="B13" s="148" t="s">
        <v>396</v>
      </c>
      <c r="C13" s="159" t="s">
        <v>412</v>
      </c>
      <c r="D13" s="153" t="s">
        <v>99</v>
      </c>
      <c r="E13" s="162">
        <v>80</v>
      </c>
      <c r="F13" s="162" t="s">
        <v>30</v>
      </c>
      <c r="G13" s="151">
        <v>2500</v>
      </c>
      <c r="H13" s="158">
        <f t="shared" si="0"/>
        <v>200000</v>
      </c>
      <c r="I13" s="160" t="s">
        <v>9</v>
      </c>
      <c r="J13" s="160" t="s">
        <v>106</v>
      </c>
      <c r="K13" s="161" t="s">
        <v>228</v>
      </c>
      <c r="L13" s="134" t="s">
        <v>405</v>
      </c>
      <c r="M13" s="129"/>
    </row>
    <row r="14" spans="1:16" s="128" customFormat="1" ht="12.75" hidden="1" x14ac:dyDescent="0.25">
      <c r="A14" s="71">
        <v>9</v>
      </c>
      <c r="B14" s="148" t="s">
        <v>397</v>
      </c>
      <c r="C14" s="159" t="s">
        <v>412</v>
      </c>
      <c r="D14" s="153" t="s">
        <v>99</v>
      </c>
      <c r="E14" s="162">
        <v>305</v>
      </c>
      <c r="F14" s="162" t="s">
        <v>30</v>
      </c>
      <c r="G14" s="151">
        <v>2700</v>
      </c>
      <c r="H14" s="158">
        <f t="shared" si="0"/>
        <v>823500</v>
      </c>
      <c r="I14" s="160" t="s">
        <v>9</v>
      </c>
      <c r="J14" s="160" t="s">
        <v>106</v>
      </c>
      <c r="K14" s="161" t="s">
        <v>228</v>
      </c>
      <c r="L14" s="134" t="s">
        <v>405</v>
      </c>
      <c r="M14" s="129"/>
    </row>
    <row r="15" spans="1:16" s="128" customFormat="1" ht="12.75" hidden="1" x14ac:dyDescent="0.25">
      <c r="A15" s="71">
        <v>10</v>
      </c>
      <c r="B15" s="148" t="s">
        <v>398</v>
      </c>
      <c r="C15" s="159" t="s">
        <v>412</v>
      </c>
      <c r="D15" s="153" t="s">
        <v>99</v>
      </c>
      <c r="E15" s="162">
        <v>30</v>
      </c>
      <c r="F15" s="162" t="s">
        <v>30</v>
      </c>
      <c r="G15" s="151">
        <v>2060</v>
      </c>
      <c r="H15" s="158">
        <f t="shared" si="0"/>
        <v>61800</v>
      </c>
      <c r="I15" s="160" t="s">
        <v>9</v>
      </c>
      <c r="J15" s="160" t="s">
        <v>106</v>
      </c>
      <c r="K15" s="161" t="s">
        <v>228</v>
      </c>
      <c r="L15" s="134" t="s">
        <v>405</v>
      </c>
      <c r="M15" s="129"/>
    </row>
    <row r="16" spans="1:16" s="128" customFormat="1" ht="12.75" hidden="1" x14ac:dyDescent="0.25">
      <c r="A16" s="71">
        <v>11</v>
      </c>
      <c r="B16" s="148" t="s">
        <v>396</v>
      </c>
      <c r="C16" s="159" t="s">
        <v>412</v>
      </c>
      <c r="D16" s="153" t="s">
        <v>99</v>
      </c>
      <c r="E16" s="162">
        <v>20</v>
      </c>
      <c r="F16" s="162" t="s">
        <v>30</v>
      </c>
      <c r="G16" s="151">
        <v>3100</v>
      </c>
      <c r="H16" s="158">
        <f t="shared" si="0"/>
        <v>62000</v>
      </c>
      <c r="I16" s="160" t="s">
        <v>9</v>
      </c>
      <c r="J16" s="160" t="s">
        <v>106</v>
      </c>
      <c r="K16" s="161" t="s">
        <v>228</v>
      </c>
      <c r="L16" s="134" t="s">
        <v>405</v>
      </c>
      <c r="M16" s="129"/>
    </row>
    <row r="17" spans="1:13" s="128" customFormat="1" ht="25.5" hidden="1" x14ac:dyDescent="0.25">
      <c r="A17" s="71">
        <v>12</v>
      </c>
      <c r="B17" s="148" t="s">
        <v>399</v>
      </c>
      <c r="C17" s="159" t="s">
        <v>412</v>
      </c>
      <c r="D17" s="153" t="s">
        <v>99</v>
      </c>
      <c r="E17" s="162">
        <v>100</v>
      </c>
      <c r="F17" s="162" t="s">
        <v>30</v>
      </c>
      <c r="G17" s="151">
        <v>3900</v>
      </c>
      <c r="H17" s="158">
        <f t="shared" si="0"/>
        <v>390000</v>
      </c>
      <c r="I17" s="160" t="s">
        <v>9</v>
      </c>
      <c r="J17" s="160" t="s">
        <v>106</v>
      </c>
      <c r="K17" s="161" t="s">
        <v>228</v>
      </c>
      <c r="L17" s="134" t="s">
        <v>405</v>
      </c>
      <c r="M17" s="129"/>
    </row>
    <row r="18" spans="1:13" s="128" customFormat="1" ht="25.5" hidden="1" x14ac:dyDescent="0.25">
      <c r="A18" s="71">
        <v>13</v>
      </c>
      <c r="B18" s="148" t="s">
        <v>400</v>
      </c>
      <c r="C18" s="159" t="s">
        <v>412</v>
      </c>
      <c r="D18" s="153" t="s">
        <v>99</v>
      </c>
      <c r="E18" s="162">
        <v>121</v>
      </c>
      <c r="F18" s="162" t="s">
        <v>30</v>
      </c>
      <c r="G18" s="151">
        <v>890</v>
      </c>
      <c r="H18" s="158">
        <f t="shared" si="0"/>
        <v>107690</v>
      </c>
      <c r="I18" s="160" t="s">
        <v>9</v>
      </c>
      <c r="J18" s="160" t="s">
        <v>106</v>
      </c>
      <c r="K18" s="161" t="s">
        <v>228</v>
      </c>
      <c r="L18" s="134" t="s">
        <v>405</v>
      </c>
      <c r="M18" s="129"/>
    </row>
    <row r="19" spans="1:13" s="128" customFormat="1" ht="12.75" hidden="1" x14ac:dyDescent="0.25">
      <c r="A19" s="71">
        <v>14</v>
      </c>
      <c r="B19" s="148" t="s">
        <v>401</v>
      </c>
      <c r="C19" s="159" t="s">
        <v>412</v>
      </c>
      <c r="D19" s="153" t="s">
        <v>99</v>
      </c>
      <c r="E19" s="162">
        <v>50</v>
      </c>
      <c r="F19" s="162" t="s">
        <v>30</v>
      </c>
      <c r="G19" s="151">
        <v>3000</v>
      </c>
      <c r="H19" s="158">
        <f t="shared" si="0"/>
        <v>150000</v>
      </c>
      <c r="I19" s="160" t="s">
        <v>9</v>
      </c>
      <c r="J19" s="160" t="s">
        <v>106</v>
      </c>
      <c r="K19" s="161" t="s">
        <v>228</v>
      </c>
      <c r="L19" s="134" t="s">
        <v>405</v>
      </c>
      <c r="M19" s="129"/>
    </row>
    <row r="20" spans="1:13" s="128" customFormat="1" ht="12.75" hidden="1" x14ac:dyDescent="0.25">
      <c r="A20" s="71">
        <v>15</v>
      </c>
      <c r="B20" s="148" t="s">
        <v>402</v>
      </c>
      <c r="C20" s="159" t="s">
        <v>412</v>
      </c>
      <c r="D20" s="153" t="s">
        <v>99</v>
      </c>
      <c r="E20" s="162">
        <v>25</v>
      </c>
      <c r="F20" s="162" t="s">
        <v>30</v>
      </c>
      <c r="G20" s="151">
        <v>9350</v>
      </c>
      <c r="H20" s="158">
        <f t="shared" si="0"/>
        <v>233750</v>
      </c>
      <c r="I20" s="160" t="s">
        <v>9</v>
      </c>
      <c r="J20" s="160" t="s">
        <v>106</v>
      </c>
      <c r="K20" s="161" t="s">
        <v>228</v>
      </c>
      <c r="L20" s="134" t="s">
        <v>405</v>
      </c>
      <c r="M20" s="129"/>
    </row>
    <row r="21" spans="1:13" s="128" customFormat="1" ht="12.75" hidden="1" x14ac:dyDescent="0.25">
      <c r="A21" s="71">
        <v>16</v>
      </c>
      <c r="B21" s="148" t="s">
        <v>403</v>
      </c>
      <c r="C21" s="159" t="s">
        <v>412</v>
      </c>
      <c r="D21" s="153" t="s">
        <v>99</v>
      </c>
      <c r="E21" s="162">
        <v>245</v>
      </c>
      <c r="F21" s="162" t="s">
        <v>30</v>
      </c>
      <c r="G21" s="151">
        <v>1655</v>
      </c>
      <c r="H21" s="158">
        <f t="shared" si="0"/>
        <v>405475</v>
      </c>
      <c r="I21" s="160" t="s">
        <v>9</v>
      </c>
      <c r="J21" s="160" t="s">
        <v>106</v>
      </c>
      <c r="K21" s="161" t="s">
        <v>228</v>
      </c>
      <c r="L21" s="134" t="s">
        <v>405</v>
      </c>
      <c r="M21" s="129"/>
    </row>
    <row r="22" spans="1:13" s="128" customFormat="1" ht="12.75" hidden="1" x14ac:dyDescent="0.25">
      <c r="A22" s="71">
        <v>17</v>
      </c>
      <c r="B22" s="148" t="s">
        <v>404</v>
      </c>
      <c r="C22" s="159" t="s">
        <v>412</v>
      </c>
      <c r="D22" s="153" t="s">
        <v>99</v>
      </c>
      <c r="E22" s="162">
        <v>10</v>
      </c>
      <c r="F22" s="162" t="s">
        <v>30</v>
      </c>
      <c r="G22" s="151">
        <v>10170</v>
      </c>
      <c r="H22" s="158">
        <f t="shared" si="0"/>
        <v>101700</v>
      </c>
      <c r="I22" s="160" t="s">
        <v>9</v>
      </c>
      <c r="J22" s="160" t="s">
        <v>106</v>
      </c>
      <c r="K22" s="161" t="s">
        <v>228</v>
      </c>
      <c r="L22" s="134" t="s">
        <v>405</v>
      </c>
      <c r="M22" s="129"/>
    </row>
    <row r="23" spans="1:13" s="128" customFormat="1" ht="12.75" hidden="1" x14ac:dyDescent="0.25">
      <c r="A23" s="71">
        <v>18</v>
      </c>
      <c r="B23" s="148" t="s">
        <v>395</v>
      </c>
      <c r="C23" s="159" t="s">
        <v>412</v>
      </c>
      <c r="D23" s="153" t="s">
        <v>99</v>
      </c>
      <c r="E23" s="162">
        <v>70</v>
      </c>
      <c r="F23" s="162" t="s">
        <v>30</v>
      </c>
      <c r="G23" s="151">
        <v>1900</v>
      </c>
      <c r="H23" s="158">
        <f t="shared" si="0"/>
        <v>133000</v>
      </c>
      <c r="I23" s="160" t="s">
        <v>9</v>
      </c>
      <c r="J23" s="160" t="s">
        <v>106</v>
      </c>
      <c r="K23" s="161" t="s">
        <v>228</v>
      </c>
      <c r="L23" s="134" t="s">
        <v>405</v>
      </c>
      <c r="M23" s="129"/>
    </row>
    <row r="24" spans="1:13" s="128" customFormat="1" ht="25.5" hidden="1" x14ac:dyDescent="0.25">
      <c r="A24" s="71">
        <v>19</v>
      </c>
      <c r="B24" s="148" t="s">
        <v>411</v>
      </c>
      <c r="C24" s="159" t="s">
        <v>115</v>
      </c>
      <c r="D24" s="153" t="s">
        <v>99</v>
      </c>
      <c r="E24" s="162">
        <v>8</v>
      </c>
      <c r="F24" s="162" t="s">
        <v>30</v>
      </c>
      <c r="G24" s="151">
        <v>226000</v>
      </c>
      <c r="H24" s="158">
        <f t="shared" si="0"/>
        <v>1808000</v>
      </c>
      <c r="I24" s="160" t="s">
        <v>9</v>
      </c>
      <c r="J24" s="160" t="s">
        <v>106</v>
      </c>
      <c r="K24" s="161" t="s">
        <v>407</v>
      </c>
      <c r="L24" s="134" t="s">
        <v>413</v>
      </c>
      <c r="M24" s="129"/>
    </row>
    <row r="25" spans="1:13" s="128" customFormat="1" ht="12.75" hidden="1" x14ac:dyDescent="0.25">
      <c r="A25" s="71">
        <v>20</v>
      </c>
      <c r="B25" s="148" t="s">
        <v>60</v>
      </c>
      <c r="C25" s="159" t="s">
        <v>115</v>
      </c>
      <c r="D25" s="153" t="s">
        <v>23</v>
      </c>
      <c r="E25" s="215">
        <v>15000</v>
      </c>
      <c r="F25" s="162" t="s">
        <v>64</v>
      </c>
      <c r="G25" s="151">
        <v>158.04</v>
      </c>
      <c r="H25" s="158">
        <f t="shared" si="0"/>
        <v>2370600</v>
      </c>
      <c r="I25" s="160" t="s">
        <v>9</v>
      </c>
      <c r="J25" s="160" t="s">
        <v>65</v>
      </c>
      <c r="K25" s="161" t="s">
        <v>407</v>
      </c>
      <c r="L25" s="134" t="s">
        <v>507</v>
      </c>
      <c r="M25" s="129"/>
    </row>
    <row r="26" spans="1:13" s="128" customFormat="1" ht="12.75" hidden="1" x14ac:dyDescent="0.25">
      <c r="A26" s="71">
        <v>21</v>
      </c>
      <c r="B26" s="148" t="s">
        <v>61</v>
      </c>
      <c r="C26" s="159" t="s">
        <v>115</v>
      </c>
      <c r="D26" s="153" t="s">
        <v>23</v>
      </c>
      <c r="E26" s="215">
        <v>2500</v>
      </c>
      <c r="F26" s="162" t="s">
        <v>64</v>
      </c>
      <c r="G26" s="151">
        <v>189.29</v>
      </c>
      <c r="H26" s="158">
        <f t="shared" si="0"/>
        <v>473225</v>
      </c>
      <c r="I26" s="160" t="s">
        <v>9</v>
      </c>
      <c r="J26" s="160" t="s">
        <v>65</v>
      </c>
      <c r="K26" s="161" t="s">
        <v>407</v>
      </c>
      <c r="L26" s="134" t="s">
        <v>507</v>
      </c>
      <c r="M26" s="129"/>
    </row>
    <row r="27" spans="1:13" s="128" customFormat="1" ht="25.5" hidden="1" x14ac:dyDescent="0.25">
      <c r="A27" s="71">
        <v>22</v>
      </c>
      <c r="B27" s="148" t="s">
        <v>478</v>
      </c>
      <c r="C27" s="159" t="s">
        <v>115</v>
      </c>
      <c r="D27" s="153" t="s">
        <v>23</v>
      </c>
      <c r="E27" s="215">
        <v>17</v>
      </c>
      <c r="F27" s="162" t="s">
        <v>30</v>
      </c>
      <c r="G27" s="151">
        <v>4800</v>
      </c>
      <c r="H27" s="158">
        <f t="shared" si="0"/>
        <v>81600</v>
      </c>
      <c r="I27" s="160" t="s">
        <v>9</v>
      </c>
      <c r="J27" s="160" t="s">
        <v>24</v>
      </c>
      <c r="K27" s="161" t="s">
        <v>407</v>
      </c>
      <c r="L27" s="134" t="s">
        <v>508</v>
      </c>
      <c r="M27" s="129"/>
    </row>
    <row r="28" spans="1:13" s="128" customFormat="1" ht="25.5" hidden="1" x14ac:dyDescent="0.25">
      <c r="A28" s="71">
        <v>23</v>
      </c>
      <c r="B28" s="148" t="s">
        <v>479</v>
      </c>
      <c r="C28" s="159" t="s">
        <v>115</v>
      </c>
      <c r="D28" s="153" t="s">
        <v>23</v>
      </c>
      <c r="E28" s="215">
        <v>20</v>
      </c>
      <c r="F28" s="162" t="s">
        <v>30</v>
      </c>
      <c r="G28" s="151">
        <v>3400</v>
      </c>
      <c r="H28" s="158">
        <f t="shared" si="0"/>
        <v>68000</v>
      </c>
      <c r="I28" s="160" t="s">
        <v>9</v>
      </c>
      <c r="J28" s="160" t="s">
        <v>24</v>
      </c>
      <c r="K28" s="161" t="s">
        <v>407</v>
      </c>
      <c r="L28" s="134" t="s">
        <v>508</v>
      </c>
      <c r="M28" s="129"/>
    </row>
    <row r="29" spans="1:13" s="128" customFormat="1" ht="12.75" hidden="1" x14ac:dyDescent="0.25">
      <c r="A29" s="71">
        <v>24</v>
      </c>
      <c r="B29" s="148" t="s">
        <v>480</v>
      </c>
      <c r="C29" s="159" t="s">
        <v>115</v>
      </c>
      <c r="D29" s="153" t="s">
        <v>23</v>
      </c>
      <c r="E29" s="215">
        <v>24</v>
      </c>
      <c r="F29" s="162" t="s">
        <v>30</v>
      </c>
      <c r="G29" s="151">
        <v>4900</v>
      </c>
      <c r="H29" s="158">
        <f t="shared" si="0"/>
        <v>117600</v>
      </c>
      <c r="I29" s="160" t="s">
        <v>9</v>
      </c>
      <c r="J29" s="160" t="s">
        <v>24</v>
      </c>
      <c r="K29" s="161" t="s">
        <v>407</v>
      </c>
      <c r="L29" s="134" t="s">
        <v>508</v>
      </c>
      <c r="M29" s="129"/>
    </row>
    <row r="30" spans="1:13" s="128" customFormat="1" ht="25.5" hidden="1" x14ac:dyDescent="0.25">
      <c r="A30" s="71">
        <v>25</v>
      </c>
      <c r="B30" s="148" t="s">
        <v>481</v>
      </c>
      <c r="C30" s="159" t="s">
        <v>115</v>
      </c>
      <c r="D30" s="153" t="s">
        <v>23</v>
      </c>
      <c r="E30" s="215">
        <v>10</v>
      </c>
      <c r="F30" s="162" t="s">
        <v>93</v>
      </c>
      <c r="G30" s="151">
        <v>13840</v>
      </c>
      <c r="H30" s="158">
        <f t="shared" si="0"/>
        <v>138400</v>
      </c>
      <c r="I30" s="160" t="s">
        <v>9</v>
      </c>
      <c r="J30" s="160" t="s">
        <v>24</v>
      </c>
      <c r="K30" s="161" t="s">
        <v>407</v>
      </c>
      <c r="L30" s="134" t="s">
        <v>508</v>
      </c>
      <c r="M30" s="129"/>
    </row>
    <row r="31" spans="1:13" s="128" customFormat="1" ht="25.5" hidden="1" x14ac:dyDescent="0.25">
      <c r="A31" s="71">
        <v>26</v>
      </c>
      <c r="B31" s="148" t="s">
        <v>482</v>
      </c>
      <c r="C31" s="159" t="s">
        <v>115</v>
      </c>
      <c r="D31" s="153" t="s">
        <v>23</v>
      </c>
      <c r="E31" s="215">
        <v>15</v>
      </c>
      <c r="F31" s="162" t="s">
        <v>30</v>
      </c>
      <c r="G31" s="151">
        <v>9850</v>
      </c>
      <c r="H31" s="158">
        <f t="shared" si="0"/>
        <v>147750</v>
      </c>
      <c r="I31" s="160" t="s">
        <v>9</v>
      </c>
      <c r="J31" s="160" t="s">
        <v>24</v>
      </c>
      <c r="K31" s="161" t="s">
        <v>407</v>
      </c>
      <c r="L31" s="134" t="s">
        <v>508</v>
      </c>
      <c r="M31" s="129"/>
    </row>
    <row r="32" spans="1:13" s="128" customFormat="1" ht="25.5" hidden="1" x14ac:dyDescent="0.25">
      <c r="A32" s="71">
        <v>27</v>
      </c>
      <c r="B32" s="148" t="s">
        <v>483</v>
      </c>
      <c r="C32" s="159" t="s">
        <v>115</v>
      </c>
      <c r="D32" s="153" t="s">
        <v>23</v>
      </c>
      <c r="E32" s="215">
        <v>15</v>
      </c>
      <c r="F32" s="162" t="s">
        <v>30</v>
      </c>
      <c r="G32" s="151">
        <v>9850</v>
      </c>
      <c r="H32" s="158">
        <f t="shared" si="0"/>
        <v>147750</v>
      </c>
      <c r="I32" s="160" t="s">
        <v>9</v>
      </c>
      <c r="J32" s="160" t="s">
        <v>24</v>
      </c>
      <c r="K32" s="161" t="s">
        <v>407</v>
      </c>
      <c r="L32" s="134" t="s">
        <v>508</v>
      </c>
      <c r="M32" s="129"/>
    </row>
    <row r="33" spans="1:13" s="128" customFormat="1" ht="12.75" hidden="1" x14ac:dyDescent="0.25">
      <c r="A33" s="71">
        <v>28</v>
      </c>
      <c r="B33" s="148" t="s">
        <v>484</v>
      </c>
      <c r="C33" s="159" t="s">
        <v>115</v>
      </c>
      <c r="D33" s="153" t="s">
        <v>23</v>
      </c>
      <c r="E33" s="215">
        <v>10</v>
      </c>
      <c r="F33" s="162" t="s">
        <v>30</v>
      </c>
      <c r="G33" s="151">
        <v>750</v>
      </c>
      <c r="H33" s="158">
        <f t="shared" si="0"/>
        <v>7500</v>
      </c>
      <c r="I33" s="160" t="s">
        <v>9</v>
      </c>
      <c r="J33" s="160" t="s">
        <v>24</v>
      </c>
      <c r="K33" s="161" t="s">
        <v>407</v>
      </c>
      <c r="L33" s="134" t="s">
        <v>508</v>
      </c>
      <c r="M33" s="129"/>
    </row>
    <row r="34" spans="1:13" s="128" customFormat="1" ht="25.5" hidden="1" x14ac:dyDescent="0.25">
      <c r="A34" s="71">
        <v>29</v>
      </c>
      <c r="B34" s="148" t="s">
        <v>485</v>
      </c>
      <c r="C34" s="159" t="s">
        <v>115</v>
      </c>
      <c r="D34" s="153" t="s">
        <v>23</v>
      </c>
      <c r="E34" s="215">
        <v>34</v>
      </c>
      <c r="F34" s="162" t="s">
        <v>30</v>
      </c>
      <c r="G34" s="151">
        <v>5030</v>
      </c>
      <c r="H34" s="158">
        <f t="shared" si="0"/>
        <v>171020</v>
      </c>
      <c r="I34" s="160" t="s">
        <v>9</v>
      </c>
      <c r="J34" s="160" t="s">
        <v>24</v>
      </c>
      <c r="K34" s="161" t="s">
        <v>407</v>
      </c>
      <c r="L34" s="134" t="s">
        <v>508</v>
      </c>
      <c r="M34" s="129"/>
    </row>
    <row r="35" spans="1:13" s="128" customFormat="1" ht="25.5" hidden="1" x14ac:dyDescent="0.25">
      <c r="A35" s="71">
        <v>30</v>
      </c>
      <c r="B35" s="148" t="s">
        <v>486</v>
      </c>
      <c r="C35" s="159" t="s">
        <v>115</v>
      </c>
      <c r="D35" s="153" t="s">
        <v>23</v>
      </c>
      <c r="E35" s="215">
        <v>48</v>
      </c>
      <c r="F35" s="162" t="s">
        <v>30</v>
      </c>
      <c r="G35" s="151">
        <v>5030</v>
      </c>
      <c r="H35" s="158">
        <f t="shared" si="0"/>
        <v>241440</v>
      </c>
      <c r="I35" s="160" t="s">
        <v>9</v>
      </c>
      <c r="J35" s="160" t="s">
        <v>24</v>
      </c>
      <c r="K35" s="161" t="s">
        <v>407</v>
      </c>
      <c r="L35" s="134" t="s">
        <v>508</v>
      </c>
      <c r="M35" s="129"/>
    </row>
    <row r="36" spans="1:13" s="128" customFormat="1" ht="25.5" hidden="1" x14ac:dyDescent="0.25">
      <c r="A36" s="71">
        <v>31</v>
      </c>
      <c r="B36" s="148" t="s">
        <v>487</v>
      </c>
      <c r="C36" s="159" t="s">
        <v>115</v>
      </c>
      <c r="D36" s="153" t="s">
        <v>23</v>
      </c>
      <c r="E36" s="215">
        <v>48</v>
      </c>
      <c r="F36" s="162" t="s">
        <v>30</v>
      </c>
      <c r="G36" s="151">
        <v>6065</v>
      </c>
      <c r="H36" s="158">
        <f t="shared" si="0"/>
        <v>291120</v>
      </c>
      <c r="I36" s="160" t="s">
        <v>9</v>
      </c>
      <c r="J36" s="160" t="s">
        <v>24</v>
      </c>
      <c r="K36" s="161" t="s">
        <v>407</v>
      </c>
      <c r="L36" s="134" t="s">
        <v>508</v>
      </c>
      <c r="M36" s="129"/>
    </row>
    <row r="37" spans="1:13" s="128" customFormat="1" ht="12.75" hidden="1" x14ac:dyDescent="0.25">
      <c r="A37" s="71">
        <v>32</v>
      </c>
      <c r="B37" s="148" t="s">
        <v>488</v>
      </c>
      <c r="C37" s="159" t="s">
        <v>115</v>
      </c>
      <c r="D37" s="153" t="s">
        <v>23</v>
      </c>
      <c r="E37" s="215">
        <v>97</v>
      </c>
      <c r="F37" s="162" t="s">
        <v>30</v>
      </c>
      <c r="G37" s="151">
        <v>10110</v>
      </c>
      <c r="H37" s="158">
        <f t="shared" si="0"/>
        <v>980670</v>
      </c>
      <c r="I37" s="160" t="s">
        <v>9</v>
      </c>
      <c r="J37" s="160" t="s">
        <v>24</v>
      </c>
      <c r="K37" s="161" t="s">
        <v>407</v>
      </c>
      <c r="L37" s="134" t="s">
        <v>508</v>
      </c>
      <c r="M37" s="129"/>
    </row>
    <row r="38" spans="1:13" s="128" customFormat="1" ht="12.75" hidden="1" x14ac:dyDescent="0.25">
      <c r="A38" s="71">
        <v>33</v>
      </c>
      <c r="B38" s="148" t="s">
        <v>489</v>
      </c>
      <c r="C38" s="159" t="s">
        <v>115</v>
      </c>
      <c r="D38" s="153" t="s">
        <v>23</v>
      </c>
      <c r="E38" s="215">
        <v>3</v>
      </c>
      <c r="F38" s="162" t="s">
        <v>30</v>
      </c>
      <c r="G38" s="151">
        <v>11990</v>
      </c>
      <c r="H38" s="158">
        <f t="shared" si="0"/>
        <v>35970</v>
      </c>
      <c r="I38" s="160" t="s">
        <v>9</v>
      </c>
      <c r="J38" s="160" t="s">
        <v>24</v>
      </c>
      <c r="K38" s="161" t="s">
        <v>407</v>
      </c>
      <c r="L38" s="134" t="s">
        <v>508</v>
      </c>
      <c r="M38" s="129"/>
    </row>
    <row r="39" spans="1:13" s="128" customFormat="1" ht="12.75" hidden="1" x14ac:dyDescent="0.25">
      <c r="A39" s="71">
        <v>34</v>
      </c>
      <c r="B39" s="148" t="s">
        <v>490</v>
      </c>
      <c r="C39" s="159" t="s">
        <v>115</v>
      </c>
      <c r="D39" s="153" t="s">
        <v>23</v>
      </c>
      <c r="E39" s="215">
        <v>3</v>
      </c>
      <c r="F39" s="162" t="s">
        <v>30</v>
      </c>
      <c r="G39" s="151">
        <v>14990</v>
      </c>
      <c r="H39" s="158">
        <f t="shared" si="0"/>
        <v>44970</v>
      </c>
      <c r="I39" s="160" t="s">
        <v>9</v>
      </c>
      <c r="J39" s="160" t="s">
        <v>24</v>
      </c>
      <c r="K39" s="161" t="s">
        <v>407</v>
      </c>
      <c r="L39" s="134" t="s">
        <v>508</v>
      </c>
      <c r="M39" s="129"/>
    </row>
    <row r="40" spans="1:13" s="128" customFormat="1" ht="12.75" hidden="1" x14ac:dyDescent="0.25">
      <c r="A40" s="71">
        <v>35</v>
      </c>
      <c r="B40" s="148" t="s">
        <v>491</v>
      </c>
      <c r="C40" s="159" t="s">
        <v>115</v>
      </c>
      <c r="D40" s="153" t="s">
        <v>23</v>
      </c>
      <c r="E40" s="215">
        <v>3</v>
      </c>
      <c r="F40" s="162" t="s">
        <v>30</v>
      </c>
      <c r="G40" s="151">
        <v>16990</v>
      </c>
      <c r="H40" s="158">
        <f t="shared" si="0"/>
        <v>50970</v>
      </c>
      <c r="I40" s="160" t="s">
        <v>9</v>
      </c>
      <c r="J40" s="160" t="s">
        <v>24</v>
      </c>
      <c r="K40" s="161" t="s">
        <v>407</v>
      </c>
      <c r="L40" s="134" t="s">
        <v>508</v>
      </c>
      <c r="M40" s="129"/>
    </row>
    <row r="41" spans="1:13" s="128" customFormat="1" ht="12.75" hidden="1" x14ac:dyDescent="0.25">
      <c r="A41" s="71">
        <v>36</v>
      </c>
      <c r="B41" s="148" t="s">
        <v>492</v>
      </c>
      <c r="C41" s="159" t="s">
        <v>115</v>
      </c>
      <c r="D41" s="153" t="s">
        <v>23</v>
      </c>
      <c r="E41" s="215">
        <v>3</v>
      </c>
      <c r="F41" s="162" t="s">
        <v>30</v>
      </c>
      <c r="G41" s="151">
        <v>29990</v>
      </c>
      <c r="H41" s="158">
        <f t="shared" si="0"/>
        <v>89970</v>
      </c>
      <c r="I41" s="160" t="s">
        <v>9</v>
      </c>
      <c r="J41" s="160" t="s">
        <v>24</v>
      </c>
      <c r="K41" s="161" t="s">
        <v>407</v>
      </c>
      <c r="L41" s="134" t="s">
        <v>508</v>
      </c>
      <c r="M41" s="129"/>
    </row>
    <row r="42" spans="1:13" s="128" customFormat="1" ht="12.75" hidden="1" x14ac:dyDescent="0.25">
      <c r="A42" s="71">
        <v>37</v>
      </c>
      <c r="B42" s="148" t="s">
        <v>493</v>
      </c>
      <c r="C42" s="159" t="s">
        <v>115</v>
      </c>
      <c r="D42" s="153" t="s">
        <v>23</v>
      </c>
      <c r="E42" s="215">
        <v>3</v>
      </c>
      <c r="F42" s="162" t="s">
        <v>30</v>
      </c>
      <c r="G42" s="151">
        <v>31990</v>
      </c>
      <c r="H42" s="158">
        <f t="shared" si="0"/>
        <v>95970</v>
      </c>
      <c r="I42" s="160" t="s">
        <v>9</v>
      </c>
      <c r="J42" s="160" t="s">
        <v>24</v>
      </c>
      <c r="K42" s="161" t="s">
        <v>407</v>
      </c>
      <c r="L42" s="134" t="s">
        <v>508</v>
      </c>
      <c r="M42" s="129"/>
    </row>
    <row r="43" spans="1:13" s="128" customFormat="1" ht="12.75" hidden="1" x14ac:dyDescent="0.25">
      <c r="A43" s="71">
        <v>38</v>
      </c>
      <c r="B43" s="148" t="s">
        <v>494</v>
      </c>
      <c r="C43" s="159" t="s">
        <v>115</v>
      </c>
      <c r="D43" s="153" t="s">
        <v>23</v>
      </c>
      <c r="E43" s="215">
        <v>3</v>
      </c>
      <c r="F43" s="162" t="s">
        <v>30</v>
      </c>
      <c r="G43" s="151">
        <v>44990</v>
      </c>
      <c r="H43" s="158">
        <f t="shared" si="0"/>
        <v>134970</v>
      </c>
      <c r="I43" s="160" t="s">
        <v>9</v>
      </c>
      <c r="J43" s="160" t="s">
        <v>24</v>
      </c>
      <c r="K43" s="161" t="s">
        <v>407</v>
      </c>
      <c r="L43" s="134" t="s">
        <v>508</v>
      </c>
      <c r="M43" s="129"/>
    </row>
    <row r="44" spans="1:13" s="128" customFormat="1" ht="12.75" hidden="1" x14ac:dyDescent="0.25">
      <c r="A44" s="71">
        <v>39</v>
      </c>
      <c r="B44" s="148" t="s">
        <v>495</v>
      </c>
      <c r="C44" s="159" t="s">
        <v>115</v>
      </c>
      <c r="D44" s="153" t="s">
        <v>23</v>
      </c>
      <c r="E44" s="215">
        <v>1</v>
      </c>
      <c r="F44" s="162" t="s">
        <v>30</v>
      </c>
      <c r="G44" s="151">
        <v>74990</v>
      </c>
      <c r="H44" s="158">
        <f t="shared" si="0"/>
        <v>74990</v>
      </c>
      <c r="I44" s="160" t="s">
        <v>9</v>
      </c>
      <c r="J44" s="160" t="s">
        <v>24</v>
      </c>
      <c r="K44" s="161" t="s">
        <v>407</v>
      </c>
      <c r="L44" s="134" t="s">
        <v>508</v>
      </c>
      <c r="M44" s="129"/>
    </row>
    <row r="45" spans="1:13" s="128" customFormat="1" ht="12.75" hidden="1" x14ac:dyDescent="0.25">
      <c r="A45" s="71">
        <v>40</v>
      </c>
      <c r="B45" s="148" t="s">
        <v>496</v>
      </c>
      <c r="C45" s="159" t="s">
        <v>115</v>
      </c>
      <c r="D45" s="153" t="s">
        <v>23</v>
      </c>
      <c r="E45" s="215">
        <v>1</v>
      </c>
      <c r="F45" s="162" t="s">
        <v>30</v>
      </c>
      <c r="G45" s="151">
        <v>94990</v>
      </c>
      <c r="H45" s="158">
        <f t="shared" si="0"/>
        <v>94990</v>
      </c>
      <c r="I45" s="160" t="s">
        <v>9</v>
      </c>
      <c r="J45" s="160" t="s">
        <v>24</v>
      </c>
      <c r="K45" s="161" t="s">
        <v>407</v>
      </c>
      <c r="L45" s="134" t="s">
        <v>508</v>
      </c>
      <c r="M45" s="129"/>
    </row>
    <row r="46" spans="1:13" s="128" customFormat="1" ht="12.75" hidden="1" x14ac:dyDescent="0.25">
      <c r="A46" s="71">
        <v>41</v>
      </c>
      <c r="B46" s="148" t="s">
        <v>497</v>
      </c>
      <c r="C46" s="159" t="s">
        <v>115</v>
      </c>
      <c r="D46" s="153" t="s">
        <v>23</v>
      </c>
      <c r="E46" s="215">
        <v>14</v>
      </c>
      <c r="F46" s="162" t="s">
        <v>30</v>
      </c>
      <c r="G46" s="151">
        <v>990</v>
      </c>
      <c r="H46" s="158">
        <f t="shared" si="0"/>
        <v>13860</v>
      </c>
      <c r="I46" s="160" t="s">
        <v>9</v>
      </c>
      <c r="J46" s="160" t="s">
        <v>24</v>
      </c>
      <c r="K46" s="161" t="s">
        <v>407</v>
      </c>
      <c r="L46" s="134" t="s">
        <v>508</v>
      </c>
      <c r="M46" s="129"/>
    </row>
    <row r="47" spans="1:13" s="128" customFormat="1" ht="12.75" hidden="1" x14ac:dyDescent="0.25">
      <c r="A47" s="71">
        <v>42</v>
      </c>
      <c r="B47" s="148" t="s">
        <v>498</v>
      </c>
      <c r="C47" s="159" t="s">
        <v>115</v>
      </c>
      <c r="D47" s="153" t="s">
        <v>23</v>
      </c>
      <c r="E47" s="215">
        <v>5</v>
      </c>
      <c r="F47" s="162" t="s">
        <v>30</v>
      </c>
      <c r="G47" s="151">
        <v>1290</v>
      </c>
      <c r="H47" s="158">
        <f t="shared" si="0"/>
        <v>6450</v>
      </c>
      <c r="I47" s="160" t="s">
        <v>9</v>
      </c>
      <c r="J47" s="160" t="s">
        <v>24</v>
      </c>
      <c r="K47" s="161" t="s">
        <v>407</v>
      </c>
      <c r="L47" s="134" t="s">
        <v>508</v>
      </c>
      <c r="M47" s="129"/>
    </row>
    <row r="48" spans="1:13" s="128" customFormat="1" ht="12.75" hidden="1" x14ac:dyDescent="0.25">
      <c r="A48" s="71">
        <v>43</v>
      </c>
      <c r="B48" s="148" t="s">
        <v>499</v>
      </c>
      <c r="C48" s="159" t="s">
        <v>115</v>
      </c>
      <c r="D48" s="153" t="s">
        <v>23</v>
      </c>
      <c r="E48" s="215">
        <v>5</v>
      </c>
      <c r="F48" s="162" t="s">
        <v>30</v>
      </c>
      <c r="G48" s="151">
        <v>1990</v>
      </c>
      <c r="H48" s="158">
        <f t="shared" si="0"/>
        <v>9950</v>
      </c>
      <c r="I48" s="160" t="s">
        <v>9</v>
      </c>
      <c r="J48" s="160" t="s">
        <v>24</v>
      </c>
      <c r="K48" s="161" t="s">
        <v>407</v>
      </c>
      <c r="L48" s="134" t="s">
        <v>508</v>
      </c>
      <c r="M48" s="129"/>
    </row>
    <row r="49" spans="1:13" s="128" customFormat="1" ht="12.75" hidden="1" x14ac:dyDescent="0.25">
      <c r="A49" s="71">
        <v>44</v>
      </c>
      <c r="B49" s="148" t="s">
        <v>500</v>
      </c>
      <c r="C49" s="159" t="s">
        <v>115</v>
      </c>
      <c r="D49" s="153" t="s">
        <v>23</v>
      </c>
      <c r="E49" s="215">
        <v>3</v>
      </c>
      <c r="F49" s="162" t="s">
        <v>30</v>
      </c>
      <c r="G49" s="151">
        <v>3390</v>
      </c>
      <c r="H49" s="158">
        <f t="shared" si="0"/>
        <v>10170</v>
      </c>
      <c r="I49" s="160" t="s">
        <v>9</v>
      </c>
      <c r="J49" s="160" t="s">
        <v>24</v>
      </c>
      <c r="K49" s="161" t="s">
        <v>407</v>
      </c>
      <c r="L49" s="134" t="s">
        <v>508</v>
      </c>
      <c r="M49" s="129"/>
    </row>
    <row r="50" spans="1:13" s="128" customFormat="1" ht="12.75" hidden="1" x14ac:dyDescent="0.25">
      <c r="A50" s="71">
        <v>45</v>
      </c>
      <c r="B50" s="148" t="s">
        <v>501</v>
      </c>
      <c r="C50" s="159" t="s">
        <v>115</v>
      </c>
      <c r="D50" s="153" t="s">
        <v>23</v>
      </c>
      <c r="E50" s="215">
        <v>2</v>
      </c>
      <c r="F50" s="162" t="s">
        <v>30</v>
      </c>
      <c r="G50" s="151">
        <v>4090</v>
      </c>
      <c r="H50" s="158">
        <f t="shared" si="0"/>
        <v>8180</v>
      </c>
      <c r="I50" s="160" t="s">
        <v>9</v>
      </c>
      <c r="J50" s="160" t="s">
        <v>24</v>
      </c>
      <c r="K50" s="161" t="s">
        <v>407</v>
      </c>
      <c r="L50" s="134" t="s">
        <v>508</v>
      </c>
      <c r="M50" s="129"/>
    </row>
    <row r="51" spans="1:13" s="128" customFormat="1" ht="12.75" hidden="1" x14ac:dyDescent="0.25">
      <c r="A51" s="71">
        <v>46</v>
      </c>
      <c r="B51" s="148" t="s">
        <v>502</v>
      </c>
      <c r="C51" s="159" t="s">
        <v>115</v>
      </c>
      <c r="D51" s="153" t="s">
        <v>23</v>
      </c>
      <c r="E51" s="215">
        <v>14</v>
      </c>
      <c r="F51" s="162" t="s">
        <v>30</v>
      </c>
      <c r="G51" s="151">
        <v>1150</v>
      </c>
      <c r="H51" s="158">
        <f t="shared" si="0"/>
        <v>16100</v>
      </c>
      <c r="I51" s="160" t="s">
        <v>9</v>
      </c>
      <c r="J51" s="160" t="s">
        <v>24</v>
      </c>
      <c r="K51" s="161" t="s">
        <v>407</v>
      </c>
      <c r="L51" s="134" t="s">
        <v>508</v>
      </c>
      <c r="M51" s="129"/>
    </row>
    <row r="52" spans="1:13" s="128" customFormat="1" ht="12.75" hidden="1" x14ac:dyDescent="0.25">
      <c r="A52" s="71">
        <v>47</v>
      </c>
      <c r="B52" s="148" t="s">
        <v>503</v>
      </c>
      <c r="C52" s="159" t="s">
        <v>115</v>
      </c>
      <c r="D52" s="153" t="s">
        <v>23</v>
      </c>
      <c r="E52" s="215">
        <v>5</v>
      </c>
      <c r="F52" s="162" t="s">
        <v>30</v>
      </c>
      <c r="G52" s="151">
        <v>3390</v>
      </c>
      <c r="H52" s="158">
        <f t="shared" si="0"/>
        <v>16950</v>
      </c>
      <c r="I52" s="160" t="s">
        <v>9</v>
      </c>
      <c r="J52" s="160" t="s">
        <v>24</v>
      </c>
      <c r="K52" s="161" t="s">
        <v>407</v>
      </c>
      <c r="L52" s="134" t="s">
        <v>508</v>
      </c>
      <c r="M52" s="129"/>
    </row>
    <row r="53" spans="1:13" s="128" customFormat="1" ht="12.75" hidden="1" x14ac:dyDescent="0.25">
      <c r="A53" s="71">
        <v>48</v>
      </c>
      <c r="B53" s="148" t="s">
        <v>504</v>
      </c>
      <c r="C53" s="159" t="s">
        <v>115</v>
      </c>
      <c r="D53" s="153" t="s">
        <v>23</v>
      </c>
      <c r="E53" s="215">
        <v>156</v>
      </c>
      <c r="F53" s="162" t="s">
        <v>30</v>
      </c>
      <c r="G53" s="151">
        <v>5500</v>
      </c>
      <c r="H53" s="158">
        <f t="shared" si="0"/>
        <v>858000</v>
      </c>
      <c r="I53" s="160" t="s">
        <v>9</v>
      </c>
      <c r="J53" s="160" t="s">
        <v>24</v>
      </c>
      <c r="K53" s="161" t="s">
        <v>407</v>
      </c>
      <c r="L53" s="134" t="s">
        <v>508</v>
      </c>
      <c r="M53" s="129"/>
    </row>
    <row r="54" spans="1:13" s="128" customFormat="1" ht="12.75" hidden="1" x14ac:dyDescent="0.25">
      <c r="A54" s="71">
        <v>49</v>
      </c>
      <c r="B54" s="148" t="s">
        <v>505</v>
      </c>
      <c r="C54" s="159" t="s">
        <v>115</v>
      </c>
      <c r="D54" s="153" t="s">
        <v>23</v>
      </c>
      <c r="E54" s="215">
        <v>26</v>
      </c>
      <c r="F54" s="162" t="s">
        <v>30</v>
      </c>
      <c r="G54" s="151">
        <v>20200</v>
      </c>
      <c r="H54" s="158">
        <f t="shared" si="0"/>
        <v>525200</v>
      </c>
      <c r="I54" s="160" t="s">
        <v>9</v>
      </c>
      <c r="J54" s="160" t="s">
        <v>24</v>
      </c>
      <c r="K54" s="161" t="s">
        <v>407</v>
      </c>
      <c r="L54" s="134" t="s">
        <v>508</v>
      </c>
      <c r="M54" s="129"/>
    </row>
    <row r="55" spans="1:13" s="128" customFormat="1" ht="12.75" hidden="1" x14ac:dyDescent="0.25">
      <c r="A55" s="71">
        <v>50</v>
      </c>
      <c r="B55" s="148" t="s">
        <v>506</v>
      </c>
      <c r="C55" s="159" t="s">
        <v>115</v>
      </c>
      <c r="D55" s="153" t="s">
        <v>23</v>
      </c>
      <c r="E55" s="215">
        <v>27</v>
      </c>
      <c r="F55" s="162" t="s">
        <v>30</v>
      </c>
      <c r="G55" s="151">
        <v>81990</v>
      </c>
      <c r="H55" s="158">
        <f t="shared" si="0"/>
        <v>2213730</v>
      </c>
      <c r="I55" s="160" t="s">
        <v>9</v>
      </c>
      <c r="J55" s="160" t="s">
        <v>24</v>
      </c>
      <c r="K55" s="161" t="s">
        <v>407</v>
      </c>
      <c r="L55" s="134" t="s">
        <v>508</v>
      </c>
      <c r="M55" s="129"/>
    </row>
    <row r="56" spans="1:13" s="128" customFormat="1" ht="12.75" hidden="1" x14ac:dyDescent="0.25">
      <c r="A56" s="71">
        <v>51</v>
      </c>
      <c r="B56" s="148" t="s">
        <v>62</v>
      </c>
      <c r="C56" s="159" t="s">
        <v>115</v>
      </c>
      <c r="D56" s="153" t="s">
        <v>23</v>
      </c>
      <c r="E56" s="215">
        <v>25000</v>
      </c>
      <c r="F56" s="162" t="s">
        <v>64</v>
      </c>
      <c r="G56" s="151">
        <v>263.39</v>
      </c>
      <c r="H56" s="158">
        <f t="shared" si="0"/>
        <v>6584750</v>
      </c>
      <c r="I56" s="160" t="s">
        <v>9</v>
      </c>
      <c r="J56" s="160" t="s">
        <v>65</v>
      </c>
      <c r="K56" s="161" t="s">
        <v>407</v>
      </c>
      <c r="L56" s="134" t="s">
        <v>549</v>
      </c>
      <c r="M56" s="129"/>
    </row>
    <row r="57" spans="1:13" s="128" customFormat="1" ht="25.5" hidden="1" x14ac:dyDescent="0.25">
      <c r="A57" s="71">
        <v>52</v>
      </c>
      <c r="B57" s="148" t="s">
        <v>561</v>
      </c>
      <c r="C57" s="159" t="s">
        <v>115</v>
      </c>
      <c r="D57" s="153" t="s">
        <v>23</v>
      </c>
      <c r="E57" s="215">
        <v>4</v>
      </c>
      <c r="F57" s="162" t="s">
        <v>30</v>
      </c>
      <c r="G57" s="151">
        <v>75000</v>
      </c>
      <c r="H57" s="158">
        <f t="shared" si="0"/>
        <v>300000</v>
      </c>
      <c r="I57" s="160" t="s">
        <v>9</v>
      </c>
      <c r="J57" s="160" t="s">
        <v>65</v>
      </c>
      <c r="K57" s="161" t="s">
        <v>407</v>
      </c>
      <c r="L57" s="134" t="s">
        <v>570</v>
      </c>
      <c r="M57" s="129"/>
    </row>
    <row r="58" spans="1:13" s="128" customFormat="1" ht="12.75" hidden="1" x14ac:dyDescent="0.25">
      <c r="A58" s="71">
        <v>53</v>
      </c>
      <c r="B58" s="148" t="s">
        <v>562</v>
      </c>
      <c r="C58" s="159" t="s">
        <v>115</v>
      </c>
      <c r="D58" s="153" t="s">
        <v>23</v>
      </c>
      <c r="E58" s="215">
        <v>48</v>
      </c>
      <c r="F58" s="162" t="s">
        <v>30</v>
      </c>
      <c r="G58" s="151">
        <v>1450</v>
      </c>
      <c r="H58" s="158">
        <f t="shared" si="0"/>
        <v>69600</v>
      </c>
      <c r="I58" s="160" t="s">
        <v>9</v>
      </c>
      <c r="J58" s="160" t="s">
        <v>65</v>
      </c>
      <c r="K58" s="161" t="s">
        <v>407</v>
      </c>
      <c r="L58" s="134" t="s">
        <v>570</v>
      </c>
      <c r="M58" s="129"/>
    </row>
    <row r="59" spans="1:13" s="128" customFormat="1" ht="12.75" hidden="1" x14ac:dyDescent="0.25">
      <c r="A59" s="71">
        <v>54</v>
      </c>
      <c r="B59" s="148" t="s">
        <v>563</v>
      </c>
      <c r="C59" s="159" t="s">
        <v>115</v>
      </c>
      <c r="D59" s="153" t="s">
        <v>23</v>
      </c>
      <c r="E59" s="215">
        <v>412</v>
      </c>
      <c r="F59" s="162" t="s">
        <v>30</v>
      </c>
      <c r="G59" s="151">
        <v>5030</v>
      </c>
      <c r="H59" s="158">
        <f t="shared" si="0"/>
        <v>2072360</v>
      </c>
      <c r="I59" s="160" t="s">
        <v>9</v>
      </c>
      <c r="J59" s="160" t="s">
        <v>65</v>
      </c>
      <c r="K59" s="161" t="s">
        <v>407</v>
      </c>
      <c r="L59" s="134" t="s">
        <v>570</v>
      </c>
      <c r="M59" s="129"/>
    </row>
    <row r="60" spans="1:13" s="128" customFormat="1" ht="12.75" hidden="1" x14ac:dyDescent="0.25">
      <c r="A60" s="71">
        <v>55</v>
      </c>
      <c r="B60" s="148" t="s">
        <v>564</v>
      </c>
      <c r="C60" s="159" t="s">
        <v>115</v>
      </c>
      <c r="D60" s="153" t="s">
        <v>23</v>
      </c>
      <c r="E60" s="215">
        <v>388</v>
      </c>
      <c r="F60" s="162" t="s">
        <v>30</v>
      </c>
      <c r="G60" s="151">
        <v>4950</v>
      </c>
      <c r="H60" s="158">
        <f t="shared" si="0"/>
        <v>1920600</v>
      </c>
      <c r="I60" s="160" t="s">
        <v>9</v>
      </c>
      <c r="J60" s="160" t="s">
        <v>65</v>
      </c>
      <c r="K60" s="161" t="s">
        <v>407</v>
      </c>
      <c r="L60" s="134" t="s">
        <v>570</v>
      </c>
      <c r="M60" s="129"/>
    </row>
    <row r="61" spans="1:13" s="128" customFormat="1" ht="12.75" hidden="1" x14ac:dyDescent="0.25">
      <c r="A61" s="71">
        <v>56</v>
      </c>
      <c r="B61" s="148" t="s">
        <v>565</v>
      </c>
      <c r="C61" s="159" t="s">
        <v>115</v>
      </c>
      <c r="D61" s="153" t="s">
        <v>23</v>
      </c>
      <c r="E61" s="215">
        <v>24</v>
      </c>
      <c r="F61" s="162" t="s">
        <v>30</v>
      </c>
      <c r="G61" s="151">
        <v>14570</v>
      </c>
      <c r="H61" s="158">
        <f t="shared" si="0"/>
        <v>349680</v>
      </c>
      <c r="I61" s="160" t="s">
        <v>9</v>
      </c>
      <c r="J61" s="160" t="s">
        <v>65</v>
      </c>
      <c r="K61" s="161" t="s">
        <v>407</v>
      </c>
      <c r="L61" s="134" t="s">
        <v>570</v>
      </c>
      <c r="M61" s="129"/>
    </row>
    <row r="62" spans="1:13" s="128" customFormat="1" ht="12.75" hidden="1" x14ac:dyDescent="0.25">
      <c r="A62" s="71">
        <v>57</v>
      </c>
      <c r="B62" s="148" t="s">
        <v>566</v>
      </c>
      <c r="C62" s="159" t="s">
        <v>115</v>
      </c>
      <c r="D62" s="153" t="s">
        <v>23</v>
      </c>
      <c r="E62" s="215">
        <v>24</v>
      </c>
      <c r="F62" s="162" t="s">
        <v>30</v>
      </c>
      <c r="G62" s="151">
        <v>31840</v>
      </c>
      <c r="H62" s="158">
        <f t="shared" si="0"/>
        <v>764160</v>
      </c>
      <c r="I62" s="160" t="s">
        <v>9</v>
      </c>
      <c r="J62" s="160" t="s">
        <v>65</v>
      </c>
      <c r="K62" s="161" t="s">
        <v>407</v>
      </c>
      <c r="L62" s="134" t="s">
        <v>570</v>
      </c>
      <c r="M62" s="129"/>
    </row>
    <row r="63" spans="1:13" s="128" customFormat="1" ht="12.75" hidden="1" x14ac:dyDescent="0.25">
      <c r="A63" s="71">
        <v>58</v>
      </c>
      <c r="B63" s="148" t="s">
        <v>567</v>
      </c>
      <c r="C63" s="159" t="s">
        <v>115</v>
      </c>
      <c r="D63" s="153" t="s">
        <v>23</v>
      </c>
      <c r="E63" s="215">
        <v>100</v>
      </c>
      <c r="F63" s="162" t="s">
        <v>30</v>
      </c>
      <c r="G63" s="151">
        <v>3520</v>
      </c>
      <c r="H63" s="158">
        <f t="shared" si="0"/>
        <v>352000</v>
      </c>
      <c r="I63" s="160" t="s">
        <v>9</v>
      </c>
      <c r="J63" s="160" t="s">
        <v>65</v>
      </c>
      <c r="K63" s="161" t="s">
        <v>407</v>
      </c>
      <c r="L63" s="134" t="s">
        <v>570</v>
      </c>
      <c r="M63" s="129"/>
    </row>
    <row r="64" spans="1:13" s="128" customFormat="1" ht="25.5" hidden="1" x14ac:dyDescent="0.25">
      <c r="A64" s="71">
        <v>59</v>
      </c>
      <c r="B64" s="148" t="s">
        <v>568</v>
      </c>
      <c r="C64" s="159" t="s">
        <v>115</v>
      </c>
      <c r="D64" s="153" t="s">
        <v>23</v>
      </c>
      <c r="E64" s="215">
        <v>48</v>
      </c>
      <c r="F64" s="162" t="s">
        <v>30</v>
      </c>
      <c r="G64" s="151">
        <v>3910</v>
      </c>
      <c r="H64" s="158">
        <f t="shared" si="0"/>
        <v>187680</v>
      </c>
      <c r="I64" s="160" t="s">
        <v>9</v>
      </c>
      <c r="J64" s="160" t="s">
        <v>65</v>
      </c>
      <c r="K64" s="161" t="s">
        <v>407</v>
      </c>
      <c r="L64" s="134" t="s">
        <v>570</v>
      </c>
      <c r="M64" s="129"/>
    </row>
    <row r="65" spans="1:18" s="128" customFormat="1" ht="25.5" hidden="1" x14ac:dyDescent="0.25">
      <c r="A65" s="71">
        <v>60</v>
      </c>
      <c r="B65" s="148" t="s">
        <v>569</v>
      </c>
      <c r="C65" s="159" t="s">
        <v>115</v>
      </c>
      <c r="D65" s="153" t="s">
        <v>23</v>
      </c>
      <c r="E65" s="215">
        <v>50</v>
      </c>
      <c r="F65" s="162" t="s">
        <v>30</v>
      </c>
      <c r="G65" s="151">
        <v>1980</v>
      </c>
      <c r="H65" s="158">
        <f t="shared" si="0"/>
        <v>99000</v>
      </c>
      <c r="I65" s="160" t="s">
        <v>9</v>
      </c>
      <c r="J65" s="160" t="s">
        <v>65</v>
      </c>
      <c r="K65" s="161" t="s">
        <v>407</v>
      </c>
      <c r="L65" s="134" t="s">
        <v>570</v>
      </c>
      <c r="M65" s="129"/>
    </row>
    <row r="66" spans="1:18" s="128" customFormat="1" ht="12.75" hidden="1" x14ac:dyDescent="0.25">
      <c r="A66" s="71">
        <v>61</v>
      </c>
      <c r="B66" s="148" t="s">
        <v>571</v>
      </c>
      <c r="C66" s="159" t="s">
        <v>115</v>
      </c>
      <c r="D66" s="153" t="s">
        <v>23</v>
      </c>
      <c r="E66" s="215">
        <v>97</v>
      </c>
      <c r="F66" s="162" t="s">
        <v>30</v>
      </c>
      <c r="G66" s="151">
        <v>14000</v>
      </c>
      <c r="H66" s="158">
        <f t="shared" si="0"/>
        <v>1358000</v>
      </c>
      <c r="I66" s="160" t="s">
        <v>9</v>
      </c>
      <c r="J66" s="160" t="s">
        <v>65</v>
      </c>
      <c r="K66" s="161" t="s">
        <v>407</v>
      </c>
      <c r="L66" s="134" t="s">
        <v>574</v>
      </c>
      <c r="M66" s="129"/>
    </row>
    <row r="67" spans="1:18" s="128" customFormat="1" ht="12.75" hidden="1" x14ac:dyDescent="0.25">
      <c r="A67" s="71">
        <v>62</v>
      </c>
      <c r="B67" s="148" t="s">
        <v>572</v>
      </c>
      <c r="C67" s="159" t="s">
        <v>115</v>
      </c>
      <c r="D67" s="153" t="s">
        <v>23</v>
      </c>
      <c r="E67" s="215">
        <v>97</v>
      </c>
      <c r="F67" s="162" t="s">
        <v>30</v>
      </c>
      <c r="G67" s="151">
        <v>14000</v>
      </c>
      <c r="H67" s="158">
        <f t="shared" si="0"/>
        <v>1358000</v>
      </c>
      <c r="I67" s="160" t="s">
        <v>9</v>
      </c>
      <c r="J67" s="160" t="s">
        <v>65</v>
      </c>
      <c r="K67" s="161" t="s">
        <v>407</v>
      </c>
      <c r="L67" s="134" t="s">
        <v>574</v>
      </c>
      <c r="M67" s="129"/>
    </row>
    <row r="68" spans="1:18" s="128" customFormat="1" ht="25.5" hidden="1" x14ac:dyDescent="0.25">
      <c r="A68" s="71">
        <v>63</v>
      </c>
      <c r="B68" s="148" t="s">
        <v>573</v>
      </c>
      <c r="C68" s="159" t="s">
        <v>115</v>
      </c>
      <c r="D68" s="153" t="s">
        <v>23</v>
      </c>
      <c r="E68" s="215">
        <v>34</v>
      </c>
      <c r="F68" s="162" t="s">
        <v>30</v>
      </c>
      <c r="G68" s="151">
        <v>6000</v>
      </c>
      <c r="H68" s="158">
        <f t="shared" si="0"/>
        <v>204000</v>
      </c>
      <c r="I68" s="160" t="s">
        <v>9</v>
      </c>
      <c r="J68" s="160" t="s">
        <v>65</v>
      </c>
      <c r="K68" s="161" t="s">
        <v>407</v>
      </c>
      <c r="L68" s="134" t="s">
        <v>574</v>
      </c>
      <c r="M68" s="129"/>
    </row>
    <row r="69" spans="1:18" s="2" customFormat="1" ht="20.25" hidden="1" customHeight="1" x14ac:dyDescent="0.25">
      <c r="A69" s="41"/>
      <c r="B69" s="56" t="s">
        <v>18</v>
      </c>
      <c r="C69" s="36"/>
      <c r="D69" s="154"/>
      <c r="E69" s="36"/>
      <c r="F69" s="36"/>
      <c r="G69" s="121"/>
      <c r="H69" s="45">
        <f>SUM(H6:H68)</f>
        <v>52183810</v>
      </c>
      <c r="I69" s="59"/>
      <c r="J69" s="59"/>
      <c r="K69" s="78"/>
      <c r="L69" s="59"/>
      <c r="M69" s="29"/>
      <c r="N69" s="15"/>
      <c r="O69" s="15"/>
      <c r="P69" s="15"/>
      <c r="Q69" s="15"/>
      <c r="R69" s="15"/>
    </row>
    <row r="70" spans="1:18" s="2" customFormat="1" ht="20.25" hidden="1" customHeight="1" x14ac:dyDescent="0.25">
      <c r="A70" s="48"/>
      <c r="B70" s="50" t="s">
        <v>8</v>
      </c>
      <c r="C70" s="54"/>
      <c r="D70" s="155"/>
      <c r="E70" s="54"/>
      <c r="F70" s="54"/>
      <c r="G70" s="113"/>
      <c r="H70" s="54"/>
      <c r="I70" s="54"/>
      <c r="J70" s="51"/>
      <c r="K70" s="79"/>
      <c r="L70" s="51"/>
      <c r="M70" s="29"/>
      <c r="N70" s="15"/>
      <c r="O70" s="15"/>
      <c r="P70" s="15"/>
      <c r="Q70" s="15"/>
      <c r="R70" s="15"/>
    </row>
    <row r="71" spans="1:18" s="2" customFormat="1" ht="15.75" hidden="1" x14ac:dyDescent="0.25">
      <c r="A71" s="71"/>
      <c r="B71" s="139"/>
      <c r="C71" s="133"/>
      <c r="D71" s="152"/>
      <c r="E71" s="133">
        <v>0</v>
      </c>
      <c r="F71" s="133"/>
      <c r="G71" s="151">
        <v>0</v>
      </c>
      <c r="H71" s="158">
        <f t="shared" ref="H71" si="1">E71*G71</f>
        <v>0</v>
      </c>
      <c r="I71" s="126"/>
      <c r="J71" s="133"/>
      <c r="K71" s="150"/>
      <c r="L71" s="133"/>
      <c r="M71" s="129"/>
      <c r="N71" s="128"/>
      <c r="O71" s="128"/>
      <c r="P71" s="128"/>
      <c r="Q71" s="128"/>
      <c r="R71" s="128"/>
    </row>
    <row r="72" spans="1:18" s="2" customFormat="1" ht="20.25" hidden="1" customHeight="1" x14ac:dyDescent="0.25">
      <c r="A72" s="41"/>
      <c r="B72" s="68" t="s">
        <v>19</v>
      </c>
      <c r="C72" s="36"/>
      <c r="D72" s="42"/>
      <c r="E72" s="36"/>
      <c r="F72" s="36"/>
      <c r="G72" s="46"/>
      <c r="H72" s="45">
        <f>SUM(H71:H71)</f>
        <v>0</v>
      </c>
      <c r="I72" s="41"/>
      <c r="J72" s="60"/>
      <c r="K72" s="80"/>
      <c r="L72" s="61"/>
      <c r="M72" s="29"/>
      <c r="N72" s="15"/>
      <c r="O72" s="15"/>
      <c r="P72" s="15"/>
      <c r="Q72" s="15"/>
      <c r="R72" s="15"/>
    </row>
    <row r="73" spans="1:18" s="2" customFormat="1" ht="20.25" hidden="1" customHeight="1" x14ac:dyDescent="0.25">
      <c r="A73" s="48"/>
      <c r="B73" s="50" t="s">
        <v>12</v>
      </c>
      <c r="C73" s="40"/>
      <c r="D73" s="40"/>
      <c r="E73" s="40"/>
      <c r="F73" s="40"/>
      <c r="G73" s="114"/>
      <c r="H73" s="40"/>
      <c r="I73" s="40"/>
      <c r="J73" s="39"/>
      <c r="K73" s="81"/>
      <c r="L73" s="52"/>
      <c r="M73" s="29"/>
      <c r="N73" s="15"/>
      <c r="O73" s="15"/>
      <c r="P73" s="15"/>
      <c r="Q73" s="15"/>
      <c r="R73" s="15"/>
    </row>
    <row r="74" spans="1:18" s="2" customFormat="1" ht="38.25" hidden="1" x14ac:dyDescent="0.25">
      <c r="A74" s="71">
        <v>1</v>
      </c>
      <c r="B74" s="148" t="s">
        <v>44</v>
      </c>
      <c r="C74" s="159" t="s">
        <v>41</v>
      </c>
      <c r="D74" s="163" t="s">
        <v>42</v>
      </c>
      <c r="E74" s="166">
        <v>1</v>
      </c>
      <c r="F74" s="162" t="s">
        <v>20</v>
      </c>
      <c r="G74" s="135"/>
      <c r="H74" s="138">
        <v>257142.86</v>
      </c>
      <c r="I74" s="34" t="s">
        <v>9</v>
      </c>
      <c r="J74" s="133" t="s">
        <v>46</v>
      </c>
      <c r="K74" s="136" t="s">
        <v>47</v>
      </c>
      <c r="L74" s="134" t="s">
        <v>48</v>
      </c>
      <c r="M74" s="129"/>
      <c r="N74" s="128"/>
      <c r="O74" s="128"/>
      <c r="P74" s="128"/>
      <c r="Q74" s="128"/>
      <c r="R74" s="128"/>
    </row>
    <row r="75" spans="1:18" s="2" customFormat="1" ht="25.5" hidden="1" x14ac:dyDescent="0.25">
      <c r="A75" s="71">
        <v>2</v>
      </c>
      <c r="B75" s="148" t="s">
        <v>45</v>
      </c>
      <c r="C75" s="159" t="s">
        <v>41</v>
      </c>
      <c r="D75" s="163" t="s">
        <v>43</v>
      </c>
      <c r="E75" s="167">
        <v>1</v>
      </c>
      <c r="F75" s="168" t="s">
        <v>20</v>
      </c>
      <c r="G75" s="135"/>
      <c r="H75" s="138">
        <v>64285.71</v>
      </c>
      <c r="I75" s="34" t="s">
        <v>9</v>
      </c>
      <c r="J75" s="160" t="s">
        <v>46</v>
      </c>
      <c r="K75" s="161" t="s">
        <v>47</v>
      </c>
      <c r="L75" s="134" t="s">
        <v>48</v>
      </c>
      <c r="M75" s="129"/>
      <c r="N75" s="128"/>
      <c r="O75" s="128"/>
      <c r="P75" s="128"/>
      <c r="Q75" s="128"/>
      <c r="R75" s="128"/>
    </row>
    <row r="76" spans="1:18" s="2" customFormat="1" ht="25.5" hidden="1" x14ac:dyDescent="0.25">
      <c r="A76" s="71">
        <v>3</v>
      </c>
      <c r="B76" s="148" t="s">
        <v>58</v>
      </c>
      <c r="C76" s="160" t="s">
        <v>67</v>
      </c>
      <c r="D76" s="152" t="s">
        <v>55</v>
      </c>
      <c r="E76" s="167">
        <v>1</v>
      </c>
      <c r="F76" s="168" t="s">
        <v>20</v>
      </c>
      <c r="G76" s="135"/>
      <c r="H76" s="138">
        <v>36000</v>
      </c>
      <c r="I76" s="34" t="s">
        <v>9</v>
      </c>
      <c r="J76" s="160" t="s">
        <v>46</v>
      </c>
      <c r="K76" s="161" t="s">
        <v>47</v>
      </c>
      <c r="L76" s="134" t="s">
        <v>59</v>
      </c>
      <c r="M76" s="129"/>
      <c r="N76" s="128"/>
      <c r="O76" s="128"/>
      <c r="P76" s="128"/>
      <c r="Q76" s="128"/>
      <c r="R76" s="128"/>
    </row>
    <row r="77" spans="1:18" s="2" customFormat="1" ht="38.25" hidden="1" x14ac:dyDescent="0.25">
      <c r="A77" s="71">
        <v>4</v>
      </c>
      <c r="B77" s="140" t="s">
        <v>86</v>
      </c>
      <c r="C77" s="159" t="s">
        <v>88</v>
      </c>
      <c r="D77" s="153" t="s">
        <v>55</v>
      </c>
      <c r="E77" s="133">
        <v>1</v>
      </c>
      <c r="F77" s="141" t="s">
        <v>20</v>
      </c>
      <c r="G77" s="135"/>
      <c r="H77" s="138">
        <v>960000</v>
      </c>
      <c r="I77" s="34" t="s">
        <v>9</v>
      </c>
      <c r="J77" s="160" t="s">
        <v>24</v>
      </c>
      <c r="K77" s="161" t="s">
        <v>90</v>
      </c>
      <c r="L77" s="134" t="s">
        <v>91</v>
      </c>
      <c r="M77" s="129"/>
      <c r="N77" s="128"/>
      <c r="O77" s="128"/>
      <c r="P77" s="128"/>
      <c r="Q77" s="128"/>
      <c r="R77" s="128"/>
    </row>
    <row r="78" spans="1:18" s="2" customFormat="1" ht="51" hidden="1" x14ac:dyDescent="0.25">
      <c r="A78" s="71">
        <v>5</v>
      </c>
      <c r="B78" s="140" t="s">
        <v>87</v>
      </c>
      <c r="C78" s="159" t="s">
        <v>88</v>
      </c>
      <c r="D78" s="153" t="s">
        <v>55</v>
      </c>
      <c r="E78" s="133">
        <v>1</v>
      </c>
      <c r="F78" s="141" t="s">
        <v>20</v>
      </c>
      <c r="G78" s="135"/>
      <c r="H78" s="151">
        <v>1507200</v>
      </c>
      <c r="I78" s="34" t="s">
        <v>9</v>
      </c>
      <c r="J78" s="160" t="s">
        <v>24</v>
      </c>
      <c r="K78" s="161" t="s">
        <v>90</v>
      </c>
      <c r="L78" s="134" t="s">
        <v>91</v>
      </c>
      <c r="M78" s="129"/>
      <c r="N78" s="128"/>
      <c r="O78" s="128"/>
      <c r="P78" s="128"/>
      <c r="Q78" s="128"/>
      <c r="R78" s="128"/>
    </row>
    <row r="79" spans="1:18" s="2" customFormat="1" ht="51" hidden="1" x14ac:dyDescent="0.25">
      <c r="A79" s="71">
        <v>6</v>
      </c>
      <c r="B79" s="140" t="s">
        <v>89</v>
      </c>
      <c r="C79" s="159" t="s">
        <v>88</v>
      </c>
      <c r="D79" s="153" t="s">
        <v>55</v>
      </c>
      <c r="E79" s="160">
        <v>1</v>
      </c>
      <c r="F79" s="162" t="s">
        <v>20</v>
      </c>
      <c r="G79" s="135"/>
      <c r="H79" s="138">
        <v>6447762.3600000003</v>
      </c>
      <c r="I79" s="34" t="s">
        <v>9</v>
      </c>
      <c r="J79" s="160" t="s">
        <v>24</v>
      </c>
      <c r="K79" s="161" t="s">
        <v>90</v>
      </c>
      <c r="L79" s="134" t="s">
        <v>91</v>
      </c>
      <c r="M79" s="129"/>
      <c r="N79" s="128"/>
      <c r="O79" s="128"/>
      <c r="P79" s="128"/>
      <c r="Q79" s="128"/>
      <c r="R79" s="128"/>
    </row>
    <row r="80" spans="1:18" s="2" customFormat="1" ht="25.5" hidden="1" x14ac:dyDescent="0.25">
      <c r="A80" s="71">
        <v>7</v>
      </c>
      <c r="B80" s="140" t="s">
        <v>95</v>
      </c>
      <c r="C80" s="159" t="s">
        <v>88</v>
      </c>
      <c r="D80" s="153" t="s">
        <v>33</v>
      </c>
      <c r="E80" s="160">
        <v>1</v>
      </c>
      <c r="F80" s="162" t="s">
        <v>73</v>
      </c>
      <c r="G80" s="135"/>
      <c r="H80" s="138">
        <v>4580498</v>
      </c>
      <c r="I80" s="34" t="s">
        <v>9</v>
      </c>
      <c r="J80" s="160" t="s">
        <v>24</v>
      </c>
      <c r="K80" s="161" t="s">
        <v>90</v>
      </c>
      <c r="L80" s="134" t="s">
        <v>97</v>
      </c>
      <c r="M80" s="129"/>
      <c r="N80" s="128"/>
      <c r="O80" s="128"/>
      <c r="P80" s="128"/>
      <c r="Q80" s="128"/>
      <c r="R80" s="128"/>
    </row>
    <row r="81" spans="1:18" s="2" customFormat="1" ht="25.5" hidden="1" x14ac:dyDescent="0.25">
      <c r="A81" s="71">
        <v>8</v>
      </c>
      <c r="B81" s="140" t="s">
        <v>96</v>
      </c>
      <c r="C81" s="159" t="s">
        <v>88</v>
      </c>
      <c r="D81" s="153" t="s">
        <v>33</v>
      </c>
      <c r="E81" s="133">
        <v>1</v>
      </c>
      <c r="F81" s="141" t="s">
        <v>73</v>
      </c>
      <c r="G81" s="135"/>
      <c r="H81" s="138">
        <v>10771505.92</v>
      </c>
      <c r="I81" s="34" t="s">
        <v>9</v>
      </c>
      <c r="J81" s="160" t="s">
        <v>24</v>
      </c>
      <c r="K81" s="161" t="s">
        <v>90</v>
      </c>
      <c r="L81" s="134" t="s">
        <v>97</v>
      </c>
      <c r="M81" s="129"/>
      <c r="N81" s="128"/>
      <c r="O81" s="128"/>
      <c r="P81" s="128"/>
      <c r="Q81" s="128"/>
      <c r="R81" s="128"/>
    </row>
    <row r="82" spans="1:18" s="2" customFormat="1" ht="12.75" hidden="1" x14ac:dyDescent="0.25">
      <c r="A82" s="71">
        <v>9</v>
      </c>
      <c r="B82" s="140" t="s">
        <v>98</v>
      </c>
      <c r="C82" s="159" t="s">
        <v>100</v>
      </c>
      <c r="D82" s="153" t="s">
        <v>99</v>
      </c>
      <c r="E82" s="133">
        <v>1</v>
      </c>
      <c r="F82" s="141" t="s">
        <v>20</v>
      </c>
      <c r="G82" s="135"/>
      <c r="H82" s="138">
        <v>2923169.46</v>
      </c>
      <c r="I82" s="34" t="s">
        <v>9</v>
      </c>
      <c r="J82" s="160" t="s">
        <v>24</v>
      </c>
      <c r="K82" s="161" t="s">
        <v>90</v>
      </c>
      <c r="L82" s="134" t="s">
        <v>101</v>
      </c>
      <c r="M82" s="129"/>
      <c r="N82" s="128"/>
      <c r="O82" s="128"/>
      <c r="P82" s="128"/>
      <c r="Q82" s="128"/>
      <c r="R82" s="128"/>
    </row>
    <row r="83" spans="1:18" s="2" customFormat="1" ht="38.25" hidden="1" x14ac:dyDescent="0.25">
      <c r="A83" s="71">
        <v>10</v>
      </c>
      <c r="B83" s="149" t="s">
        <v>103</v>
      </c>
      <c r="C83" s="159" t="s">
        <v>105</v>
      </c>
      <c r="D83" s="148" t="s">
        <v>99</v>
      </c>
      <c r="E83" s="133">
        <v>1</v>
      </c>
      <c r="F83" s="133" t="s">
        <v>20</v>
      </c>
      <c r="G83" s="135"/>
      <c r="H83" s="138">
        <v>1872000</v>
      </c>
      <c r="I83" s="34" t="s">
        <v>9</v>
      </c>
      <c r="J83" s="160" t="s">
        <v>106</v>
      </c>
      <c r="K83" s="161" t="s">
        <v>90</v>
      </c>
      <c r="L83" s="134" t="s">
        <v>107</v>
      </c>
      <c r="M83" s="129"/>
      <c r="N83" s="128"/>
      <c r="O83" s="128"/>
      <c r="P83" s="128"/>
      <c r="Q83" s="128"/>
      <c r="R83" s="128"/>
    </row>
    <row r="84" spans="1:18" s="2" customFormat="1" ht="25.5" hidden="1" x14ac:dyDescent="0.25">
      <c r="A84" s="71">
        <v>11</v>
      </c>
      <c r="B84" s="149" t="s">
        <v>104</v>
      </c>
      <c r="C84" s="159" t="s">
        <v>105</v>
      </c>
      <c r="D84" s="148" t="s">
        <v>99</v>
      </c>
      <c r="E84" s="133">
        <v>1</v>
      </c>
      <c r="F84" s="133" t="s">
        <v>20</v>
      </c>
      <c r="G84" s="135"/>
      <c r="H84" s="138">
        <v>2901600</v>
      </c>
      <c r="I84" s="34" t="s">
        <v>9</v>
      </c>
      <c r="J84" s="160" t="s">
        <v>106</v>
      </c>
      <c r="K84" s="161" t="s">
        <v>90</v>
      </c>
      <c r="L84" s="134" t="s">
        <v>108</v>
      </c>
      <c r="M84" s="129"/>
      <c r="N84" s="128"/>
      <c r="O84" s="128"/>
      <c r="P84" s="128"/>
      <c r="Q84" s="128"/>
      <c r="R84" s="128"/>
    </row>
    <row r="85" spans="1:18" s="2" customFormat="1" ht="43.5" hidden="1" customHeight="1" x14ac:dyDescent="0.25">
      <c r="A85" s="71">
        <v>12</v>
      </c>
      <c r="B85" s="149" t="s">
        <v>155</v>
      </c>
      <c r="C85" s="159" t="s">
        <v>105</v>
      </c>
      <c r="D85" s="148" t="s">
        <v>99</v>
      </c>
      <c r="E85" s="160">
        <v>1</v>
      </c>
      <c r="F85" s="160" t="s">
        <v>20</v>
      </c>
      <c r="G85" s="135"/>
      <c r="H85" s="138">
        <v>24000</v>
      </c>
      <c r="I85" s="34" t="s">
        <v>9</v>
      </c>
      <c r="J85" s="160" t="s">
        <v>106</v>
      </c>
      <c r="K85" s="161" t="s">
        <v>143</v>
      </c>
      <c r="L85" s="134" t="s">
        <v>158</v>
      </c>
      <c r="M85" s="129"/>
      <c r="N85" s="128"/>
      <c r="O85" s="128"/>
      <c r="P85" s="128"/>
      <c r="Q85" s="128"/>
      <c r="R85" s="128"/>
    </row>
    <row r="86" spans="1:18" s="2" customFormat="1" ht="38.25" hidden="1" customHeight="1" x14ac:dyDescent="0.25">
      <c r="A86" s="71">
        <v>13</v>
      </c>
      <c r="B86" s="149" t="s">
        <v>156</v>
      </c>
      <c r="C86" s="159" t="s">
        <v>105</v>
      </c>
      <c r="D86" s="148" t="s">
        <v>99</v>
      </c>
      <c r="E86" s="160">
        <v>1</v>
      </c>
      <c r="F86" s="160" t="s">
        <v>20</v>
      </c>
      <c r="G86" s="135"/>
      <c r="H86" s="138">
        <v>90000</v>
      </c>
      <c r="I86" s="34" t="s">
        <v>9</v>
      </c>
      <c r="J86" s="160" t="s">
        <v>106</v>
      </c>
      <c r="K86" s="161" t="s">
        <v>143</v>
      </c>
      <c r="L86" s="134" t="s">
        <v>158</v>
      </c>
      <c r="M86" s="129"/>
      <c r="N86" s="128"/>
      <c r="O86" s="128"/>
      <c r="P86" s="128"/>
      <c r="Q86" s="128"/>
      <c r="R86" s="128"/>
    </row>
    <row r="87" spans="1:18" s="2" customFormat="1" ht="40.5" hidden="1" customHeight="1" x14ac:dyDescent="0.25">
      <c r="A87" s="71">
        <v>14</v>
      </c>
      <c r="B87" s="149" t="s">
        <v>157</v>
      </c>
      <c r="C87" s="159" t="s">
        <v>105</v>
      </c>
      <c r="D87" s="148" t="s">
        <v>99</v>
      </c>
      <c r="E87" s="160">
        <v>1</v>
      </c>
      <c r="F87" s="160" t="s">
        <v>20</v>
      </c>
      <c r="G87" s="135"/>
      <c r="H87" s="138">
        <v>1300000</v>
      </c>
      <c r="I87" s="34" t="s">
        <v>9</v>
      </c>
      <c r="J87" s="160" t="s">
        <v>106</v>
      </c>
      <c r="K87" s="161" t="s">
        <v>143</v>
      </c>
      <c r="L87" s="134" t="s">
        <v>158</v>
      </c>
      <c r="M87" s="129"/>
      <c r="N87" s="128"/>
      <c r="O87" s="128"/>
      <c r="P87" s="128"/>
      <c r="Q87" s="128"/>
      <c r="R87" s="128"/>
    </row>
    <row r="88" spans="1:18" s="2" customFormat="1" ht="45" hidden="1" customHeight="1" x14ac:dyDescent="0.25">
      <c r="A88" s="71">
        <v>15</v>
      </c>
      <c r="B88" s="149" t="s">
        <v>153</v>
      </c>
      <c r="C88" s="159" t="s">
        <v>105</v>
      </c>
      <c r="D88" s="148" t="s">
        <v>99</v>
      </c>
      <c r="E88" s="160">
        <v>1</v>
      </c>
      <c r="F88" s="160" t="s">
        <v>20</v>
      </c>
      <c r="G88" s="135"/>
      <c r="H88" s="138">
        <v>66964</v>
      </c>
      <c r="I88" s="34" t="s">
        <v>9</v>
      </c>
      <c r="J88" s="160" t="s">
        <v>106</v>
      </c>
      <c r="K88" s="161" t="s">
        <v>143</v>
      </c>
      <c r="L88" s="134" t="s">
        <v>158</v>
      </c>
      <c r="M88" s="129"/>
      <c r="N88" s="128"/>
      <c r="O88" s="128"/>
      <c r="P88" s="128"/>
      <c r="Q88" s="128"/>
      <c r="R88" s="128"/>
    </row>
    <row r="89" spans="1:18" s="2" customFormat="1" ht="51" hidden="1" x14ac:dyDescent="0.25">
      <c r="A89" s="71">
        <v>16</v>
      </c>
      <c r="B89" s="149" t="s">
        <v>154</v>
      </c>
      <c r="C89" s="159" t="s">
        <v>105</v>
      </c>
      <c r="D89" s="148" t="s">
        <v>99</v>
      </c>
      <c r="E89" s="160">
        <v>1</v>
      </c>
      <c r="F89" s="160" t="s">
        <v>20</v>
      </c>
      <c r="G89" s="135"/>
      <c r="H89" s="138">
        <v>1802857</v>
      </c>
      <c r="I89" s="34" t="s">
        <v>9</v>
      </c>
      <c r="J89" s="160" t="s">
        <v>106</v>
      </c>
      <c r="K89" s="161" t="s">
        <v>143</v>
      </c>
      <c r="L89" s="134" t="s">
        <v>158</v>
      </c>
      <c r="M89" s="129"/>
      <c r="N89" s="128"/>
      <c r="O89" s="128"/>
      <c r="P89" s="128"/>
      <c r="Q89" s="128"/>
      <c r="R89" s="128"/>
    </row>
    <row r="90" spans="1:18" s="2" customFormat="1" ht="25.5" hidden="1" x14ac:dyDescent="0.25">
      <c r="A90" s="71">
        <v>17</v>
      </c>
      <c r="B90" s="149" t="s">
        <v>185</v>
      </c>
      <c r="C90" s="159" t="s">
        <v>105</v>
      </c>
      <c r="D90" s="148" t="s">
        <v>99</v>
      </c>
      <c r="E90" s="160">
        <v>1</v>
      </c>
      <c r="F90" s="160" t="s">
        <v>20</v>
      </c>
      <c r="G90" s="135"/>
      <c r="H90" s="138">
        <v>770000</v>
      </c>
      <c r="I90" s="34" t="s">
        <v>9</v>
      </c>
      <c r="J90" s="160" t="s">
        <v>106</v>
      </c>
      <c r="K90" s="161" t="s">
        <v>143</v>
      </c>
      <c r="L90" s="134" t="s">
        <v>188</v>
      </c>
      <c r="M90" s="129"/>
      <c r="N90" s="128"/>
      <c r="O90" s="128"/>
      <c r="P90" s="128"/>
      <c r="Q90" s="128"/>
      <c r="R90" s="128"/>
    </row>
    <row r="91" spans="1:18" s="2" customFormat="1" ht="38.25" hidden="1" x14ac:dyDescent="0.25">
      <c r="A91" s="71">
        <v>18</v>
      </c>
      <c r="B91" s="149" t="s">
        <v>180</v>
      </c>
      <c r="C91" s="159" t="s">
        <v>105</v>
      </c>
      <c r="D91" s="148" t="s">
        <v>99</v>
      </c>
      <c r="E91" s="160">
        <v>1</v>
      </c>
      <c r="F91" s="160" t="s">
        <v>20</v>
      </c>
      <c r="G91" s="135"/>
      <c r="H91" s="138">
        <v>10864345</v>
      </c>
      <c r="I91" s="34" t="s">
        <v>9</v>
      </c>
      <c r="J91" s="160" t="s">
        <v>106</v>
      </c>
      <c r="K91" s="161" t="s">
        <v>143</v>
      </c>
      <c r="L91" s="134" t="s">
        <v>188</v>
      </c>
      <c r="M91" s="129"/>
      <c r="N91" s="128"/>
      <c r="O91" s="128"/>
      <c r="P91" s="128"/>
      <c r="Q91" s="128"/>
      <c r="R91" s="128"/>
    </row>
    <row r="92" spans="1:18" s="2" customFormat="1" ht="63.75" hidden="1" x14ac:dyDescent="0.25">
      <c r="A92" s="71">
        <v>19</v>
      </c>
      <c r="B92" s="149" t="s">
        <v>181</v>
      </c>
      <c r="C92" s="159" t="s">
        <v>105</v>
      </c>
      <c r="D92" s="148" t="s">
        <v>99</v>
      </c>
      <c r="E92" s="160">
        <v>1</v>
      </c>
      <c r="F92" s="160" t="s">
        <v>20</v>
      </c>
      <c r="G92" s="135"/>
      <c r="H92" s="138">
        <v>33372000</v>
      </c>
      <c r="I92" s="34" t="s">
        <v>9</v>
      </c>
      <c r="J92" s="160" t="s">
        <v>106</v>
      </c>
      <c r="K92" s="161" t="s">
        <v>143</v>
      </c>
      <c r="L92" s="134" t="s">
        <v>188</v>
      </c>
      <c r="M92" s="129"/>
      <c r="N92" s="128"/>
      <c r="O92" s="128"/>
      <c r="P92" s="128"/>
      <c r="Q92" s="128"/>
      <c r="R92" s="128"/>
    </row>
    <row r="93" spans="1:18" s="2" customFormat="1" ht="76.5" hidden="1" x14ac:dyDescent="0.25">
      <c r="A93" s="71">
        <v>20</v>
      </c>
      <c r="B93" s="149" t="s">
        <v>182</v>
      </c>
      <c r="C93" s="159" t="s">
        <v>105</v>
      </c>
      <c r="D93" s="148" t="s">
        <v>99</v>
      </c>
      <c r="E93" s="160">
        <v>1</v>
      </c>
      <c r="F93" s="160" t="s">
        <v>20</v>
      </c>
      <c r="G93" s="135"/>
      <c r="H93" s="138">
        <v>25357500</v>
      </c>
      <c r="I93" s="34" t="s">
        <v>9</v>
      </c>
      <c r="J93" s="160" t="s">
        <v>106</v>
      </c>
      <c r="K93" s="161" t="s">
        <v>143</v>
      </c>
      <c r="L93" s="134" t="s">
        <v>188</v>
      </c>
      <c r="M93" s="129"/>
      <c r="N93" s="128"/>
      <c r="O93" s="128"/>
      <c r="P93" s="128"/>
      <c r="Q93" s="128"/>
      <c r="R93" s="128"/>
    </row>
    <row r="94" spans="1:18" s="2" customFormat="1" ht="25.5" hidden="1" x14ac:dyDescent="0.25">
      <c r="A94" s="71">
        <v>21</v>
      </c>
      <c r="B94" s="149" t="s">
        <v>187</v>
      </c>
      <c r="C94" s="159" t="s">
        <v>105</v>
      </c>
      <c r="D94" s="148" t="s">
        <v>99</v>
      </c>
      <c r="E94" s="160">
        <v>1</v>
      </c>
      <c r="F94" s="160" t="s">
        <v>20</v>
      </c>
      <c r="G94" s="135"/>
      <c r="H94" s="138">
        <v>14400</v>
      </c>
      <c r="I94" s="34" t="s">
        <v>9</v>
      </c>
      <c r="J94" s="160" t="s">
        <v>106</v>
      </c>
      <c r="K94" s="161" t="s">
        <v>143</v>
      </c>
      <c r="L94" s="134" t="s">
        <v>188</v>
      </c>
      <c r="M94" s="129"/>
      <c r="N94" s="128"/>
      <c r="O94" s="128"/>
      <c r="P94" s="128"/>
      <c r="Q94" s="128"/>
      <c r="R94" s="128"/>
    </row>
    <row r="95" spans="1:18" s="2" customFormat="1" ht="38.25" hidden="1" x14ac:dyDescent="0.25">
      <c r="A95" s="71">
        <v>22</v>
      </c>
      <c r="B95" s="149" t="s">
        <v>183</v>
      </c>
      <c r="C95" s="159" t="s">
        <v>105</v>
      </c>
      <c r="D95" s="148" t="s">
        <v>99</v>
      </c>
      <c r="E95" s="160">
        <v>1</v>
      </c>
      <c r="F95" s="160" t="s">
        <v>20</v>
      </c>
      <c r="G95" s="135"/>
      <c r="H95" s="138">
        <v>678600</v>
      </c>
      <c r="I95" s="34" t="s">
        <v>9</v>
      </c>
      <c r="J95" s="160" t="s">
        <v>106</v>
      </c>
      <c r="K95" s="161" t="s">
        <v>143</v>
      </c>
      <c r="L95" s="134" t="s">
        <v>188</v>
      </c>
      <c r="M95" s="129"/>
      <c r="N95" s="128"/>
      <c r="O95" s="128"/>
      <c r="P95" s="128"/>
      <c r="Q95" s="128"/>
      <c r="R95" s="128"/>
    </row>
    <row r="96" spans="1:18" s="2" customFormat="1" ht="38.25" hidden="1" x14ac:dyDescent="0.25">
      <c r="A96" s="71">
        <v>23</v>
      </c>
      <c r="B96" s="149" t="s">
        <v>186</v>
      </c>
      <c r="C96" s="159" t="s">
        <v>105</v>
      </c>
      <c r="D96" s="148" t="s">
        <v>99</v>
      </c>
      <c r="E96" s="160">
        <v>1</v>
      </c>
      <c r="F96" s="160" t="s">
        <v>20</v>
      </c>
      <c r="G96" s="135"/>
      <c r="H96" s="138">
        <v>452400</v>
      </c>
      <c r="I96" s="34" t="s">
        <v>9</v>
      </c>
      <c r="J96" s="160" t="s">
        <v>106</v>
      </c>
      <c r="K96" s="161" t="s">
        <v>143</v>
      </c>
      <c r="L96" s="134" t="s">
        <v>188</v>
      </c>
      <c r="M96" s="129"/>
      <c r="N96" s="128"/>
      <c r="O96" s="128"/>
      <c r="P96" s="128"/>
      <c r="Q96" s="128"/>
      <c r="R96" s="128"/>
    </row>
    <row r="97" spans="1:18" s="2" customFormat="1" ht="38.25" hidden="1" x14ac:dyDescent="0.25">
      <c r="A97" s="71">
        <v>24</v>
      </c>
      <c r="B97" s="149" t="s">
        <v>184</v>
      </c>
      <c r="C97" s="159" t="s">
        <v>105</v>
      </c>
      <c r="D97" s="148" t="s">
        <v>99</v>
      </c>
      <c r="E97" s="160">
        <v>1</v>
      </c>
      <c r="F97" s="160" t="s">
        <v>20</v>
      </c>
      <c r="G97" s="135"/>
      <c r="H97" s="138">
        <v>3500000</v>
      </c>
      <c r="I97" s="34" t="s">
        <v>9</v>
      </c>
      <c r="J97" s="160" t="s">
        <v>106</v>
      </c>
      <c r="K97" s="161" t="s">
        <v>143</v>
      </c>
      <c r="L97" s="134" t="s">
        <v>188</v>
      </c>
      <c r="M97" s="129"/>
      <c r="N97" s="128"/>
      <c r="O97" s="128"/>
      <c r="P97" s="128"/>
      <c r="Q97" s="128"/>
      <c r="R97" s="128"/>
    </row>
    <row r="98" spans="1:18" s="2" customFormat="1" ht="25.5" hidden="1" x14ac:dyDescent="0.25">
      <c r="A98" s="71">
        <v>25</v>
      </c>
      <c r="B98" s="149" t="s">
        <v>232</v>
      </c>
      <c r="C98" s="159" t="s">
        <v>233</v>
      </c>
      <c r="D98" s="148" t="s">
        <v>33</v>
      </c>
      <c r="E98" s="133">
        <v>1</v>
      </c>
      <c r="F98" s="133" t="s">
        <v>73</v>
      </c>
      <c r="G98" s="135"/>
      <c r="H98" s="138">
        <v>345000</v>
      </c>
      <c r="I98" s="34" t="s">
        <v>9</v>
      </c>
      <c r="J98" s="160" t="s">
        <v>24</v>
      </c>
      <c r="K98" s="161" t="s">
        <v>228</v>
      </c>
      <c r="L98" s="134" t="s">
        <v>234</v>
      </c>
      <c r="M98" s="129"/>
      <c r="N98" s="128"/>
      <c r="O98" s="128"/>
      <c r="P98" s="128"/>
      <c r="Q98" s="128"/>
      <c r="R98" s="128"/>
    </row>
    <row r="99" spans="1:18" s="2" customFormat="1" ht="53.25" hidden="1" customHeight="1" x14ac:dyDescent="0.25">
      <c r="A99" s="71">
        <v>26</v>
      </c>
      <c r="B99" s="149" t="s">
        <v>281</v>
      </c>
      <c r="C99" s="159" t="s">
        <v>285</v>
      </c>
      <c r="D99" s="148" t="s">
        <v>99</v>
      </c>
      <c r="E99" s="160">
        <v>1</v>
      </c>
      <c r="F99" s="160" t="s">
        <v>20</v>
      </c>
      <c r="G99" s="135"/>
      <c r="H99" s="138">
        <v>18901785.710000001</v>
      </c>
      <c r="I99" s="34" t="s">
        <v>9</v>
      </c>
      <c r="J99" s="160" t="s">
        <v>106</v>
      </c>
      <c r="K99" s="161" t="s">
        <v>228</v>
      </c>
      <c r="L99" s="134" t="s">
        <v>286</v>
      </c>
      <c r="M99" s="129"/>
      <c r="N99" s="128"/>
      <c r="O99" s="128"/>
      <c r="P99" s="128"/>
      <c r="Q99" s="128"/>
      <c r="R99" s="128"/>
    </row>
    <row r="100" spans="1:18" s="2" customFormat="1" ht="52.5" hidden="1" customHeight="1" x14ac:dyDescent="0.25">
      <c r="A100" s="71">
        <v>27</v>
      </c>
      <c r="B100" s="149" t="s">
        <v>282</v>
      </c>
      <c r="C100" s="159" t="s">
        <v>105</v>
      </c>
      <c r="D100" s="148" t="s">
        <v>99</v>
      </c>
      <c r="E100" s="160">
        <v>1</v>
      </c>
      <c r="F100" s="160" t="s">
        <v>20</v>
      </c>
      <c r="G100" s="135"/>
      <c r="H100" s="138">
        <v>234000</v>
      </c>
      <c r="I100" s="34" t="s">
        <v>9</v>
      </c>
      <c r="J100" s="160" t="s">
        <v>106</v>
      </c>
      <c r="K100" s="161" t="s">
        <v>228</v>
      </c>
      <c r="L100" s="134" t="s">
        <v>286</v>
      </c>
      <c r="M100" s="129"/>
      <c r="N100" s="128"/>
      <c r="O100" s="128"/>
      <c r="P100" s="128"/>
      <c r="Q100" s="128"/>
      <c r="R100" s="128"/>
    </row>
    <row r="101" spans="1:18" s="2" customFormat="1" ht="43.5" hidden="1" customHeight="1" x14ac:dyDescent="0.25">
      <c r="A101" s="71">
        <v>28</v>
      </c>
      <c r="B101" s="149" t="s">
        <v>283</v>
      </c>
      <c r="C101" s="159" t="s">
        <v>105</v>
      </c>
      <c r="D101" s="148" t="s">
        <v>99</v>
      </c>
      <c r="E101" s="160">
        <v>1</v>
      </c>
      <c r="F101" s="160" t="s">
        <v>20</v>
      </c>
      <c r="G101" s="135"/>
      <c r="H101" s="138">
        <v>1014000</v>
      </c>
      <c r="I101" s="34" t="s">
        <v>9</v>
      </c>
      <c r="J101" s="160" t="s">
        <v>106</v>
      </c>
      <c r="K101" s="161" t="s">
        <v>228</v>
      </c>
      <c r="L101" s="134" t="s">
        <v>286</v>
      </c>
      <c r="M101" s="129"/>
      <c r="N101" s="128"/>
      <c r="O101" s="128"/>
      <c r="P101" s="128"/>
      <c r="Q101" s="128"/>
      <c r="R101" s="128"/>
    </row>
    <row r="102" spans="1:18" s="2" customFormat="1" ht="59.25" hidden="1" customHeight="1" x14ac:dyDescent="0.25">
      <c r="A102" s="71">
        <v>29</v>
      </c>
      <c r="B102" s="149" t="s">
        <v>284</v>
      </c>
      <c r="C102" s="159" t="s">
        <v>105</v>
      </c>
      <c r="D102" s="148" t="s">
        <v>99</v>
      </c>
      <c r="E102" s="160">
        <v>1</v>
      </c>
      <c r="F102" s="160" t="s">
        <v>20</v>
      </c>
      <c r="G102" s="135"/>
      <c r="H102" s="138">
        <v>6025000</v>
      </c>
      <c r="I102" s="34" t="s">
        <v>9</v>
      </c>
      <c r="J102" s="160" t="s">
        <v>106</v>
      </c>
      <c r="K102" s="161" t="s">
        <v>228</v>
      </c>
      <c r="L102" s="134" t="s">
        <v>286</v>
      </c>
      <c r="M102" s="129"/>
      <c r="N102" s="128"/>
      <c r="O102" s="128"/>
      <c r="P102" s="128"/>
      <c r="Q102" s="128"/>
      <c r="R102" s="128"/>
    </row>
    <row r="103" spans="1:18" s="2" customFormat="1" ht="59.25" hidden="1" customHeight="1" x14ac:dyDescent="0.25">
      <c r="A103" s="71">
        <v>30</v>
      </c>
      <c r="B103" s="149" t="s">
        <v>382</v>
      </c>
      <c r="C103" s="159" t="s">
        <v>105</v>
      </c>
      <c r="D103" s="148" t="s">
        <v>99</v>
      </c>
      <c r="E103" s="160">
        <v>1</v>
      </c>
      <c r="F103" s="160" t="s">
        <v>20</v>
      </c>
      <c r="G103" s="135"/>
      <c r="H103" s="138">
        <v>41000</v>
      </c>
      <c r="I103" s="34" t="s">
        <v>9</v>
      </c>
      <c r="J103" s="160" t="s">
        <v>106</v>
      </c>
      <c r="K103" s="161" t="s">
        <v>228</v>
      </c>
      <c r="L103" s="134" t="s">
        <v>394</v>
      </c>
      <c r="M103" s="129"/>
      <c r="N103" s="128"/>
      <c r="O103" s="128"/>
      <c r="P103" s="128"/>
      <c r="Q103" s="128"/>
      <c r="R103" s="128"/>
    </row>
    <row r="104" spans="1:18" s="2" customFormat="1" ht="59.25" hidden="1" customHeight="1" x14ac:dyDescent="0.25">
      <c r="A104" s="71">
        <v>31</v>
      </c>
      <c r="B104" s="149" t="s">
        <v>383</v>
      </c>
      <c r="C104" s="159" t="s">
        <v>105</v>
      </c>
      <c r="D104" s="148" t="s">
        <v>99</v>
      </c>
      <c r="E104" s="160">
        <v>1</v>
      </c>
      <c r="F104" s="160" t="s">
        <v>20</v>
      </c>
      <c r="G104" s="135"/>
      <c r="H104" s="138">
        <v>12000</v>
      </c>
      <c r="I104" s="34" t="s">
        <v>9</v>
      </c>
      <c r="J104" s="160" t="s">
        <v>106</v>
      </c>
      <c r="K104" s="161" t="s">
        <v>228</v>
      </c>
      <c r="L104" s="134" t="s">
        <v>394</v>
      </c>
      <c r="M104" s="129"/>
      <c r="N104" s="128"/>
      <c r="O104" s="128"/>
      <c r="P104" s="128"/>
      <c r="Q104" s="128"/>
      <c r="R104" s="128"/>
    </row>
    <row r="105" spans="1:18" s="2" customFormat="1" ht="59.25" hidden="1" customHeight="1" x14ac:dyDescent="0.25">
      <c r="A105" s="71">
        <v>32</v>
      </c>
      <c r="B105" s="149" t="s">
        <v>384</v>
      </c>
      <c r="C105" s="159" t="s">
        <v>105</v>
      </c>
      <c r="D105" s="148" t="s">
        <v>99</v>
      </c>
      <c r="E105" s="160">
        <v>1</v>
      </c>
      <c r="F105" s="160" t="s">
        <v>20</v>
      </c>
      <c r="G105" s="135"/>
      <c r="H105" s="138">
        <v>99400</v>
      </c>
      <c r="I105" s="34" t="s">
        <v>9</v>
      </c>
      <c r="J105" s="160" t="s">
        <v>106</v>
      </c>
      <c r="K105" s="161" t="s">
        <v>228</v>
      </c>
      <c r="L105" s="134" t="s">
        <v>394</v>
      </c>
      <c r="M105" s="129"/>
      <c r="N105" s="128"/>
      <c r="O105" s="128"/>
      <c r="P105" s="128"/>
      <c r="Q105" s="128"/>
      <c r="R105" s="128"/>
    </row>
    <row r="106" spans="1:18" s="2" customFormat="1" ht="59.25" hidden="1" customHeight="1" x14ac:dyDescent="0.25">
      <c r="A106" s="71">
        <v>33</v>
      </c>
      <c r="B106" s="149" t="s">
        <v>385</v>
      </c>
      <c r="C106" s="159" t="s">
        <v>105</v>
      </c>
      <c r="D106" s="148" t="s">
        <v>99</v>
      </c>
      <c r="E106" s="160">
        <v>1</v>
      </c>
      <c r="F106" s="160" t="s">
        <v>20</v>
      </c>
      <c r="G106" s="135"/>
      <c r="H106" s="138">
        <v>18000</v>
      </c>
      <c r="I106" s="34" t="s">
        <v>9</v>
      </c>
      <c r="J106" s="160" t="s">
        <v>106</v>
      </c>
      <c r="K106" s="161" t="s">
        <v>228</v>
      </c>
      <c r="L106" s="134" t="s">
        <v>394</v>
      </c>
      <c r="M106" s="129"/>
      <c r="N106" s="128"/>
      <c r="O106" s="128"/>
      <c r="P106" s="128"/>
      <c r="Q106" s="128"/>
      <c r="R106" s="128"/>
    </row>
    <row r="107" spans="1:18" s="2" customFormat="1" ht="59.25" hidden="1" customHeight="1" x14ac:dyDescent="0.25">
      <c r="A107" s="71">
        <v>34</v>
      </c>
      <c r="B107" s="149" t="s">
        <v>386</v>
      </c>
      <c r="C107" s="159" t="s">
        <v>105</v>
      </c>
      <c r="D107" s="148" t="s">
        <v>99</v>
      </c>
      <c r="E107" s="160">
        <v>1</v>
      </c>
      <c r="F107" s="160" t="s">
        <v>20</v>
      </c>
      <c r="G107" s="135"/>
      <c r="H107" s="138">
        <v>155550</v>
      </c>
      <c r="I107" s="34" t="s">
        <v>9</v>
      </c>
      <c r="J107" s="160" t="s">
        <v>106</v>
      </c>
      <c r="K107" s="161" t="s">
        <v>228</v>
      </c>
      <c r="L107" s="134" t="s">
        <v>394</v>
      </c>
      <c r="M107" s="129"/>
      <c r="N107" s="128"/>
      <c r="O107" s="128"/>
      <c r="P107" s="128"/>
      <c r="Q107" s="128"/>
      <c r="R107" s="128"/>
    </row>
    <row r="108" spans="1:18" s="2" customFormat="1" ht="59.25" hidden="1" customHeight="1" x14ac:dyDescent="0.25">
      <c r="A108" s="71">
        <v>35</v>
      </c>
      <c r="B108" s="149" t="s">
        <v>387</v>
      </c>
      <c r="C108" s="159" t="s">
        <v>105</v>
      </c>
      <c r="D108" s="148" t="s">
        <v>99</v>
      </c>
      <c r="E108" s="160">
        <v>1</v>
      </c>
      <c r="F108" s="160" t="s">
        <v>20</v>
      </c>
      <c r="G108" s="135"/>
      <c r="H108" s="138">
        <v>125000</v>
      </c>
      <c r="I108" s="34" t="s">
        <v>9</v>
      </c>
      <c r="J108" s="160" t="s">
        <v>106</v>
      </c>
      <c r="K108" s="161" t="s">
        <v>228</v>
      </c>
      <c r="L108" s="134" t="s">
        <v>394</v>
      </c>
      <c r="M108" s="129"/>
      <c r="N108" s="128"/>
      <c r="O108" s="128"/>
      <c r="P108" s="128"/>
      <c r="Q108" s="128"/>
      <c r="R108" s="128"/>
    </row>
    <row r="109" spans="1:18" s="2" customFormat="1" ht="59.25" hidden="1" customHeight="1" x14ac:dyDescent="0.25">
      <c r="A109" s="71">
        <v>36</v>
      </c>
      <c r="B109" s="149" t="s">
        <v>388</v>
      </c>
      <c r="C109" s="159" t="s">
        <v>105</v>
      </c>
      <c r="D109" s="148" t="s">
        <v>99</v>
      </c>
      <c r="E109" s="160">
        <v>1</v>
      </c>
      <c r="F109" s="160" t="s">
        <v>20</v>
      </c>
      <c r="G109" s="135"/>
      <c r="H109" s="138">
        <v>107800</v>
      </c>
      <c r="I109" s="34" t="s">
        <v>9</v>
      </c>
      <c r="J109" s="160" t="s">
        <v>106</v>
      </c>
      <c r="K109" s="161" t="s">
        <v>228</v>
      </c>
      <c r="L109" s="134" t="s">
        <v>394</v>
      </c>
      <c r="M109" s="129"/>
      <c r="N109" s="128"/>
      <c r="O109" s="128"/>
      <c r="P109" s="128"/>
      <c r="Q109" s="128"/>
      <c r="R109" s="128"/>
    </row>
    <row r="110" spans="1:18" s="2" customFormat="1" ht="59.25" hidden="1" customHeight="1" x14ac:dyDescent="0.25">
      <c r="A110" s="71">
        <v>37</v>
      </c>
      <c r="B110" s="149" t="s">
        <v>389</v>
      </c>
      <c r="C110" s="159" t="s">
        <v>105</v>
      </c>
      <c r="D110" s="148" t="s">
        <v>99</v>
      </c>
      <c r="E110" s="160">
        <v>1</v>
      </c>
      <c r="F110" s="160" t="s">
        <v>20</v>
      </c>
      <c r="G110" s="135"/>
      <c r="H110" s="138">
        <v>700000</v>
      </c>
      <c r="I110" s="34" t="s">
        <v>9</v>
      </c>
      <c r="J110" s="160" t="s">
        <v>106</v>
      </c>
      <c r="K110" s="161" t="s">
        <v>228</v>
      </c>
      <c r="L110" s="134" t="s">
        <v>394</v>
      </c>
      <c r="M110" s="129"/>
      <c r="N110" s="128"/>
      <c r="O110" s="128"/>
      <c r="P110" s="128"/>
      <c r="Q110" s="128"/>
      <c r="R110" s="128"/>
    </row>
    <row r="111" spans="1:18" s="2" customFormat="1" ht="59.25" hidden="1" customHeight="1" x14ac:dyDescent="0.25">
      <c r="A111" s="71">
        <v>38</v>
      </c>
      <c r="B111" s="149" t="s">
        <v>390</v>
      </c>
      <c r="C111" s="159" t="s">
        <v>105</v>
      </c>
      <c r="D111" s="148" t="s">
        <v>99</v>
      </c>
      <c r="E111" s="160">
        <v>1</v>
      </c>
      <c r="F111" s="160" t="s">
        <v>20</v>
      </c>
      <c r="G111" s="135"/>
      <c r="H111" s="138">
        <v>177100</v>
      </c>
      <c r="I111" s="34" t="s">
        <v>9</v>
      </c>
      <c r="J111" s="160" t="s">
        <v>106</v>
      </c>
      <c r="K111" s="161" t="s">
        <v>228</v>
      </c>
      <c r="L111" s="134" t="s">
        <v>394</v>
      </c>
      <c r="M111" s="129"/>
      <c r="N111" s="128"/>
      <c r="O111" s="128"/>
      <c r="P111" s="128"/>
      <c r="Q111" s="128"/>
      <c r="R111" s="128"/>
    </row>
    <row r="112" spans="1:18" s="2" customFormat="1" ht="59.25" hidden="1" customHeight="1" x14ac:dyDescent="0.25">
      <c r="A112" s="71">
        <v>39</v>
      </c>
      <c r="B112" s="149" t="s">
        <v>391</v>
      </c>
      <c r="C112" s="159" t="s">
        <v>105</v>
      </c>
      <c r="D112" s="148" t="s">
        <v>99</v>
      </c>
      <c r="E112" s="160">
        <v>1</v>
      </c>
      <c r="F112" s="160" t="s">
        <v>20</v>
      </c>
      <c r="G112" s="135"/>
      <c r="H112" s="138">
        <v>22303571</v>
      </c>
      <c r="I112" s="34" t="s">
        <v>9</v>
      </c>
      <c r="J112" s="160" t="s">
        <v>106</v>
      </c>
      <c r="K112" s="161" t="s">
        <v>228</v>
      </c>
      <c r="L112" s="134" t="s">
        <v>394</v>
      </c>
      <c r="M112" s="129"/>
      <c r="N112" s="128"/>
      <c r="O112" s="128"/>
      <c r="P112" s="128"/>
      <c r="Q112" s="128"/>
      <c r="R112" s="128"/>
    </row>
    <row r="113" spans="1:18" s="2" customFormat="1" ht="59.25" hidden="1" customHeight="1" x14ac:dyDescent="0.25">
      <c r="A113" s="71">
        <v>40</v>
      </c>
      <c r="B113" s="149" t="s">
        <v>392</v>
      </c>
      <c r="C113" s="159" t="s">
        <v>105</v>
      </c>
      <c r="D113" s="148" t="s">
        <v>99</v>
      </c>
      <c r="E113" s="160">
        <v>1</v>
      </c>
      <c r="F113" s="160" t="s">
        <v>20</v>
      </c>
      <c r="G113" s="135"/>
      <c r="H113" s="138">
        <v>450000</v>
      </c>
      <c r="I113" s="34" t="s">
        <v>9</v>
      </c>
      <c r="J113" s="160" t="s">
        <v>106</v>
      </c>
      <c r="K113" s="161" t="s">
        <v>228</v>
      </c>
      <c r="L113" s="134" t="s">
        <v>394</v>
      </c>
      <c r="M113" s="129"/>
      <c r="N113" s="128"/>
      <c r="O113" s="128"/>
      <c r="P113" s="128"/>
      <c r="Q113" s="128"/>
      <c r="R113" s="128"/>
    </row>
    <row r="114" spans="1:18" s="2" customFormat="1" ht="59.25" hidden="1" customHeight="1" x14ac:dyDescent="0.25">
      <c r="A114" s="71">
        <v>41</v>
      </c>
      <c r="B114" s="149" t="s">
        <v>393</v>
      </c>
      <c r="C114" s="159" t="s">
        <v>105</v>
      </c>
      <c r="D114" s="148" t="s">
        <v>99</v>
      </c>
      <c r="E114" s="160">
        <v>1</v>
      </c>
      <c r="F114" s="160" t="s">
        <v>20</v>
      </c>
      <c r="G114" s="135"/>
      <c r="H114" s="138">
        <v>1785714</v>
      </c>
      <c r="I114" s="34" t="s">
        <v>9</v>
      </c>
      <c r="J114" s="160" t="s">
        <v>106</v>
      </c>
      <c r="K114" s="161" t="s">
        <v>228</v>
      </c>
      <c r="L114" s="134" t="s">
        <v>394</v>
      </c>
      <c r="M114" s="129"/>
      <c r="N114" s="128"/>
      <c r="O114" s="128"/>
      <c r="P114" s="128"/>
      <c r="Q114" s="128"/>
      <c r="R114" s="128"/>
    </row>
    <row r="115" spans="1:18" s="2" customFormat="1" ht="59.25" hidden="1" customHeight="1" x14ac:dyDescent="0.25">
      <c r="A115" s="71">
        <v>42</v>
      </c>
      <c r="B115" s="149" t="s">
        <v>551</v>
      </c>
      <c r="C115" s="159" t="s">
        <v>105</v>
      </c>
      <c r="D115" s="148" t="s">
        <v>99</v>
      </c>
      <c r="E115" s="160">
        <v>1</v>
      </c>
      <c r="F115" s="160" t="s">
        <v>20</v>
      </c>
      <c r="G115" s="135"/>
      <c r="H115" s="138">
        <v>664805</v>
      </c>
      <c r="I115" s="34" t="s">
        <v>9</v>
      </c>
      <c r="J115" s="160" t="s">
        <v>106</v>
      </c>
      <c r="K115" s="161" t="s">
        <v>407</v>
      </c>
      <c r="L115" s="134" t="s">
        <v>555</v>
      </c>
      <c r="M115" s="129"/>
      <c r="N115" s="128"/>
      <c r="O115" s="128"/>
      <c r="P115" s="128"/>
      <c r="Q115" s="128"/>
      <c r="R115" s="128"/>
    </row>
    <row r="116" spans="1:18" s="2" customFormat="1" ht="59.25" hidden="1" customHeight="1" x14ac:dyDescent="0.25">
      <c r="A116" s="71">
        <v>43</v>
      </c>
      <c r="B116" s="149" t="s">
        <v>552</v>
      </c>
      <c r="C116" s="159" t="s">
        <v>105</v>
      </c>
      <c r="D116" s="148" t="s">
        <v>99</v>
      </c>
      <c r="E116" s="160">
        <v>1</v>
      </c>
      <c r="F116" s="160" t="s">
        <v>20</v>
      </c>
      <c r="G116" s="135"/>
      <c r="H116" s="138">
        <v>49200</v>
      </c>
      <c r="I116" s="34" t="s">
        <v>9</v>
      </c>
      <c r="J116" s="160" t="s">
        <v>106</v>
      </c>
      <c r="K116" s="161" t="s">
        <v>407</v>
      </c>
      <c r="L116" s="134" t="s">
        <v>555</v>
      </c>
      <c r="M116" s="129"/>
      <c r="N116" s="128"/>
      <c r="O116" s="128"/>
      <c r="P116" s="128"/>
      <c r="Q116" s="128"/>
      <c r="R116" s="128"/>
    </row>
    <row r="117" spans="1:18" s="2" customFormat="1" ht="59.25" hidden="1" customHeight="1" x14ac:dyDescent="0.25">
      <c r="A117" s="71">
        <v>44</v>
      </c>
      <c r="B117" s="149" t="s">
        <v>553</v>
      </c>
      <c r="C117" s="159" t="s">
        <v>105</v>
      </c>
      <c r="D117" s="148" t="s">
        <v>99</v>
      </c>
      <c r="E117" s="160">
        <v>1</v>
      </c>
      <c r="F117" s="160" t="s">
        <v>20</v>
      </c>
      <c r="G117" s="135"/>
      <c r="H117" s="138">
        <v>500000</v>
      </c>
      <c r="I117" s="34" t="s">
        <v>9</v>
      </c>
      <c r="J117" s="160" t="s">
        <v>106</v>
      </c>
      <c r="K117" s="161" t="s">
        <v>407</v>
      </c>
      <c r="L117" s="134" t="s">
        <v>555</v>
      </c>
      <c r="M117" s="129"/>
      <c r="N117" s="128"/>
      <c r="O117" s="128"/>
      <c r="P117" s="128"/>
      <c r="Q117" s="128"/>
      <c r="R117" s="128"/>
    </row>
    <row r="118" spans="1:18" s="2" customFormat="1" ht="59.25" hidden="1" customHeight="1" x14ac:dyDescent="0.25">
      <c r="A118" s="71">
        <v>45</v>
      </c>
      <c r="B118" s="149" t="s">
        <v>554</v>
      </c>
      <c r="C118" s="159" t="s">
        <v>105</v>
      </c>
      <c r="D118" s="148" t="s">
        <v>99</v>
      </c>
      <c r="E118" s="160">
        <v>1</v>
      </c>
      <c r="F118" s="160" t="s">
        <v>20</v>
      </c>
      <c r="G118" s="135"/>
      <c r="H118" s="138">
        <v>280000</v>
      </c>
      <c r="I118" s="34" t="s">
        <v>9</v>
      </c>
      <c r="J118" s="160" t="s">
        <v>106</v>
      </c>
      <c r="K118" s="161" t="s">
        <v>407</v>
      </c>
      <c r="L118" s="134" t="s">
        <v>555</v>
      </c>
      <c r="M118" s="129"/>
      <c r="N118" s="128"/>
      <c r="O118" s="128"/>
      <c r="P118" s="128"/>
      <c r="Q118" s="128"/>
      <c r="R118" s="128"/>
    </row>
    <row r="119" spans="1:18" s="2" customFormat="1" ht="20.25" hidden="1" customHeight="1" x14ac:dyDescent="0.25">
      <c r="A119" s="41"/>
      <c r="B119" s="56"/>
      <c r="C119" s="36"/>
      <c r="D119" s="36"/>
      <c r="E119" s="36"/>
      <c r="F119" s="36"/>
      <c r="G119" s="46"/>
      <c r="H119" s="45">
        <f>SUM(H74:H118)</f>
        <v>164603156.02000001</v>
      </c>
      <c r="I119" s="41"/>
      <c r="J119" s="60"/>
      <c r="K119" s="80"/>
      <c r="L119" s="61"/>
      <c r="M119" s="29"/>
      <c r="N119" s="15"/>
      <c r="O119" s="15"/>
      <c r="P119" s="15"/>
      <c r="Q119" s="15"/>
      <c r="R119" s="15"/>
    </row>
    <row r="120" spans="1:18" s="2" customFormat="1" ht="20.25" hidden="1" customHeight="1" x14ac:dyDescent="0.25">
      <c r="A120" s="41"/>
      <c r="B120" s="56"/>
      <c r="C120" s="62"/>
      <c r="D120" s="62"/>
      <c r="E120" s="62"/>
      <c r="F120" s="62"/>
      <c r="G120" s="115"/>
      <c r="H120" s="63">
        <f>H69+H72+H119</f>
        <v>216786966.02000001</v>
      </c>
      <c r="I120" s="64"/>
      <c r="J120" s="59"/>
      <c r="K120" s="82"/>
      <c r="L120" s="61"/>
      <c r="M120" s="29"/>
      <c r="N120" s="15"/>
      <c r="O120" s="15"/>
      <c r="P120" s="15"/>
      <c r="Q120" s="15"/>
      <c r="R120" s="15"/>
    </row>
    <row r="121" spans="1:18" s="2" customFormat="1" ht="19.5" customHeight="1" x14ac:dyDescent="0.25">
      <c r="A121" s="47"/>
      <c r="B121" s="75" t="s">
        <v>22</v>
      </c>
      <c r="C121" s="37"/>
      <c r="D121" s="38"/>
      <c r="E121" s="37"/>
      <c r="F121" s="37"/>
      <c r="G121" s="116"/>
      <c r="H121" s="37"/>
      <c r="I121" s="37"/>
      <c r="J121" s="37"/>
      <c r="K121" s="83"/>
      <c r="L121" s="37"/>
      <c r="M121" s="28"/>
      <c r="N121" s="15"/>
      <c r="O121" s="15"/>
      <c r="P121" s="15"/>
      <c r="Q121" s="15"/>
      <c r="R121" s="15"/>
    </row>
    <row r="122" spans="1:18" s="15" customFormat="1" ht="20.100000000000001" customHeight="1" x14ac:dyDescent="0.25">
      <c r="A122" s="48"/>
      <c r="B122" s="50" t="s">
        <v>13</v>
      </c>
      <c r="C122" s="40"/>
      <c r="D122" s="40"/>
      <c r="E122" s="40"/>
      <c r="F122" s="40"/>
      <c r="G122" s="114"/>
      <c r="H122" s="40"/>
      <c r="I122" s="40"/>
      <c r="J122" s="51"/>
      <c r="K122" s="84"/>
      <c r="L122" s="52"/>
      <c r="M122" s="29"/>
    </row>
    <row r="123" spans="1:18" s="128" customFormat="1" ht="25.5" x14ac:dyDescent="0.25">
      <c r="A123" s="127">
        <v>1</v>
      </c>
      <c r="B123" s="130" t="s">
        <v>28</v>
      </c>
      <c r="C123" s="76" t="s">
        <v>29</v>
      </c>
      <c r="D123" s="152" t="s">
        <v>33</v>
      </c>
      <c r="E123" s="131">
        <v>76</v>
      </c>
      <c r="F123" s="131" t="s">
        <v>30</v>
      </c>
      <c r="G123" s="132">
        <v>2173.6799999999998</v>
      </c>
      <c r="H123" s="35">
        <f>E123*G123</f>
        <v>165199.67999999999</v>
      </c>
      <c r="I123" s="34" t="s">
        <v>9</v>
      </c>
      <c r="J123" s="160" t="s">
        <v>24</v>
      </c>
      <c r="K123" s="161" t="s">
        <v>27</v>
      </c>
      <c r="L123" s="165" t="s">
        <v>32</v>
      </c>
      <c r="M123" s="129"/>
    </row>
    <row r="124" spans="1:18" s="128" customFormat="1" ht="25.5" x14ac:dyDescent="0.25">
      <c r="A124" s="127">
        <v>2</v>
      </c>
      <c r="B124" s="130" t="s">
        <v>31</v>
      </c>
      <c r="C124" s="156" t="s">
        <v>29</v>
      </c>
      <c r="D124" s="157" t="s">
        <v>33</v>
      </c>
      <c r="E124" s="162">
        <v>544</v>
      </c>
      <c r="F124" s="162" t="s">
        <v>30</v>
      </c>
      <c r="G124" s="132">
        <v>759.19</v>
      </c>
      <c r="H124" s="158">
        <f>E124*G124</f>
        <v>412999.36000000004</v>
      </c>
      <c r="I124" s="34" t="s">
        <v>9</v>
      </c>
      <c r="J124" s="160" t="s">
        <v>24</v>
      </c>
      <c r="K124" s="161" t="s">
        <v>27</v>
      </c>
      <c r="L124" s="165" t="s">
        <v>32</v>
      </c>
      <c r="M124" s="129"/>
    </row>
    <row r="125" spans="1:18" s="128" customFormat="1" ht="37.5" customHeight="1" x14ac:dyDescent="0.25">
      <c r="A125" s="127">
        <v>3</v>
      </c>
      <c r="B125" s="130" t="s">
        <v>38</v>
      </c>
      <c r="C125" s="159" t="s">
        <v>39</v>
      </c>
      <c r="D125" s="164" t="s">
        <v>33</v>
      </c>
      <c r="E125" s="162">
        <v>6510339</v>
      </c>
      <c r="F125" s="162" t="s">
        <v>40</v>
      </c>
      <c r="G125" s="132">
        <v>185.71</v>
      </c>
      <c r="H125" s="158">
        <f>E125*G125</f>
        <v>1209035055.6900001</v>
      </c>
      <c r="I125" s="34" t="s">
        <v>9</v>
      </c>
      <c r="J125" s="160" t="s">
        <v>24</v>
      </c>
      <c r="K125" s="150" t="s">
        <v>70</v>
      </c>
      <c r="L125" s="165" t="s">
        <v>71</v>
      </c>
      <c r="M125" s="129"/>
    </row>
    <row r="126" spans="1:18" s="128" customFormat="1" ht="37.5" customHeight="1" x14ac:dyDescent="0.25">
      <c r="A126" s="71">
        <v>4</v>
      </c>
      <c r="B126" s="137" t="s">
        <v>60</v>
      </c>
      <c r="C126" s="160" t="s">
        <v>39</v>
      </c>
      <c r="D126" s="149" t="s">
        <v>23</v>
      </c>
      <c r="E126" s="185">
        <v>81700</v>
      </c>
      <c r="F126" s="162" t="s">
        <v>64</v>
      </c>
      <c r="G126" s="186">
        <v>0</v>
      </c>
      <c r="H126" s="138">
        <f t="shared" ref="H126:H191" si="2">E126*G126</f>
        <v>0</v>
      </c>
      <c r="I126" s="160" t="s">
        <v>9</v>
      </c>
      <c r="J126" s="160" t="s">
        <v>65</v>
      </c>
      <c r="K126" s="161" t="s">
        <v>167</v>
      </c>
      <c r="L126" s="134" t="s">
        <v>366</v>
      </c>
      <c r="M126" s="129"/>
    </row>
    <row r="127" spans="1:18" s="128" customFormat="1" ht="37.5" customHeight="1" x14ac:dyDescent="0.25">
      <c r="A127" s="71">
        <v>5</v>
      </c>
      <c r="B127" s="137" t="s">
        <v>61</v>
      </c>
      <c r="C127" s="160" t="s">
        <v>39</v>
      </c>
      <c r="D127" s="149" t="s">
        <v>23</v>
      </c>
      <c r="E127" s="185">
        <v>16800</v>
      </c>
      <c r="F127" s="162" t="s">
        <v>64</v>
      </c>
      <c r="G127" s="186">
        <v>0</v>
      </c>
      <c r="H127" s="138">
        <f t="shared" si="2"/>
        <v>0</v>
      </c>
      <c r="I127" s="160" t="s">
        <v>9</v>
      </c>
      <c r="J127" s="160" t="s">
        <v>65</v>
      </c>
      <c r="K127" s="161" t="s">
        <v>167</v>
      </c>
      <c r="L127" s="134" t="s">
        <v>366</v>
      </c>
      <c r="M127" s="129"/>
    </row>
    <row r="128" spans="1:18" s="128" customFormat="1" ht="37.5" customHeight="1" x14ac:dyDescent="0.25">
      <c r="A128" s="71">
        <v>6</v>
      </c>
      <c r="B128" s="137" t="s">
        <v>62</v>
      </c>
      <c r="C128" s="160" t="s">
        <v>39</v>
      </c>
      <c r="D128" s="149" t="s">
        <v>23</v>
      </c>
      <c r="E128" s="185">
        <v>148500</v>
      </c>
      <c r="F128" s="162" t="s">
        <v>64</v>
      </c>
      <c r="G128" s="186">
        <v>0</v>
      </c>
      <c r="H128" s="138">
        <f t="shared" si="2"/>
        <v>0</v>
      </c>
      <c r="I128" s="160" t="s">
        <v>9</v>
      </c>
      <c r="J128" s="160" t="s">
        <v>65</v>
      </c>
      <c r="K128" s="161" t="s">
        <v>167</v>
      </c>
      <c r="L128" s="134" t="s">
        <v>366</v>
      </c>
      <c r="M128" s="129"/>
    </row>
    <row r="129" spans="1:13" s="128" customFormat="1" ht="37.5" customHeight="1" x14ac:dyDescent="0.25">
      <c r="A129" s="71">
        <v>7</v>
      </c>
      <c r="B129" s="137" t="s">
        <v>63</v>
      </c>
      <c r="C129" s="160" t="s">
        <v>39</v>
      </c>
      <c r="D129" s="149" t="s">
        <v>23</v>
      </c>
      <c r="E129" s="185">
        <v>62600</v>
      </c>
      <c r="F129" s="162" t="s">
        <v>64</v>
      </c>
      <c r="G129" s="186">
        <v>0</v>
      </c>
      <c r="H129" s="138">
        <f t="shared" si="2"/>
        <v>0</v>
      </c>
      <c r="I129" s="160" t="s">
        <v>9</v>
      </c>
      <c r="J129" s="160" t="s">
        <v>65</v>
      </c>
      <c r="K129" s="161" t="s">
        <v>47</v>
      </c>
      <c r="L129" s="134" t="s">
        <v>102</v>
      </c>
      <c r="M129" s="129"/>
    </row>
    <row r="130" spans="1:13" s="128" customFormat="1" ht="37.5" customHeight="1" x14ac:dyDescent="0.25">
      <c r="A130" s="71">
        <v>8</v>
      </c>
      <c r="B130" s="187" t="s">
        <v>78</v>
      </c>
      <c r="C130" s="139" t="s">
        <v>26</v>
      </c>
      <c r="D130" s="148" t="s">
        <v>55</v>
      </c>
      <c r="E130" s="188">
        <v>15366</v>
      </c>
      <c r="F130" s="159" t="s">
        <v>79</v>
      </c>
      <c r="G130" s="189">
        <v>2500</v>
      </c>
      <c r="H130" s="138">
        <f t="shared" si="2"/>
        <v>38415000</v>
      </c>
      <c r="I130" s="139" t="s">
        <v>9</v>
      </c>
      <c r="J130" s="160" t="s">
        <v>24</v>
      </c>
      <c r="K130" s="161" t="s">
        <v>69</v>
      </c>
      <c r="L130" s="165" t="s">
        <v>81</v>
      </c>
      <c r="M130" s="129"/>
    </row>
    <row r="131" spans="1:13" s="128" customFormat="1" ht="37.5" customHeight="1" x14ac:dyDescent="0.25">
      <c r="A131" s="71">
        <v>9</v>
      </c>
      <c r="B131" s="130" t="s">
        <v>80</v>
      </c>
      <c r="C131" s="159" t="s">
        <v>26</v>
      </c>
      <c r="D131" s="163" t="s">
        <v>55</v>
      </c>
      <c r="E131" s="131">
        <v>10</v>
      </c>
      <c r="F131" s="159" t="s">
        <v>79</v>
      </c>
      <c r="G131" s="132">
        <v>0</v>
      </c>
      <c r="H131" s="138">
        <f t="shared" si="2"/>
        <v>0</v>
      </c>
      <c r="I131" s="139" t="s">
        <v>9</v>
      </c>
      <c r="J131" s="160" t="s">
        <v>24</v>
      </c>
      <c r="K131" s="161" t="s">
        <v>69</v>
      </c>
      <c r="L131" s="165" t="s">
        <v>164</v>
      </c>
      <c r="M131" s="129"/>
    </row>
    <row r="132" spans="1:13" s="128" customFormat="1" ht="37.5" customHeight="1" x14ac:dyDescent="0.25">
      <c r="A132" s="71">
        <v>10</v>
      </c>
      <c r="B132" s="130" t="s">
        <v>92</v>
      </c>
      <c r="C132" s="159" t="s">
        <v>26</v>
      </c>
      <c r="D132" s="163" t="s">
        <v>55</v>
      </c>
      <c r="E132" s="131">
        <v>1</v>
      </c>
      <c r="F132" s="159" t="s">
        <v>93</v>
      </c>
      <c r="G132" s="132">
        <v>30092026</v>
      </c>
      <c r="H132" s="138">
        <f t="shared" si="2"/>
        <v>30092026</v>
      </c>
      <c r="I132" s="139" t="s">
        <v>9</v>
      </c>
      <c r="J132" s="160" t="s">
        <v>24</v>
      </c>
      <c r="K132" s="161" t="s">
        <v>69</v>
      </c>
      <c r="L132" s="165" t="s">
        <v>94</v>
      </c>
      <c r="M132" s="129"/>
    </row>
    <row r="133" spans="1:13" s="128" customFormat="1" ht="37.5" customHeight="1" x14ac:dyDescent="0.25">
      <c r="A133" s="71">
        <v>11</v>
      </c>
      <c r="B133" s="130" t="s">
        <v>109</v>
      </c>
      <c r="C133" s="159" t="s">
        <v>110</v>
      </c>
      <c r="D133" s="163" t="s">
        <v>23</v>
      </c>
      <c r="E133" s="131">
        <v>1</v>
      </c>
      <c r="F133" s="162" t="s">
        <v>30</v>
      </c>
      <c r="G133" s="132">
        <v>4875000</v>
      </c>
      <c r="H133" s="138">
        <f t="shared" si="2"/>
        <v>4875000</v>
      </c>
      <c r="I133" s="139" t="s">
        <v>9</v>
      </c>
      <c r="J133" s="160" t="s">
        <v>24</v>
      </c>
      <c r="K133" s="161" t="s">
        <v>69</v>
      </c>
      <c r="L133" s="165" t="s">
        <v>111</v>
      </c>
      <c r="M133" s="129"/>
    </row>
    <row r="134" spans="1:13" s="128" customFormat="1" ht="37.5" customHeight="1" x14ac:dyDescent="0.25">
      <c r="A134" s="71">
        <v>12</v>
      </c>
      <c r="B134" s="130" t="s">
        <v>121</v>
      </c>
      <c r="C134" s="159" t="s">
        <v>29</v>
      </c>
      <c r="D134" s="163" t="s">
        <v>55</v>
      </c>
      <c r="E134" s="131">
        <v>25</v>
      </c>
      <c r="F134" s="159" t="s">
        <v>30</v>
      </c>
      <c r="G134" s="132">
        <v>0</v>
      </c>
      <c r="H134" s="138">
        <f t="shared" si="2"/>
        <v>0</v>
      </c>
      <c r="I134" s="139" t="s">
        <v>9</v>
      </c>
      <c r="J134" s="160" t="s">
        <v>24</v>
      </c>
      <c r="K134" s="161" t="s">
        <v>297</v>
      </c>
      <c r="L134" s="165" t="s">
        <v>550</v>
      </c>
      <c r="M134" s="129"/>
    </row>
    <row r="135" spans="1:13" s="128" customFormat="1" ht="37.5" customHeight="1" x14ac:dyDescent="0.25">
      <c r="A135" s="71">
        <v>13</v>
      </c>
      <c r="B135" s="130" t="s">
        <v>122</v>
      </c>
      <c r="C135" s="159" t="s">
        <v>29</v>
      </c>
      <c r="D135" s="163" t="s">
        <v>55</v>
      </c>
      <c r="E135" s="131">
        <v>25</v>
      </c>
      <c r="F135" s="159" t="s">
        <v>30</v>
      </c>
      <c r="G135" s="132">
        <v>0</v>
      </c>
      <c r="H135" s="138">
        <f t="shared" si="2"/>
        <v>0</v>
      </c>
      <c r="I135" s="139" t="s">
        <v>9</v>
      </c>
      <c r="J135" s="160" t="s">
        <v>24</v>
      </c>
      <c r="K135" s="161" t="s">
        <v>297</v>
      </c>
      <c r="L135" s="165" t="s">
        <v>550</v>
      </c>
      <c r="M135" s="129"/>
    </row>
    <row r="136" spans="1:13" s="128" customFormat="1" ht="37.5" customHeight="1" x14ac:dyDescent="0.25">
      <c r="A136" s="71">
        <v>14</v>
      </c>
      <c r="B136" s="130" t="s">
        <v>125</v>
      </c>
      <c r="C136" s="159" t="s">
        <v>29</v>
      </c>
      <c r="D136" s="163" t="s">
        <v>23</v>
      </c>
      <c r="E136" s="131">
        <v>660</v>
      </c>
      <c r="F136" s="159" t="s">
        <v>30</v>
      </c>
      <c r="G136" s="132">
        <v>1952</v>
      </c>
      <c r="H136" s="138">
        <f t="shared" si="2"/>
        <v>1288320</v>
      </c>
      <c r="I136" s="139" t="s">
        <v>9</v>
      </c>
      <c r="J136" s="160" t="s">
        <v>24</v>
      </c>
      <c r="K136" s="161" t="s">
        <v>69</v>
      </c>
      <c r="L136" s="165" t="s">
        <v>130</v>
      </c>
      <c r="M136" s="129"/>
    </row>
    <row r="137" spans="1:13" s="128" customFormat="1" ht="37.5" customHeight="1" x14ac:dyDescent="0.25">
      <c r="A137" s="71">
        <v>15</v>
      </c>
      <c r="B137" s="130" t="s">
        <v>126</v>
      </c>
      <c r="C137" s="159" t="s">
        <v>29</v>
      </c>
      <c r="D137" s="163" t="s">
        <v>23</v>
      </c>
      <c r="E137" s="131">
        <v>110</v>
      </c>
      <c r="F137" s="159" t="s">
        <v>30</v>
      </c>
      <c r="G137" s="132">
        <v>0</v>
      </c>
      <c r="H137" s="138">
        <f t="shared" si="2"/>
        <v>0</v>
      </c>
      <c r="I137" s="139" t="s">
        <v>9</v>
      </c>
      <c r="J137" s="160" t="s">
        <v>24</v>
      </c>
      <c r="K137" s="161" t="s">
        <v>69</v>
      </c>
      <c r="L137" s="165" t="s">
        <v>179</v>
      </c>
      <c r="M137" s="129"/>
    </row>
    <row r="138" spans="1:13" s="128" customFormat="1" ht="37.5" customHeight="1" x14ac:dyDescent="0.25">
      <c r="A138" s="71">
        <v>16</v>
      </c>
      <c r="B138" s="130" t="s">
        <v>127</v>
      </c>
      <c r="C138" s="159" t="s">
        <v>29</v>
      </c>
      <c r="D138" s="163" t="s">
        <v>23</v>
      </c>
      <c r="E138" s="131">
        <v>55</v>
      </c>
      <c r="F138" s="159" t="s">
        <v>30</v>
      </c>
      <c r="G138" s="132">
        <v>0</v>
      </c>
      <c r="H138" s="138">
        <f t="shared" si="2"/>
        <v>0</v>
      </c>
      <c r="I138" s="139" t="s">
        <v>9</v>
      </c>
      <c r="J138" s="160" t="s">
        <v>24</v>
      </c>
      <c r="K138" s="161" t="s">
        <v>69</v>
      </c>
      <c r="L138" s="165" t="s">
        <v>179</v>
      </c>
      <c r="M138" s="129"/>
    </row>
    <row r="139" spans="1:13" s="128" customFormat="1" ht="37.5" customHeight="1" x14ac:dyDescent="0.25">
      <c r="A139" s="71">
        <v>17</v>
      </c>
      <c r="B139" s="130" t="s">
        <v>128</v>
      </c>
      <c r="C139" s="159" t="s">
        <v>29</v>
      </c>
      <c r="D139" s="163" t="s">
        <v>23</v>
      </c>
      <c r="E139" s="131">
        <v>99</v>
      </c>
      <c r="F139" s="159" t="s">
        <v>129</v>
      </c>
      <c r="G139" s="132">
        <v>0</v>
      </c>
      <c r="H139" s="138">
        <f t="shared" si="2"/>
        <v>0</v>
      </c>
      <c r="I139" s="139" t="s">
        <v>9</v>
      </c>
      <c r="J139" s="160" t="s">
        <v>24</v>
      </c>
      <c r="K139" s="161" t="s">
        <v>69</v>
      </c>
      <c r="L139" s="165" t="s">
        <v>179</v>
      </c>
      <c r="M139" s="129"/>
    </row>
    <row r="140" spans="1:13" s="128" customFormat="1" ht="37.5" customHeight="1" x14ac:dyDescent="0.25">
      <c r="A140" s="71">
        <v>18</v>
      </c>
      <c r="B140" s="130" t="s">
        <v>134</v>
      </c>
      <c r="C140" s="159" t="s">
        <v>29</v>
      </c>
      <c r="D140" s="163" t="s">
        <v>55</v>
      </c>
      <c r="E140" s="131">
        <v>100</v>
      </c>
      <c r="F140" s="159" t="s">
        <v>30</v>
      </c>
      <c r="G140" s="132">
        <v>12300</v>
      </c>
      <c r="H140" s="138">
        <f t="shared" si="2"/>
        <v>1230000</v>
      </c>
      <c r="I140" s="139" t="s">
        <v>9</v>
      </c>
      <c r="J140" s="160" t="s">
        <v>24</v>
      </c>
      <c r="K140" s="161" t="s">
        <v>69</v>
      </c>
      <c r="L140" s="165" t="s">
        <v>135</v>
      </c>
      <c r="M140" s="129"/>
    </row>
    <row r="141" spans="1:13" s="128" customFormat="1" ht="37.5" customHeight="1" x14ac:dyDescent="0.25">
      <c r="A141" s="71">
        <v>19</v>
      </c>
      <c r="B141" s="130" t="s">
        <v>136</v>
      </c>
      <c r="C141" s="159" t="s">
        <v>29</v>
      </c>
      <c r="D141" s="163" t="s">
        <v>55</v>
      </c>
      <c r="E141" s="131">
        <v>1</v>
      </c>
      <c r="F141" s="159" t="s">
        <v>93</v>
      </c>
      <c r="G141" s="132">
        <v>295521</v>
      </c>
      <c r="H141" s="147">
        <f t="shared" si="2"/>
        <v>295521</v>
      </c>
      <c r="I141" s="139" t="s">
        <v>9</v>
      </c>
      <c r="J141" s="160" t="s">
        <v>24</v>
      </c>
      <c r="K141" s="161" t="s">
        <v>534</v>
      </c>
      <c r="L141" s="165" t="s">
        <v>535</v>
      </c>
      <c r="M141" s="129"/>
    </row>
    <row r="142" spans="1:13" s="128" customFormat="1" ht="37.5" customHeight="1" x14ac:dyDescent="0.25">
      <c r="A142" s="71">
        <v>20</v>
      </c>
      <c r="B142" s="130" t="s">
        <v>137</v>
      </c>
      <c r="C142" s="159" t="s">
        <v>138</v>
      </c>
      <c r="D142" s="163" t="s">
        <v>33</v>
      </c>
      <c r="E142" s="131">
        <v>1</v>
      </c>
      <c r="F142" s="159" t="s">
        <v>139</v>
      </c>
      <c r="G142" s="132">
        <v>0</v>
      </c>
      <c r="H142" s="147">
        <f t="shared" si="2"/>
        <v>0</v>
      </c>
      <c r="I142" s="139" t="s">
        <v>9</v>
      </c>
      <c r="J142" s="160" t="s">
        <v>24</v>
      </c>
      <c r="K142" s="161" t="s">
        <v>297</v>
      </c>
      <c r="L142" s="165" t="s">
        <v>542</v>
      </c>
      <c r="M142" s="129"/>
    </row>
    <row r="143" spans="1:13" s="128" customFormat="1" ht="37.5" customHeight="1" x14ac:dyDescent="0.25">
      <c r="A143" s="71">
        <v>21</v>
      </c>
      <c r="B143" s="130" t="s">
        <v>140</v>
      </c>
      <c r="C143" s="159" t="s">
        <v>138</v>
      </c>
      <c r="D143" s="163" t="s">
        <v>33</v>
      </c>
      <c r="E143" s="131">
        <v>1</v>
      </c>
      <c r="F143" s="159" t="s">
        <v>139</v>
      </c>
      <c r="G143" s="132">
        <v>0</v>
      </c>
      <c r="H143" s="147">
        <f t="shared" si="2"/>
        <v>0</v>
      </c>
      <c r="I143" s="139" t="s">
        <v>9</v>
      </c>
      <c r="J143" s="160" t="s">
        <v>24</v>
      </c>
      <c r="K143" s="161" t="s">
        <v>297</v>
      </c>
      <c r="L143" s="165" t="s">
        <v>542</v>
      </c>
      <c r="M143" s="129"/>
    </row>
    <row r="144" spans="1:13" s="128" customFormat="1" ht="37.5" customHeight="1" x14ac:dyDescent="0.25">
      <c r="A144" s="71">
        <v>22</v>
      </c>
      <c r="B144" s="130" t="s">
        <v>144</v>
      </c>
      <c r="C144" s="159" t="s">
        <v>29</v>
      </c>
      <c r="D144" s="163" t="s">
        <v>55</v>
      </c>
      <c r="E144" s="131">
        <v>1</v>
      </c>
      <c r="F144" s="159" t="s">
        <v>93</v>
      </c>
      <c r="G144" s="132">
        <v>12261623</v>
      </c>
      <c r="H144" s="147">
        <f t="shared" si="2"/>
        <v>12261623</v>
      </c>
      <c r="I144" s="139" t="s">
        <v>9</v>
      </c>
      <c r="J144" s="160" t="s">
        <v>24</v>
      </c>
      <c r="K144" s="161" t="s">
        <v>145</v>
      </c>
      <c r="L144" s="165" t="s">
        <v>146</v>
      </c>
      <c r="M144" s="129"/>
    </row>
    <row r="145" spans="1:13" s="128" customFormat="1" ht="37.5" customHeight="1" x14ac:dyDescent="0.25">
      <c r="A145" s="71">
        <v>23</v>
      </c>
      <c r="B145" s="130" t="s">
        <v>150</v>
      </c>
      <c r="C145" s="159" t="s">
        <v>29</v>
      </c>
      <c r="D145" s="163" t="s">
        <v>23</v>
      </c>
      <c r="E145" s="131">
        <v>4</v>
      </c>
      <c r="F145" s="159" t="s">
        <v>30</v>
      </c>
      <c r="G145" s="132">
        <v>970093</v>
      </c>
      <c r="H145" s="147">
        <f t="shared" si="2"/>
        <v>3880372</v>
      </c>
      <c r="I145" s="139" t="s">
        <v>9</v>
      </c>
      <c r="J145" s="160" t="s">
        <v>24</v>
      </c>
      <c r="K145" s="161" t="s">
        <v>145</v>
      </c>
      <c r="L145" s="165" t="s">
        <v>151</v>
      </c>
      <c r="M145" s="129"/>
    </row>
    <row r="146" spans="1:13" s="128" customFormat="1" ht="37.5" customHeight="1" x14ac:dyDescent="0.25">
      <c r="A146" s="71">
        <v>24</v>
      </c>
      <c r="B146" s="130" t="s">
        <v>152</v>
      </c>
      <c r="C146" s="159" t="s">
        <v>29</v>
      </c>
      <c r="D146" s="163" t="s">
        <v>23</v>
      </c>
      <c r="E146" s="131">
        <v>6</v>
      </c>
      <c r="F146" s="159" t="s">
        <v>30</v>
      </c>
      <c r="G146" s="132">
        <v>0</v>
      </c>
      <c r="H146" s="147">
        <f t="shared" si="2"/>
        <v>0</v>
      </c>
      <c r="I146" s="139" t="s">
        <v>9</v>
      </c>
      <c r="J146" s="160" t="s">
        <v>24</v>
      </c>
      <c r="K146" s="161" t="s">
        <v>145</v>
      </c>
      <c r="L146" s="165" t="s">
        <v>266</v>
      </c>
      <c r="M146" s="129"/>
    </row>
    <row r="147" spans="1:13" s="128" customFormat="1" ht="37.5" customHeight="1" x14ac:dyDescent="0.25">
      <c r="A147" s="71">
        <v>25</v>
      </c>
      <c r="B147" s="130" t="s">
        <v>159</v>
      </c>
      <c r="C147" s="159" t="s">
        <v>29</v>
      </c>
      <c r="D147" s="163" t="s">
        <v>23</v>
      </c>
      <c r="E147" s="131">
        <v>60</v>
      </c>
      <c r="F147" s="159" t="s">
        <v>160</v>
      </c>
      <c r="G147" s="132">
        <v>18990</v>
      </c>
      <c r="H147" s="147">
        <f t="shared" si="2"/>
        <v>1139400</v>
      </c>
      <c r="I147" s="139" t="s">
        <v>9</v>
      </c>
      <c r="J147" s="160" t="s">
        <v>24</v>
      </c>
      <c r="K147" s="161" t="s">
        <v>145</v>
      </c>
      <c r="L147" s="165" t="s">
        <v>161</v>
      </c>
      <c r="M147" s="129"/>
    </row>
    <row r="148" spans="1:13" s="128" customFormat="1" ht="37.5" customHeight="1" x14ac:dyDescent="0.25">
      <c r="A148" s="71">
        <v>26</v>
      </c>
      <c r="B148" s="130" t="s">
        <v>165</v>
      </c>
      <c r="C148" s="159" t="s">
        <v>29</v>
      </c>
      <c r="D148" s="163" t="s">
        <v>55</v>
      </c>
      <c r="E148" s="131">
        <v>300</v>
      </c>
      <c r="F148" s="159" t="s">
        <v>30</v>
      </c>
      <c r="G148" s="132">
        <v>17200</v>
      </c>
      <c r="H148" s="147">
        <f t="shared" si="2"/>
        <v>5160000</v>
      </c>
      <c r="I148" s="139" t="s">
        <v>9</v>
      </c>
      <c r="J148" s="160" t="s">
        <v>24</v>
      </c>
      <c r="K148" s="161" t="s">
        <v>145</v>
      </c>
      <c r="L148" s="165" t="s">
        <v>166</v>
      </c>
      <c r="M148" s="129"/>
    </row>
    <row r="149" spans="1:13" s="128" customFormat="1" ht="37.5" customHeight="1" x14ac:dyDescent="0.25">
      <c r="A149" s="71">
        <v>27</v>
      </c>
      <c r="B149" s="130" t="s">
        <v>168</v>
      </c>
      <c r="C149" s="159" t="s">
        <v>29</v>
      </c>
      <c r="D149" s="163" t="s">
        <v>55</v>
      </c>
      <c r="E149" s="131">
        <v>3929</v>
      </c>
      <c r="F149" s="159" t="s">
        <v>30</v>
      </c>
      <c r="G149" s="132">
        <v>180</v>
      </c>
      <c r="H149" s="147">
        <f t="shared" si="2"/>
        <v>707220</v>
      </c>
      <c r="I149" s="139" t="s">
        <v>9</v>
      </c>
      <c r="J149" s="160" t="s">
        <v>24</v>
      </c>
      <c r="K149" s="161" t="s">
        <v>145</v>
      </c>
      <c r="L149" s="165" t="s">
        <v>171</v>
      </c>
      <c r="M149" s="129"/>
    </row>
    <row r="150" spans="1:13" s="128" customFormat="1" ht="37.5" customHeight="1" x14ac:dyDescent="0.25">
      <c r="A150" s="71">
        <v>28</v>
      </c>
      <c r="B150" s="130" t="s">
        <v>169</v>
      </c>
      <c r="C150" s="159" t="s">
        <v>29</v>
      </c>
      <c r="D150" s="163" t="s">
        <v>55</v>
      </c>
      <c r="E150" s="131">
        <v>500</v>
      </c>
      <c r="F150" s="159" t="s">
        <v>30</v>
      </c>
      <c r="G150" s="132">
        <v>1000</v>
      </c>
      <c r="H150" s="147">
        <f t="shared" si="2"/>
        <v>500000</v>
      </c>
      <c r="I150" s="139" t="s">
        <v>9</v>
      </c>
      <c r="J150" s="160" t="s">
        <v>24</v>
      </c>
      <c r="K150" s="161" t="s">
        <v>145</v>
      </c>
      <c r="L150" s="165" t="s">
        <v>171</v>
      </c>
      <c r="M150" s="129"/>
    </row>
    <row r="151" spans="1:13" s="128" customFormat="1" ht="37.5" customHeight="1" x14ac:dyDescent="0.25">
      <c r="A151" s="71">
        <v>29</v>
      </c>
      <c r="B151" s="130" t="s">
        <v>170</v>
      </c>
      <c r="C151" s="159" t="s">
        <v>29</v>
      </c>
      <c r="D151" s="163" t="s">
        <v>55</v>
      </c>
      <c r="E151" s="131">
        <v>144</v>
      </c>
      <c r="F151" s="159" t="s">
        <v>30</v>
      </c>
      <c r="G151" s="132">
        <v>270</v>
      </c>
      <c r="H151" s="147">
        <f t="shared" si="2"/>
        <v>38880</v>
      </c>
      <c r="I151" s="139" t="s">
        <v>9</v>
      </c>
      <c r="J151" s="160" t="s">
        <v>24</v>
      </c>
      <c r="K151" s="161" t="s">
        <v>145</v>
      </c>
      <c r="L151" s="165" t="s">
        <v>171</v>
      </c>
      <c r="M151" s="129"/>
    </row>
    <row r="152" spans="1:13" s="128" customFormat="1" ht="37.5" customHeight="1" x14ac:dyDescent="0.25">
      <c r="A152" s="71">
        <v>30</v>
      </c>
      <c r="B152" s="130" t="s">
        <v>174</v>
      </c>
      <c r="C152" s="159" t="s">
        <v>29</v>
      </c>
      <c r="D152" s="163" t="s">
        <v>55</v>
      </c>
      <c r="E152" s="131">
        <v>24</v>
      </c>
      <c r="F152" s="159" t="s">
        <v>30</v>
      </c>
      <c r="G152" s="132">
        <v>47000</v>
      </c>
      <c r="H152" s="147">
        <f t="shared" si="2"/>
        <v>1128000</v>
      </c>
      <c r="I152" s="139" t="s">
        <v>9</v>
      </c>
      <c r="J152" s="160" t="s">
        <v>24</v>
      </c>
      <c r="K152" s="161" t="s">
        <v>145</v>
      </c>
      <c r="L152" s="165" t="s">
        <v>178</v>
      </c>
      <c r="M152" s="129"/>
    </row>
    <row r="153" spans="1:13" s="128" customFormat="1" ht="37.5" customHeight="1" x14ac:dyDescent="0.25">
      <c r="A153" s="71">
        <v>31</v>
      </c>
      <c r="B153" s="130" t="s">
        <v>175</v>
      </c>
      <c r="C153" s="159" t="s">
        <v>29</v>
      </c>
      <c r="D153" s="163" t="s">
        <v>55</v>
      </c>
      <c r="E153" s="131">
        <v>10</v>
      </c>
      <c r="F153" s="159" t="s">
        <v>30</v>
      </c>
      <c r="G153" s="132">
        <v>47195.54</v>
      </c>
      <c r="H153" s="147">
        <f t="shared" si="2"/>
        <v>471955.4</v>
      </c>
      <c r="I153" s="139" t="s">
        <v>9</v>
      </c>
      <c r="J153" s="160" t="s">
        <v>24</v>
      </c>
      <c r="K153" s="161" t="s">
        <v>145</v>
      </c>
      <c r="L153" s="165" t="s">
        <v>178</v>
      </c>
      <c r="M153" s="129"/>
    </row>
    <row r="154" spans="1:13" s="128" customFormat="1" ht="37.5" customHeight="1" x14ac:dyDescent="0.25">
      <c r="A154" s="71">
        <v>32</v>
      </c>
      <c r="B154" s="130" t="s">
        <v>176</v>
      </c>
      <c r="C154" s="159" t="s">
        <v>29</v>
      </c>
      <c r="D154" s="163" t="s">
        <v>55</v>
      </c>
      <c r="E154" s="131">
        <v>12</v>
      </c>
      <c r="F154" s="159" t="s">
        <v>30</v>
      </c>
      <c r="G154" s="132">
        <v>41333.33</v>
      </c>
      <c r="H154" s="147">
        <f t="shared" si="2"/>
        <v>495999.96</v>
      </c>
      <c r="I154" s="139" t="s">
        <v>9</v>
      </c>
      <c r="J154" s="160" t="s">
        <v>24</v>
      </c>
      <c r="K154" s="161" t="s">
        <v>145</v>
      </c>
      <c r="L154" s="165" t="s">
        <v>178</v>
      </c>
      <c r="M154" s="129"/>
    </row>
    <row r="155" spans="1:13" s="128" customFormat="1" ht="37.5" customHeight="1" x14ac:dyDescent="0.25">
      <c r="A155" s="71">
        <v>33</v>
      </c>
      <c r="B155" s="130" t="s">
        <v>177</v>
      </c>
      <c r="C155" s="159" t="s">
        <v>29</v>
      </c>
      <c r="D155" s="163" t="s">
        <v>55</v>
      </c>
      <c r="E155" s="131">
        <v>2</v>
      </c>
      <c r="F155" s="159" t="s">
        <v>30</v>
      </c>
      <c r="G155" s="132">
        <v>30000</v>
      </c>
      <c r="H155" s="147">
        <f t="shared" si="2"/>
        <v>60000</v>
      </c>
      <c r="I155" s="139" t="s">
        <v>9</v>
      </c>
      <c r="J155" s="160" t="s">
        <v>24</v>
      </c>
      <c r="K155" s="161" t="s">
        <v>145</v>
      </c>
      <c r="L155" s="165" t="s">
        <v>178</v>
      </c>
      <c r="M155" s="129"/>
    </row>
    <row r="156" spans="1:13" s="128" customFormat="1" ht="37.5" customHeight="1" x14ac:dyDescent="0.25">
      <c r="A156" s="71">
        <v>34</v>
      </c>
      <c r="B156" s="130" t="s">
        <v>196</v>
      </c>
      <c r="C156" s="159" t="s">
        <v>29</v>
      </c>
      <c r="D156" s="163" t="s">
        <v>55</v>
      </c>
      <c r="E156" s="131">
        <v>358</v>
      </c>
      <c r="F156" s="159" t="s">
        <v>93</v>
      </c>
      <c r="G156" s="132">
        <v>0</v>
      </c>
      <c r="H156" s="147">
        <f t="shared" si="2"/>
        <v>0</v>
      </c>
      <c r="I156" s="139" t="s">
        <v>9</v>
      </c>
      <c r="J156" s="139" t="s">
        <v>24</v>
      </c>
      <c r="K156" s="173" t="s">
        <v>145</v>
      </c>
      <c r="L156" s="165" t="s">
        <v>329</v>
      </c>
      <c r="M156" s="129"/>
    </row>
    <row r="157" spans="1:13" s="128" customFormat="1" ht="37.5" customHeight="1" x14ac:dyDescent="0.25">
      <c r="A157" s="71">
        <v>35</v>
      </c>
      <c r="B157" s="130" t="s">
        <v>197</v>
      </c>
      <c r="C157" s="159" t="s">
        <v>29</v>
      </c>
      <c r="D157" s="163" t="s">
        <v>55</v>
      </c>
      <c r="E157" s="131">
        <v>350</v>
      </c>
      <c r="F157" s="159" t="s">
        <v>30</v>
      </c>
      <c r="G157" s="132">
        <v>0</v>
      </c>
      <c r="H157" s="147">
        <f t="shared" si="2"/>
        <v>0</v>
      </c>
      <c r="I157" s="139" t="s">
        <v>9</v>
      </c>
      <c r="J157" s="139" t="s">
        <v>24</v>
      </c>
      <c r="K157" s="173" t="s">
        <v>145</v>
      </c>
      <c r="L157" s="165" t="s">
        <v>329</v>
      </c>
      <c r="M157" s="129"/>
    </row>
    <row r="158" spans="1:13" s="128" customFormat="1" ht="37.5" customHeight="1" x14ac:dyDescent="0.25">
      <c r="A158" s="71">
        <v>36</v>
      </c>
      <c r="B158" s="130" t="s">
        <v>198</v>
      </c>
      <c r="C158" s="159" t="s">
        <v>29</v>
      </c>
      <c r="D158" s="163" t="s">
        <v>55</v>
      </c>
      <c r="E158" s="131">
        <v>2600</v>
      </c>
      <c r="F158" s="159" t="s">
        <v>30</v>
      </c>
      <c r="G158" s="132">
        <v>0</v>
      </c>
      <c r="H158" s="147">
        <f t="shared" si="2"/>
        <v>0</v>
      </c>
      <c r="I158" s="139" t="s">
        <v>9</v>
      </c>
      <c r="J158" s="139" t="s">
        <v>24</v>
      </c>
      <c r="K158" s="173" t="s">
        <v>145</v>
      </c>
      <c r="L158" s="165" t="s">
        <v>329</v>
      </c>
      <c r="M158" s="129"/>
    </row>
    <row r="159" spans="1:13" s="128" customFormat="1" ht="37.5" customHeight="1" x14ac:dyDescent="0.25">
      <c r="A159" s="71">
        <v>37</v>
      </c>
      <c r="B159" s="130" t="s">
        <v>207</v>
      </c>
      <c r="C159" s="159" t="s">
        <v>29</v>
      </c>
      <c r="D159" s="163" t="s">
        <v>55</v>
      </c>
      <c r="E159" s="131">
        <v>8</v>
      </c>
      <c r="F159" s="159" t="s">
        <v>30</v>
      </c>
      <c r="G159" s="132">
        <v>166050</v>
      </c>
      <c r="H159" s="147">
        <f t="shared" si="2"/>
        <v>1328400</v>
      </c>
      <c r="I159" s="139" t="s">
        <v>9</v>
      </c>
      <c r="J159" s="139" t="s">
        <v>24</v>
      </c>
      <c r="K159" s="173" t="s">
        <v>145</v>
      </c>
      <c r="L159" s="165" t="s">
        <v>208</v>
      </c>
      <c r="M159" s="129"/>
    </row>
    <row r="160" spans="1:13" s="128" customFormat="1" ht="37.5" customHeight="1" x14ac:dyDescent="0.25">
      <c r="A160" s="71">
        <v>38</v>
      </c>
      <c r="B160" s="130" t="s">
        <v>211</v>
      </c>
      <c r="C160" s="159" t="s">
        <v>29</v>
      </c>
      <c r="D160" s="163" t="s">
        <v>23</v>
      </c>
      <c r="E160" s="131">
        <v>50</v>
      </c>
      <c r="F160" s="159" t="s">
        <v>30</v>
      </c>
      <c r="G160" s="132">
        <v>0</v>
      </c>
      <c r="H160" s="147">
        <f t="shared" si="2"/>
        <v>0</v>
      </c>
      <c r="I160" s="139" t="s">
        <v>9</v>
      </c>
      <c r="J160" s="139" t="s">
        <v>24</v>
      </c>
      <c r="K160" s="173" t="s">
        <v>145</v>
      </c>
      <c r="L160" s="165" t="s">
        <v>328</v>
      </c>
      <c r="M160" s="129"/>
    </row>
    <row r="161" spans="1:13" s="128" customFormat="1" ht="37.5" customHeight="1" x14ac:dyDescent="0.25">
      <c r="A161" s="71">
        <v>39</v>
      </c>
      <c r="B161" s="130" t="s">
        <v>212</v>
      </c>
      <c r="C161" s="159" t="s">
        <v>29</v>
      </c>
      <c r="D161" s="163" t="s">
        <v>23</v>
      </c>
      <c r="E161" s="131">
        <v>10</v>
      </c>
      <c r="F161" s="159" t="s">
        <v>30</v>
      </c>
      <c r="G161" s="132">
        <v>0</v>
      </c>
      <c r="H161" s="147">
        <f t="shared" si="2"/>
        <v>0</v>
      </c>
      <c r="I161" s="139" t="s">
        <v>9</v>
      </c>
      <c r="J161" s="139" t="s">
        <v>24</v>
      </c>
      <c r="K161" s="173" t="s">
        <v>145</v>
      </c>
      <c r="L161" s="165" t="s">
        <v>328</v>
      </c>
      <c r="M161" s="129"/>
    </row>
    <row r="162" spans="1:13" s="128" customFormat="1" ht="37.5" customHeight="1" x14ac:dyDescent="0.25">
      <c r="A162" s="71">
        <v>40</v>
      </c>
      <c r="B162" s="130" t="s">
        <v>213</v>
      </c>
      <c r="C162" s="159" t="s">
        <v>29</v>
      </c>
      <c r="D162" s="163" t="s">
        <v>23</v>
      </c>
      <c r="E162" s="131">
        <v>20</v>
      </c>
      <c r="F162" s="159" t="s">
        <v>30</v>
      </c>
      <c r="G162" s="132">
        <v>0</v>
      </c>
      <c r="H162" s="147">
        <f t="shared" si="2"/>
        <v>0</v>
      </c>
      <c r="I162" s="139" t="s">
        <v>9</v>
      </c>
      <c r="J162" s="139" t="s">
        <v>24</v>
      </c>
      <c r="K162" s="173" t="s">
        <v>145</v>
      </c>
      <c r="L162" s="165" t="s">
        <v>328</v>
      </c>
      <c r="M162" s="129"/>
    </row>
    <row r="163" spans="1:13" s="128" customFormat="1" ht="37.5" customHeight="1" x14ac:dyDescent="0.25">
      <c r="A163" s="71">
        <v>41</v>
      </c>
      <c r="B163" s="130" t="s">
        <v>214</v>
      </c>
      <c r="C163" s="159" t="s">
        <v>29</v>
      </c>
      <c r="D163" s="163" t="s">
        <v>23</v>
      </c>
      <c r="E163" s="131">
        <v>20</v>
      </c>
      <c r="F163" s="159" t="s">
        <v>30</v>
      </c>
      <c r="G163" s="132">
        <v>0</v>
      </c>
      <c r="H163" s="147">
        <f t="shared" si="2"/>
        <v>0</v>
      </c>
      <c r="I163" s="139" t="s">
        <v>9</v>
      </c>
      <c r="J163" s="139" t="s">
        <v>24</v>
      </c>
      <c r="K163" s="173" t="s">
        <v>145</v>
      </c>
      <c r="L163" s="165" t="s">
        <v>328</v>
      </c>
      <c r="M163" s="129"/>
    </row>
    <row r="164" spans="1:13" s="128" customFormat="1" ht="37.5" customHeight="1" x14ac:dyDescent="0.25">
      <c r="A164" s="71">
        <v>42</v>
      </c>
      <c r="B164" s="130" t="s">
        <v>215</v>
      </c>
      <c r="C164" s="159" t="s">
        <v>29</v>
      </c>
      <c r="D164" s="163" t="s">
        <v>23</v>
      </c>
      <c r="E164" s="131">
        <v>45</v>
      </c>
      <c r="F164" s="159" t="s">
        <v>30</v>
      </c>
      <c r="G164" s="132">
        <v>0</v>
      </c>
      <c r="H164" s="147">
        <f t="shared" si="2"/>
        <v>0</v>
      </c>
      <c r="I164" s="139" t="s">
        <v>9</v>
      </c>
      <c r="J164" s="139" t="s">
        <v>24</v>
      </c>
      <c r="K164" s="173" t="s">
        <v>145</v>
      </c>
      <c r="L164" s="165" t="s">
        <v>328</v>
      </c>
      <c r="M164" s="129"/>
    </row>
    <row r="165" spans="1:13" s="128" customFormat="1" ht="37.5" customHeight="1" x14ac:dyDescent="0.25">
      <c r="A165" s="71">
        <v>43</v>
      </c>
      <c r="B165" s="130" t="s">
        <v>216</v>
      </c>
      <c r="C165" s="159" t="s">
        <v>29</v>
      </c>
      <c r="D165" s="163" t="s">
        <v>23</v>
      </c>
      <c r="E165" s="131">
        <v>100</v>
      </c>
      <c r="F165" s="159" t="s">
        <v>30</v>
      </c>
      <c r="G165" s="132">
        <v>0</v>
      </c>
      <c r="H165" s="147">
        <f t="shared" si="2"/>
        <v>0</v>
      </c>
      <c r="I165" s="139" t="s">
        <v>9</v>
      </c>
      <c r="J165" s="139" t="s">
        <v>24</v>
      </c>
      <c r="K165" s="173" t="s">
        <v>145</v>
      </c>
      <c r="L165" s="165" t="s">
        <v>328</v>
      </c>
      <c r="M165" s="129"/>
    </row>
    <row r="166" spans="1:13" s="128" customFormat="1" ht="37.5" customHeight="1" x14ac:dyDescent="0.25">
      <c r="A166" s="71">
        <v>44</v>
      </c>
      <c r="B166" s="130" t="s">
        <v>217</v>
      </c>
      <c r="C166" s="159" t="s">
        <v>29</v>
      </c>
      <c r="D166" s="163" t="s">
        <v>23</v>
      </c>
      <c r="E166" s="131">
        <v>40</v>
      </c>
      <c r="F166" s="159" t="s">
        <v>30</v>
      </c>
      <c r="G166" s="132">
        <v>0</v>
      </c>
      <c r="H166" s="147">
        <f t="shared" si="2"/>
        <v>0</v>
      </c>
      <c r="I166" s="139" t="s">
        <v>9</v>
      </c>
      <c r="J166" s="139" t="s">
        <v>24</v>
      </c>
      <c r="K166" s="173" t="s">
        <v>145</v>
      </c>
      <c r="L166" s="165" t="s">
        <v>328</v>
      </c>
      <c r="M166" s="129"/>
    </row>
    <row r="167" spans="1:13" s="128" customFormat="1" ht="37.5" customHeight="1" x14ac:dyDescent="0.25">
      <c r="A167" s="71">
        <v>45</v>
      </c>
      <c r="B167" s="130" t="s">
        <v>218</v>
      </c>
      <c r="C167" s="159" t="s">
        <v>29</v>
      </c>
      <c r="D167" s="163" t="s">
        <v>23</v>
      </c>
      <c r="E167" s="131">
        <v>40</v>
      </c>
      <c r="F167" s="159" t="s">
        <v>30</v>
      </c>
      <c r="G167" s="132">
        <v>0</v>
      </c>
      <c r="H167" s="147">
        <f t="shared" si="2"/>
        <v>0</v>
      </c>
      <c r="I167" s="139" t="s">
        <v>9</v>
      </c>
      <c r="J167" s="139" t="s">
        <v>24</v>
      </c>
      <c r="K167" s="173" t="s">
        <v>145</v>
      </c>
      <c r="L167" s="165" t="s">
        <v>328</v>
      </c>
      <c r="M167" s="129"/>
    </row>
    <row r="168" spans="1:13" s="128" customFormat="1" ht="37.5" customHeight="1" x14ac:dyDescent="0.25">
      <c r="A168" s="71">
        <v>46</v>
      </c>
      <c r="B168" s="130" t="s">
        <v>219</v>
      </c>
      <c r="C168" s="159" t="s">
        <v>29</v>
      </c>
      <c r="D168" s="163" t="s">
        <v>23</v>
      </c>
      <c r="E168" s="131">
        <v>10</v>
      </c>
      <c r="F168" s="159" t="s">
        <v>30</v>
      </c>
      <c r="G168" s="132">
        <v>0</v>
      </c>
      <c r="H168" s="147">
        <f t="shared" si="2"/>
        <v>0</v>
      </c>
      <c r="I168" s="139" t="s">
        <v>9</v>
      </c>
      <c r="J168" s="139" t="s">
        <v>24</v>
      </c>
      <c r="K168" s="173" t="s">
        <v>145</v>
      </c>
      <c r="L168" s="165" t="s">
        <v>328</v>
      </c>
      <c r="M168" s="129"/>
    </row>
    <row r="169" spans="1:13" s="128" customFormat="1" ht="37.5" customHeight="1" x14ac:dyDescent="0.25">
      <c r="A169" s="71">
        <v>47</v>
      </c>
      <c r="B169" s="130" t="s">
        <v>220</v>
      </c>
      <c r="C169" s="159" t="s">
        <v>29</v>
      </c>
      <c r="D169" s="163" t="s">
        <v>23</v>
      </c>
      <c r="E169" s="131">
        <v>5</v>
      </c>
      <c r="F169" s="159" t="s">
        <v>30</v>
      </c>
      <c r="G169" s="132">
        <v>0</v>
      </c>
      <c r="H169" s="147">
        <f t="shared" si="2"/>
        <v>0</v>
      </c>
      <c r="I169" s="139" t="s">
        <v>9</v>
      </c>
      <c r="J169" s="139" t="s">
        <v>24</v>
      </c>
      <c r="K169" s="173" t="s">
        <v>145</v>
      </c>
      <c r="L169" s="165" t="s">
        <v>328</v>
      </c>
      <c r="M169" s="129"/>
    </row>
    <row r="170" spans="1:13" s="128" customFormat="1" ht="37.5" customHeight="1" x14ac:dyDescent="0.25">
      <c r="A170" s="71">
        <v>48</v>
      </c>
      <c r="B170" s="130" t="s">
        <v>221</v>
      </c>
      <c r="C170" s="159" t="s">
        <v>29</v>
      </c>
      <c r="D170" s="163" t="s">
        <v>23</v>
      </c>
      <c r="E170" s="131">
        <v>10</v>
      </c>
      <c r="F170" s="159" t="s">
        <v>30</v>
      </c>
      <c r="G170" s="132">
        <v>0</v>
      </c>
      <c r="H170" s="147">
        <f t="shared" si="2"/>
        <v>0</v>
      </c>
      <c r="I170" s="139" t="s">
        <v>9</v>
      </c>
      <c r="J170" s="139" t="s">
        <v>24</v>
      </c>
      <c r="K170" s="173" t="s">
        <v>145</v>
      </c>
      <c r="L170" s="165" t="s">
        <v>328</v>
      </c>
      <c r="M170" s="129"/>
    </row>
    <row r="171" spans="1:13" s="128" customFormat="1" ht="37.5" customHeight="1" x14ac:dyDescent="0.25">
      <c r="A171" s="71">
        <v>49</v>
      </c>
      <c r="B171" s="130" t="s">
        <v>222</v>
      </c>
      <c r="C171" s="159" t="s">
        <v>29</v>
      </c>
      <c r="D171" s="163" t="s">
        <v>23</v>
      </c>
      <c r="E171" s="131">
        <v>3</v>
      </c>
      <c r="F171" s="159" t="s">
        <v>30</v>
      </c>
      <c r="G171" s="132">
        <v>0</v>
      </c>
      <c r="H171" s="147">
        <f t="shared" si="2"/>
        <v>0</v>
      </c>
      <c r="I171" s="139" t="s">
        <v>9</v>
      </c>
      <c r="J171" s="139" t="s">
        <v>24</v>
      </c>
      <c r="K171" s="173" t="s">
        <v>145</v>
      </c>
      <c r="L171" s="165" t="s">
        <v>328</v>
      </c>
      <c r="M171" s="129"/>
    </row>
    <row r="172" spans="1:13" s="128" customFormat="1" ht="37.5" customHeight="1" x14ac:dyDescent="0.25">
      <c r="A172" s="71">
        <v>50</v>
      </c>
      <c r="B172" s="130" t="s">
        <v>227</v>
      </c>
      <c r="C172" s="159" t="s">
        <v>29</v>
      </c>
      <c r="D172" s="163" t="s">
        <v>55</v>
      </c>
      <c r="E172" s="131">
        <v>11</v>
      </c>
      <c r="F172" s="159" t="s">
        <v>30</v>
      </c>
      <c r="G172" s="132">
        <v>229990</v>
      </c>
      <c r="H172" s="147">
        <f t="shared" si="2"/>
        <v>2529890</v>
      </c>
      <c r="I172" s="139" t="s">
        <v>9</v>
      </c>
      <c r="J172" s="139" t="s">
        <v>24</v>
      </c>
      <c r="K172" s="173" t="s">
        <v>228</v>
      </c>
      <c r="L172" s="165" t="s">
        <v>229</v>
      </c>
      <c r="M172" s="129"/>
    </row>
    <row r="173" spans="1:13" s="128" customFormat="1" ht="37.5" customHeight="1" x14ac:dyDescent="0.25">
      <c r="A173" s="71">
        <v>51</v>
      </c>
      <c r="B173" s="190" t="s">
        <v>230</v>
      </c>
      <c r="C173" s="159" t="s">
        <v>29</v>
      </c>
      <c r="D173" s="163" t="s">
        <v>23</v>
      </c>
      <c r="E173" s="131">
        <v>101</v>
      </c>
      <c r="F173" s="159" t="s">
        <v>30</v>
      </c>
      <c r="G173" s="132">
        <v>1550</v>
      </c>
      <c r="H173" s="147">
        <f t="shared" si="2"/>
        <v>156550</v>
      </c>
      <c r="I173" s="139" t="s">
        <v>9</v>
      </c>
      <c r="J173" s="139" t="s">
        <v>24</v>
      </c>
      <c r="K173" s="173" t="s">
        <v>228</v>
      </c>
      <c r="L173" s="165" t="s">
        <v>231</v>
      </c>
      <c r="M173" s="129"/>
    </row>
    <row r="174" spans="1:13" s="128" customFormat="1" ht="37.5" customHeight="1" x14ac:dyDescent="0.25">
      <c r="A174" s="71">
        <v>52</v>
      </c>
      <c r="B174" s="174" t="s">
        <v>237</v>
      </c>
      <c r="C174" s="159" t="s">
        <v>29</v>
      </c>
      <c r="D174" s="163" t="s">
        <v>23</v>
      </c>
      <c r="E174" s="131">
        <v>1620</v>
      </c>
      <c r="F174" s="159" t="s">
        <v>30</v>
      </c>
      <c r="G174" s="132">
        <v>1200</v>
      </c>
      <c r="H174" s="147">
        <f t="shared" si="2"/>
        <v>1944000</v>
      </c>
      <c r="I174" s="139" t="s">
        <v>9</v>
      </c>
      <c r="J174" s="139" t="s">
        <v>65</v>
      </c>
      <c r="K174" s="173" t="s">
        <v>228</v>
      </c>
      <c r="L174" s="165" t="s">
        <v>253</v>
      </c>
      <c r="M174" s="129"/>
    </row>
    <row r="175" spans="1:13" s="128" customFormat="1" ht="37.5" customHeight="1" x14ac:dyDescent="0.25">
      <c r="A175" s="71">
        <v>53</v>
      </c>
      <c r="B175" s="191" t="s">
        <v>238</v>
      </c>
      <c r="C175" s="159" t="s">
        <v>29</v>
      </c>
      <c r="D175" s="163" t="s">
        <v>23</v>
      </c>
      <c r="E175" s="131">
        <v>4</v>
      </c>
      <c r="F175" s="159" t="s">
        <v>30</v>
      </c>
      <c r="G175" s="132">
        <v>89900</v>
      </c>
      <c r="H175" s="147">
        <f t="shared" si="2"/>
        <v>359600</v>
      </c>
      <c r="I175" s="139" t="s">
        <v>9</v>
      </c>
      <c r="J175" s="139" t="s">
        <v>65</v>
      </c>
      <c r="K175" s="173" t="s">
        <v>228</v>
      </c>
      <c r="L175" s="165" t="s">
        <v>253</v>
      </c>
      <c r="M175" s="129"/>
    </row>
    <row r="176" spans="1:13" s="128" customFormat="1" ht="37.5" customHeight="1" x14ac:dyDescent="0.25">
      <c r="A176" s="71">
        <v>54</v>
      </c>
      <c r="B176" s="191" t="s">
        <v>239</v>
      </c>
      <c r="C176" s="159" t="s">
        <v>29</v>
      </c>
      <c r="D176" s="163" t="s">
        <v>23</v>
      </c>
      <c r="E176" s="131">
        <v>4</v>
      </c>
      <c r="F176" s="159" t="s">
        <v>30</v>
      </c>
      <c r="G176" s="132">
        <v>87500</v>
      </c>
      <c r="H176" s="147">
        <f t="shared" si="2"/>
        <v>350000</v>
      </c>
      <c r="I176" s="139" t="s">
        <v>9</v>
      </c>
      <c r="J176" s="139" t="s">
        <v>65</v>
      </c>
      <c r="K176" s="173" t="s">
        <v>228</v>
      </c>
      <c r="L176" s="165" t="s">
        <v>253</v>
      </c>
      <c r="M176" s="129"/>
    </row>
    <row r="177" spans="1:13" s="128" customFormat="1" ht="37.5" customHeight="1" x14ac:dyDescent="0.25">
      <c r="A177" s="71">
        <v>55</v>
      </c>
      <c r="B177" s="191" t="s">
        <v>240</v>
      </c>
      <c r="C177" s="159" t="s">
        <v>29</v>
      </c>
      <c r="D177" s="163" t="s">
        <v>23</v>
      </c>
      <c r="E177" s="131">
        <v>4</v>
      </c>
      <c r="F177" s="159" t="s">
        <v>30</v>
      </c>
      <c r="G177" s="132">
        <v>88000</v>
      </c>
      <c r="H177" s="147">
        <f t="shared" si="2"/>
        <v>352000</v>
      </c>
      <c r="I177" s="139" t="s">
        <v>9</v>
      </c>
      <c r="J177" s="139" t="s">
        <v>65</v>
      </c>
      <c r="K177" s="173" t="s">
        <v>228</v>
      </c>
      <c r="L177" s="165" t="s">
        <v>253</v>
      </c>
      <c r="M177" s="129"/>
    </row>
    <row r="178" spans="1:13" s="128" customFormat="1" ht="37.5" customHeight="1" x14ac:dyDescent="0.25">
      <c r="A178" s="71">
        <v>56</v>
      </c>
      <c r="B178" s="191" t="s">
        <v>241</v>
      </c>
      <c r="C178" s="159" t="s">
        <v>29</v>
      </c>
      <c r="D178" s="163" t="s">
        <v>23</v>
      </c>
      <c r="E178" s="131">
        <v>8</v>
      </c>
      <c r="F178" s="159" t="s">
        <v>30</v>
      </c>
      <c r="G178" s="132">
        <v>82600</v>
      </c>
      <c r="H178" s="147">
        <f t="shared" si="2"/>
        <v>660800</v>
      </c>
      <c r="I178" s="139" t="s">
        <v>9</v>
      </c>
      <c r="J178" s="139" t="s">
        <v>65</v>
      </c>
      <c r="K178" s="173" t="s">
        <v>228</v>
      </c>
      <c r="L178" s="165" t="s">
        <v>253</v>
      </c>
      <c r="M178" s="129"/>
    </row>
    <row r="179" spans="1:13" s="128" customFormat="1" ht="37.5" customHeight="1" x14ac:dyDescent="0.25">
      <c r="A179" s="71">
        <v>57</v>
      </c>
      <c r="B179" s="191" t="s">
        <v>242</v>
      </c>
      <c r="C179" s="159" t="s">
        <v>29</v>
      </c>
      <c r="D179" s="163" t="s">
        <v>23</v>
      </c>
      <c r="E179" s="131">
        <v>8</v>
      </c>
      <c r="F179" s="159" t="s">
        <v>30</v>
      </c>
      <c r="G179" s="132">
        <v>84000</v>
      </c>
      <c r="H179" s="147">
        <f t="shared" si="2"/>
        <v>672000</v>
      </c>
      <c r="I179" s="139" t="s">
        <v>9</v>
      </c>
      <c r="J179" s="139" t="s">
        <v>65</v>
      </c>
      <c r="K179" s="173" t="s">
        <v>228</v>
      </c>
      <c r="L179" s="165" t="s">
        <v>253</v>
      </c>
      <c r="M179" s="129"/>
    </row>
    <row r="180" spans="1:13" s="128" customFormat="1" ht="37.5" customHeight="1" x14ac:dyDescent="0.25">
      <c r="A180" s="71">
        <v>58</v>
      </c>
      <c r="B180" s="191" t="s">
        <v>243</v>
      </c>
      <c r="C180" s="159" t="s">
        <v>29</v>
      </c>
      <c r="D180" s="163" t="s">
        <v>23</v>
      </c>
      <c r="E180" s="131">
        <v>8</v>
      </c>
      <c r="F180" s="159" t="s">
        <v>30</v>
      </c>
      <c r="G180" s="132">
        <v>82600</v>
      </c>
      <c r="H180" s="147">
        <f t="shared" si="2"/>
        <v>660800</v>
      </c>
      <c r="I180" s="139" t="s">
        <v>9</v>
      </c>
      <c r="J180" s="139" t="s">
        <v>65</v>
      </c>
      <c r="K180" s="173" t="s">
        <v>228</v>
      </c>
      <c r="L180" s="165" t="s">
        <v>253</v>
      </c>
      <c r="M180" s="129"/>
    </row>
    <row r="181" spans="1:13" s="128" customFormat="1" ht="37.5" customHeight="1" x14ac:dyDescent="0.25">
      <c r="A181" s="71">
        <v>59</v>
      </c>
      <c r="B181" s="191" t="s">
        <v>244</v>
      </c>
      <c r="C181" s="159" t="s">
        <v>29</v>
      </c>
      <c r="D181" s="163" t="s">
        <v>23</v>
      </c>
      <c r="E181" s="131">
        <v>8</v>
      </c>
      <c r="F181" s="159" t="s">
        <v>30</v>
      </c>
      <c r="G181" s="132">
        <v>84000</v>
      </c>
      <c r="H181" s="147">
        <f t="shared" si="2"/>
        <v>672000</v>
      </c>
      <c r="I181" s="139" t="s">
        <v>9</v>
      </c>
      <c r="J181" s="139" t="s">
        <v>65</v>
      </c>
      <c r="K181" s="173" t="s">
        <v>228</v>
      </c>
      <c r="L181" s="165" t="s">
        <v>253</v>
      </c>
      <c r="M181" s="129"/>
    </row>
    <row r="182" spans="1:13" s="128" customFormat="1" ht="37.5" customHeight="1" x14ac:dyDescent="0.25">
      <c r="A182" s="71">
        <v>60</v>
      </c>
      <c r="B182" s="191" t="s">
        <v>245</v>
      </c>
      <c r="C182" s="159" t="s">
        <v>29</v>
      </c>
      <c r="D182" s="163" t="s">
        <v>23</v>
      </c>
      <c r="E182" s="131">
        <v>4</v>
      </c>
      <c r="F182" s="159" t="s">
        <v>30</v>
      </c>
      <c r="G182" s="132">
        <v>78500</v>
      </c>
      <c r="H182" s="147">
        <f t="shared" si="2"/>
        <v>314000</v>
      </c>
      <c r="I182" s="139" t="s">
        <v>9</v>
      </c>
      <c r="J182" s="139" t="s">
        <v>65</v>
      </c>
      <c r="K182" s="173" t="s">
        <v>228</v>
      </c>
      <c r="L182" s="165" t="s">
        <v>253</v>
      </c>
      <c r="M182" s="129"/>
    </row>
    <row r="183" spans="1:13" s="128" customFormat="1" ht="37.5" customHeight="1" x14ac:dyDescent="0.25">
      <c r="A183" s="71">
        <v>61</v>
      </c>
      <c r="B183" s="191" t="s">
        <v>246</v>
      </c>
      <c r="C183" s="159" t="s">
        <v>29</v>
      </c>
      <c r="D183" s="163" t="s">
        <v>23</v>
      </c>
      <c r="E183" s="131">
        <v>20</v>
      </c>
      <c r="F183" s="159" t="s">
        <v>30</v>
      </c>
      <c r="G183" s="132">
        <v>154000</v>
      </c>
      <c r="H183" s="147">
        <f t="shared" si="2"/>
        <v>3080000</v>
      </c>
      <c r="I183" s="139" t="s">
        <v>9</v>
      </c>
      <c r="J183" s="139" t="s">
        <v>65</v>
      </c>
      <c r="K183" s="173" t="s">
        <v>228</v>
      </c>
      <c r="L183" s="165" t="s">
        <v>253</v>
      </c>
      <c r="M183" s="129"/>
    </row>
    <row r="184" spans="1:13" s="128" customFormat="1" ht="37.5" customHeight="1" x14ac:dyDescent="0.25">
      <c r="A184" s="71">
        <v>62</v>
      </c>
      <c r="B184" s="191" t="s">
        <v>247</v>
      </c>
      <c r="C184" s="159" t="s">
        <v>29</v>
      </c>
      <c r="D184" s="163" t="s">
        <v>23</v>
      </c>
      <c r="E184" s="131">
        <v>4</v>
      </c>
      <c r="F184" s="159" t="s">
        <v>30</v>
      </c>
      <c r="G184" s="132">
        <v>325000</v>
      </c>
      <c r="H184" s="147">
        <f t="shared" si="2"/>
        <v>1300000</v>
      </c>
      <c r="I184" s="139" t="s">
        <v>9</v>
      </c>
      <c r="J184" s="139" t="s">
        <v>65</v>
      </c>
      <c r="K184" s="173" t="s">
        <v>228</v>
      </c>
      <c r="L184" s="165" t="s">
        <v>253</v>
      </c>
      <c r="M184" s="129"/>
    </row>
    <row r="185" spans="1:13" s="128" customFormat="1" ht="37.5" customHeight="1" x14ac:dyDescent="0.25">
      <c r="A185" s="71">
        <v>63</v>
      </c>
      <c r="B185" s="191" t="s">
        <v>248</v>
      </c>
      <c r="C185" s="159" t="s">
        <v>29</v>
      </c>
      <c r="D185" s="163" t="s">
        <v>23</v>
      </c>
      <c r="E185" s="131">
        <v>10</v>
      </c>
      <c r="F185" s="159" t="s">
        <v>30</v>
      </c>
      <c r="G185" s="132">
        <v>210000</v>
      </c>
      <c r="H185" s="147">
        <f t="shared" si="2"/>
        <v>2100000</v>
      </c>
      <c r="I185" s="139" t="s">
        <v>9</v>
      </c>
      <c r="J185" s="139" t="s">
        <v>65</v>
      </c>
      <c r="K185" s="173" t="s">
        <v>228</v>
      </c>
      <c r="L185" s="165" t="s">
        <v>253</v>
      </c>
      <c r="M185" s="129"/>
    </row>
    <row r="186" spans="1:13" s="128" customFormat="1" ht="37.5" customHeight="1" x14ac:dyDescent="0.25">
      <c r="A186" s="71">
        <v>64</v>
      </c>
      <c r="B186" s="192" t="s">
        <v>249</v>
      </c>
      <c r="C186" s="159" t="s">
        <v>29</v>
      </c>
      <c r="D186" s="163" t="s">
        <v>23</v>
      </c>
      <c r="E186" s="131">
        <v>6</v>
      </c>
      <c r="F186" s="159" t="s">
        <v>30</v>
      </c>
      <c r="G186" s="132">
        <v>74000</v>
      </c>
      <c r="H186" s="147">
        <f t="shared" si="2"/>
        <v>444000</v>
      </c>
      <c r="I186" s="139" t="s">
        <v>9</v>
      </c>
      <c r="J186" s="139" t="s">
        <v>65</v>
      </c>
      <c r="K186" s="173" t="s">
        <v>228</v>
      </c>
      <c r="L186" s="165" t="s">
        <v>253</v>
      </c>
      <c r="M186" s="129"/>
    </row>
    <row r="187" spans="1:13" s="128" customFormat="1" ht="37.5" customHeight="1" x14ac:dyDescent="0.25">
      <c r="A187" s="71">
        <v>65</v>
      </c>
      <c r="B187" s="192" t="s">
        <v>250</v>
      </c>
      <c r="C187" s="159" t="s">
        <v>29</v>
      </c>
      <c r="D187" s="163" t="s">
        <v>23</v>
      </c>
      <c r="E187" s="131">
        <v>4</v>
      </c>
      <c r="F187" s="159" t="s">
        <v>30</v>
      </c>
      <c r="G187" s="132">
        <v>68000</v>
      </c>
      <c r="H187" s="147">
        <f t="shared" si="2"/>
        <v>272000</v>
      </c>
      <c r="I187" s="139" t="s">
        <v>9</v>
      </c>
      <c r="J187" s="139" t="s">
        <v>65</v>
      </c>
      <c r="K187" s="173" t="s">
        <v>228</v>
      </c>
      <c r="L187" s="165" t="s">
        <v>253</v>
      </c>
      <c r="M187" s="129"/>
    </row>
    <row r="188" spans="1:13" s="128" customFormat="1" ht="37.5" customHeight="1" x14ac:dyDescent="0.25">
      <c r="A188" s="71">
        <v>66</v>
      </c>
      <c r="B188" s="192" t="s">
        <v>251</v>
      </c>
      <c r="C188" s="159" t="s">
        <v>29</v>
      </c>
      <c r="D188" s="163" t="s">
        <v>23</v>
      </c>
      <c r="E188" s="131">
        <v>4</v>
      </c>
      <c r="F188" s="159" t="s">
        <v>30</v>
      </c>
      <c r="G188" s="132">
        <v>65000</v>
      </c>
      <c r="H188" s="147">
        <f t="shared" si="2"/>
        <v>260000</v>
      </c>
      <c r="I188" s="139" t="s">
        <v>9</v>
      </c>
      <c r="J188" s="139" t="s">
        <v>65</v>
      </c>
      <c r="K188" s="173" t="s">
        <v>228</v>
      </c>
      <c r="L188" s="165" t="s">
        <v>253</v>
      </c>
      <c r="M188" s="129"/>
    </row>
    <row r="189" spans="1:13" s="128" customFormat="1" ht="37.5" customHeight="1" x14ac:dyDescent="0.25">
      <c r="A189" s="71">
        <v>67</v>
      </c>
      <c r="B189" s="174" t="s">
        <v>252</v>
      </c>
      <c r="C189" s="159" t="s">
        <v>29</v>
      </c>
      <c r="D189" s="163" t="s">
        <v>23</v>
      </c>
      <c r="E189" s="131">
        <v>10</v>
      </c>
      <c r="F189" s="159" t="s">
        <v>30</v>
      </c>
      <c r="G189" s="132">
        <v>35000</v>
      </c>
      <c r="H189" s="147">
        <f t="shared" si="2"/>
        <v>350000</v>
      </c>
      <c r="I189" s="139" t="s">
        <v>9</v>
      </c>
      <c r="J189" s="139" t="s">
        <v>65</v>
      </c>
      <c r="K189" s="173" t="s">
        <v>228</v>
      </c>
      <c r="L189" s="165" t="s">
        <v>253</v>
      </c>
      <c r="M189" s="129"/>
    </row>
    <row r="190" spans="1:13" s="128" customFormat="1" ht="37.5" customHeight="1" x14ac:dyDescent="0.25">
      <c r="A190" s="71">
        <v>68</v>
      </c>
      <c r="B190" s="193" t="s">
        <v>254</v>
      </c>
      <c r="C190" s="159" t="s">
        <v>29</v>
      </c>
      <c r="D190" s="163" t="s">
        <v>33</v>
      </c>
      <c r="E190" s="131">
        <v>15</v>
      </c>
      <c r="F190" s="159" t="s">
        <v>139</v>
      </c>
      <c r="G190" s="132">
        <v>59550</v>
      </c>
      <c r="H190" s="147">
        <f t="shared" si="2"/>
        <v>893250</v>
      </c>
      <c r="I190" s="139" t="s">
        <v>9</v>
      </c>
      <c r="J190" s="139" t="s">
        <v>24</v>
      </c>
      <c r="K190" s="173" t="s">
        <v>228</v>
      </c>
      <c r="L190" s="165" t="s">
        <v>255</v>
      </c>
      <c r="M190" s="129"/>
    </row>
    <row r="191" spans="1:13" s="128" customFormat="1" ht="37.5" customHeight="1" x14ac:dyDescent="0.25">
      <c r="A191" s="71">
        <v>69</v>
      </c>
      <c r="B191" s="193" t="s">
        <v>269</v>
      </c>
      <c r="C191" s="159" t="s">
        <v>26</v>
      </c>
      <c r="D191" s="163" t="s">
        <v>33</v>
      </c>
      <c r="E191" s="131">
        <v>1</v>
      </c>
      <c r="F191" s="159" t="s">
        <v>93</v>
      </c>
      <c r="G191" s="132">
        <v>18115324.5</v>
      </c>
      <c r="H191" s="147">
        <f t="shared" si="2"/>
        <v>18115324.5</v>
      </c>
      <c r="I191" s="139" t="s">
        <v>9</v>
      </c>
      <c r="J191" s="139" t="s">
        <v>24</v>
      </c>
      <c r="K191" s="173" t="s">
        <v>228</v>
      </c>
      <c r="L191" s="165" t="s">
        <v>271</v>
      </c>
      <c r="M191" s="129"/>
    </row>
    <row r="192" spans="1:13" s="128" customFormat="1" ht="37.5" customHeight="1" x14ac:dyDescent="0.25">
      <c r="A192" s="71">
        <v>70</v>
      </c>
      <c r="B192" s="193" t="s">
        <v>270</v>
      </c>
      <c r="C192" s="159" t="s">
        <v>26</v>
      </c>
      <c r="D192" s="163" t="s">
        <v>33</v>
      </c>
      <c r="E192" s="131">
        <v>1</v>
      </c>
      <c r="F192" s="159" t="s">
        <v>93</v>
      </c>
      <c r="G192" s="132">
        <v>25007125</v>
      </c>
      <c r="H192" s="147">
        <f t="shared" ref="H192" si="3">E192*G192</f>
        <v>25007125</v>
      </c>
      <c r="I192" s="139" t="s">
        <v>9</v>
      </c>
      <c r="J192" s="139" t="s">
        <v>24</v>
      </c>
      <c r="K192" s="173" t="s">
        <v>228</v>
      </c>
      <c r="L192" s="165" t="s">
        <v>271</v>
      </c>
      <c r="M192" s="129"/>
    </row>
    <row r="193" spans="1:13" s="128" customFormat="1" ht="37.5" customHeight="1" x14ac:dyDescent="0.25">
      <c r="A193" s="71">
        <v>71</v>
      </c>
      <c r="B193" s="193" t="s">
        <v>288</v>
      </c>
      <c r="C193" s="159" t="s">
        <v>29</v>
      </c>
      <c r="D193" s="163" t="s">
        <v>33</v>
      </c>
      <c r="E193" s="131">
        <v>20</v>
      </c>
      <c r="F193" s="159" t="s">
        <v>139</v>
      </c>
      <c r="G193" s="132">
        <v>42895</v>
      </c>
      <c r="H193" s="147">
        <f>E193*G193</f>
        <v>857900</v>
      </c>
      <c r="I193" s="139" t="s">
        <v>9</v>
      </c>
      <c r="J193" s="139" t="s">
        <v>24</v>
      </c>
      <c r="K193" s="173" t="s">
        <v>228</v>
      </c>
      <c r="L193" s="165" t="s">
        <v>287</v>
      </c>
      <c r="M193" s="129"/>
    </row>
    <row r="194" spans="1:13" s="128" customFormat="1" ht="37.5" customHeight="1" x14ac:dyDescent="0.25">
      <c r="A194" s="71">
        <v>72</v>
      </c>
      <c r="B194" s="193" t="s">
        <v>289</v>
      </c>
      <c r="C194" s="159" t="s">
        <v>29</v>
      </c>
      <c r="D194" s="163" t="s">
        <v>33</v>
      </c>
      <c r="E194" s="131">
        <v>20</v>
      </c>
      <c r="F194" s="159" t="s">
        <v>139</v>
      </c>
      <c r="G194" s="132">
        <v>0</v>
      </c>
      <c r="H194" s="147">
        <f>E194*G194</f>
        <v>0</v>
      </c>
      <c r="I194" s="139" t="s">
        <v>9</v>
      </c>
      <c r="J194" s="139" t="s">
        <v>24</v>
      </c>
      <c r="K194" s="173" t="s">
        <v>228</v>
      </c>
      <c r="L194" s="165" t="s">
        <v>575</v>
      </c>
      <c r="M194" s="129"/>
    </row>
    <row r="195" spans="1:13" s="128" customFormat="1" ht="37.5" customHeight="1" x14ac:dyDescent="0.25">
      <c r="A195" s="71">
        <v>73</v>
      </c>
      <c r="B195" s="193" t="s">
        <v>290</v>
      </c>
      <c r="C195" s="159" t="s">
        <v>29</v>
      </c>
      <c r="D195" s="163" t="s">
        <v>33</v>
      </c>
      <c r="E195" s="131">
        <v>20</v>
      </c>
      <c r="F195" s="159" t="s">
        <v>139</v>
      </c>
      <c r="G195" s="132">
        <v>0</v>
      </c>
      <c r="H195" s="147">
        <f>E195*G195</f>
        <v>0</v>
      </c>
      <c r="I195" s="139" t="s">
        <v>9</v>
      </c>
      <c r="J195" s="139" t="s">
        <v>24</v>
      </c>
      <c r="K195" s="173" t="s">
        <v>228</v>
      </c>
      <c r="L195" s="165" t="s">
        <v>575</v>
      </c>
      <c r="M195" s="129"/>
    </row>
    <row r="196" spans="1:13" s="128" customFormat="1" ht="37.5" customHeight="1" x14ac:dyDescent="0.25">
      <c r="A196" s="71">
        <v>74</v>
      </c>
      <c r="B196" s="193" t="s">
        <v>291</v>
      </c>
      <c r="C196" s="159" t="s">
        <v>29</v>
      </c>
      <c r="D196" s="163" t="s">
        <v>23</v>
      </c>
      <c r="E196" s="131">
        <v>1000</v>
      </c>
      <c r="F196" s="159" t="s">
        <v>292</v>
      </c>
      <c r="G196" s="132">
        <v>300</v>
      </c>
      <c r="H196" s="147">
        <f t="shared" ref="H196:H259" si="4">E196*G196</f>
        <v>300000</v>
      </c>
      <c r="I196" s="139" t="s">
        <v>9</v>
      </c>
      <c r="J196" s="139" t="s">
        <v>24</v>
      </c>
      <c r="K196" s="173" t="s">
        <v>228</v>
      </c>
      <c r="L196" s="165" t="s">
        <v>296</v>
      </c>
      <c r="M196" s="129"/>
    </row>
    <row r="197" spans="1:13" s="128" customFormat="1" ht="37.5" customHeight="1" x14ac:dyDescent="0.25">
      <c r="A197" s="71">
        <v>75</v>
      </c>
      <c r="B197" s="193" t="s">
        <v>293</v>
      </c>
      <c r="C197" s="159" t="s">
        <v>29</v>
      </c>
      <c r="D197" s="163" t="s">
        <v>23</v>
      </c>
      <c r="E197" s="131">
        <v>500</v>
      </c>
      <c r="F197" s="159" t="s">
        <v>292</v>
      </c>
      <c r="G197" s="132">
        <v>0</v>
      </c>
      <c r="H197" s="147">
        <f t="shared" si="4"/>
        <v>0</v>
      </c>
      <c r="I197" s="139" t="s">
        <v>9</v>
      </c>
      <c r="J197" s="139" t="s">
        <v>24</v>
      </c>
      <c r="K197" s="173" t="s">
        <v>228</v>
      </c>
      <c r="L197" s="165" t="s">
        <v>416</v>
      </c>
      <c r="M197" s="129"/>
    </row>
    <row r="198" spans="1:13" s="128" customFormat="1" ht="37.5" customHeight="1" x14ac:dyDescent="0.25">
      <c r="A198" s="71">
        <v>76</v>
      </c>
      <c r="B198" s="193" t="s">
        <v>294</v>
      </c>
      <c r="C198" s="159" t="s">
        <v>29</v>
      </c>
      <c r="D198" s="163" t="s">
        <v>23</v>
      </c>
      <c r="E198" s="131">
        <v>200</v>
      </c>
      <c r="F198" s="159" t="s">
        <v>292</v>
      </c>
      <c r="G198" s="132">
        <v>1000</v>
      </c>
      <c r="H198" s="147">
        <f t="shared" si="4"/>
        <v>200000</v>
      </c>
      <c r="I198" s="139" t="s">
        <v>9</v>
      </c>
      <c r="J198" s="139" t="s">
        <v>24</v>
      </c>
      <c r="K198" s="173" t="s">
        <v>228</v>
      </c>
      <c r="L198" s="165" t="s">
        <v>296</v>
      </c>
      <c r="M198" s="129"/>
    </row>
    <row r="199" spans="1:13" s="128" customFormat="1" ht="37.5" customHeight="1" x14ac:dyDescent="0.25">
      <c r="A199" s="71">
        <v>77</v>
      </c>
      <c r="B199" s="193" t="s">
        <v>295</v>
      </c>
      <c r="C199" s="159" t="s">
        <v>29</v>
      </c>
      <c r="D199" s="163" t="s">
        <v>23</v>
      </c>
      <c r="E199" s="131">
        <v>10</v>
      </c>
      <c r="F199" s="159" t="s">
        <v>292</v>
      </c>
      <c r="G199" s="132">
        <v>1000</v>
      </c>
      <c r="H199" s="147">
        <f t="shared" si="4"/>
        <v>10000</v>
      </c>
      <c r="I199" s="139" t="s">
        <v>9</v>
      </c>
      <c r="J199" s="139" t="s">
        <v>24</v>
      </c>
      <c r="K199" s="173" t="s">
        <v>228</v>
      </c>
      <c r="L199" s="165" t="s">
        <v>296</v>
      </c>
      <c r="M199" s="129"/>
    </row>
    <row r="200" spans="1:13" s="128" customFormat="1" ht="37.5" customHeight="1" x14ac:dyDescent="0.25">
      <c r="A200" s="71">
        <v>78</v>
      </c>
      <c r="B200" s="193" t="s">
        <v>299</v>
      </c>
      <c r="C200" s="159" t="s">
        <v>110</v>
      </c>
      <c r="D200" s="163" t="s">
        <v>23</v>
      </c>
      <c r="E200" s="131">
        <v>1600</v>
      </c>
      <c r="F200" s="159" t="s">
        <v>300</v>
      </c>
      <c r="G200" s="132">
        <v>722</v>
      </c>
      <c r="H200" s="147">
        <f t="shared" si="4"/>
        <v>1155200</v>
      </c>
      <c r="I200" s="139" t="s">
        <v>9</v>
      </c>
      <c r="J200" s="139" t="s">
        <v>24</v>
      </c>
      <c r="K200" s="173" t="s">
        <v>228</v>
      </c>
      <c r="L200" s="165" t="s">
        <v>305</v>
      </c>
      <c r="M200" s="129"/>
    </row>
    <row r="201" spans="1:13" s="128" customFormat="1" ht="37.5" customHeight="1" x14ac:dyDescent="0.25">
      <c r="A201" s="71">
        <v>79</v>
      </c>
      <c r="B201" s="193" t="s">
        <v>301</v>
      </c>
      <c r="C201" s="159" t="s">
        <v>110</v>
      </c>
      <c r="D201" s="163" t="s">
        <v>23</v>
      </c>
      <c r="E201" s="131">
        <v>600</v>
      </c>
      <c r="F201" s="159" t="s">
        <v>302</v>
      </c>
      <c r="G201" s="132">
        <v>912</v>
      </c>
      <c r="H201" s="147">
        <f t="shared" si="4"/>
        <v>547200</v>
      </c>
      <c r="I201" s="139" t="s">
        <v>9</v>
      </c>
      <c r="J201" s="139" t="s">
        <v>24</v>
      </c>
      <c r="K201" s="173" t="s">
        <v>228</v>
      </c>
      <c r="L201" s="165" t="s">
        <v>305</v>
      </c>
      <c r="M201" s="129"/>
    </row>
    <row r="202" spans="1:13" s="128" customFormat="1" ht="37.5" customHeight="1" x14ac:dyDescent="0.25">
      <c r="A202" s="71">
        <v>80</v>
      </c>
      <c r="B202" s="193" t="s">
        <v>303</v>
      </c>
      <c r="C202" s="159" t="s">
        <v>110</v>
      </c>
      <c r="D202" s="163" t="s">
        <v>23</v>
      </c>
      <c r="E202" s="131">
        <v>250</v>
      </c>
      <c r="F202" s="159" t="s">
        <v>300</v>
      </c>
      <c r="G202" s="132">
        <v>852</v>
      </c>
      <c r="H202" s="147">
        <f t="shared" si="4"/>
        <v>213000</v>
      </c>
      <c r="I202" s="139" t="s">
        <v>9</v>
      </c>
      <c r="J202" s="139" t="s">
        <v>24</v>
      </c>
      <c r="K202" s="173" t="s">
        <v>228</v>
      </c>
      <c r="L202" s="165" t="s">
        <v>305</v>
      </c>
      <c r="M202" s="129"/>
    </row>
    <row r="203" spans="1:13" s="128" customFormat="1" ht="37.5" customHeight="1" x14ac:dyDescent="0.25">
      <c r="A203" s="71">
        <v>81</v>
      </c>
      <c r="B203" s="193" t="s">
        <v>304</v>
      </c>
      <c r="C203" s="159" t="s">
        <v>110</v>
      </c>
      <c r="D203" s="163" t="s">
        <v>23</v>
      </c>
      <c r="E203" s="131">
        <v>36</v>
      </c>
      <c r="F203" s="159" t="s">
        <v>302</v>
      </c>
      <c r="G203" s="132">
        <v>0</v>
      </c>
      <c r="H203" s="147">
        <f t="shared" si="4"/>
        <v>0</v>
      </c>
      <c r="I203" s="139" t="s">
        <v>9</v>
      </c>
      <c r="J203" s="139" t="s">
        <v>24</v>
      </c>
      <c r="K203" s="173" t="s">
        <v>228</v>
      </c>
      <c r="L203" s="165" t="s">
        <v>524</v>
      </c>
      <c r="M203" s="129"/>
    </row>
    <row r="204" spans="1:13" s="128" customFormat="1" ht="37.5" customHeight="1" x14ac:dyDescent="0.25">
      <c r="A204" s="71">
        <v>82</v>
      </c>
      <c r="B204" s="193" t="s">
        <v>306</v>
      </c>
      <c r="C204" s="159" t="s">
        <v>307</v>
      </c>
      <c r="D204" s="163" t="s">
        <v>23</v>
      </c>
      <c r="E204" s="131">
        <v>1</v>
      </c>
      <c r="F204" s="159" t="s">
        <v>30</v>
      </c>
      <c r="G204" s="132">
        <v>2177012</v>
      </c>
      <c r="H204" s="147">
        <f t="shared" si="4"/>
        <v>2177012</v>
      </c>
      <c r="I204" s="139" t="s">
        <v>9</v>
      </c>
      <c r="J204" s="139" t="s">
        <v>24</v>
      </c>
      <c r="K204" s="173" t="s">
        <v>228</v>
      </c>
      <c r="L204" s="165" t="s">
        <v>309</v>
      </c>
      <c r="M204" s="129"/>
    </row>
    <row r="205" spans="1:13" s="128" customFormat="1" ht="37.5" customHeight="1" x14ac:dyDescent="0.25">
      <c r="A205" s="71">
        <v>83</v>
      </c>
      <c r="B205" s="193" t="s">
        <v>308</v>
      </c>
      <c r="C205" s="159" t="s">
        <v>307</v>
      </c>
      <c r="D205" s="163" t="s">
        <v>23</v>
      </c>
      <c r="E205" s="131">
        <v>1</v>
      </c>
      <c r="F205" s="159" t="s">
        <v>30</v>
      </c>
      <c r="G205" s="132">
        <v>0</v>
      </c>
      <c r="H205" s="147">
        <f t="shared" si="4"/>
        <v>0</v>
      </c>
      <c r="I205" s="139" t="s">
        <v>9</v>
      </c>
      <c r="J205" s="139" t="s">
        <v>24</v>
      </c>
      <c r="K205" s="173" t="s">
        <v>228</v>
      </c>
      <c r="L205" s="165" t="s">
        <v>469</v>
      </c>
      <c r="M205" s="129"/>
    </row>
    <row r="206" spans="1:13" s="128" customFormat="1" ht="37.5" customHeight="1" x14ac:dyDescent="0.25">
      <c r="A206" s="71">
        <v>84</v>
      </c>
      <c r="B206" s="193" t="s">
        <v>310</v>
      </c>
      <c r="C206" s="159" t="s">
        <v>29</v>
      </c>
      <c r="D206" s="163" t="s">
        <v>23</v>
      </c>
      <c r="E206" s="131">
        <v>200</v>
      </c>
      <c r="F206" s="159" t="s">
        <v>311</v>
      </c>
      <c r="G206" s="132">
        <v>2500</v>
      </c>
      <c r="H206" s="147">
        <f t="shared" si="4"/>
        <v>500000</v>
      </c>
      <c r="I206" s="139" t="s">
        <v>9</v>
      </c>
      <c r="J206" s="139" t="s">
        <v>24</v>
      </c>
      <c r="K206" s="173" t="s">
        <v>228</v>
      </c>
      <c r="L206" s="165" t="s">
        <v>315</v>
      </c>
      <c r="M206" s="129"/>
    </row>
    <row r="207" spans="1:13" s="128" customFormat="1" ht="37.5" customHeight="1" x14ac:dyDescent="0.25">
      <c r="A207" s="71">
        <v>85</v>
      </c>
      <c r="B207" s="193" t="s">
        <v>312</v>
      </c>
      <c r="C207" s="159" t="s">
        <v>29</v>
      </c>
      <c r="D207" s="163" t="s">
        <v>23</v>
      </c>
      <c r="E207" s="131">
        <v>100</v>
      </c>
      <c r="F207" s="159" t="s">
        <v>313</v>
      </c>
      <c r="G207" s="132">
        <v>5000</v>
      </c>
      <c r="H207" s="147">
        <f t="shared" si="4"/>
        <v>500000</v>
      </c>
      <c r="I207" s="139" t="s">
        <v>9</v>
      </c>
      <c r="J207" s="139" t="s">
        <v>24</v>
      </c>
      <c r="K207" s="173" t="s">
        <v>228</v>
      </c>
      <c r="L207" s="165" t="s">
        <v>315</v>
      </c>
      <c r="M207" s="129"/>
    </row>
    <row r="208" spans="1:13" s="128" customFormat="1" ht="37.5" customHeight="1" x14ac:dyDescent="0.25">
      <c r="A208" s="71">
        <v>86</v>
      </c>
      <c r="B208" s="193" t="s">
        <v>314</v>
      </c>
      <c r="C208" s="159" t="s">
        <v>29</v>
      </c>
      <c r="D208" s="163" t="s">
        <v>23</v>
      </c>
      <c r="E208" s="131">
        <v>100</v>
      </c>
      <c r="F208" s="159" t="s">
        <v>313</v>
      </c>
      <c r="G208" s="132">
        <v>5000</v>
      </c>
      <c r="H208" s="147">
        <f t="shared" si="4"/>
        <v>500000</v>
      </c>
      <c r="I208" s="139" t="s">
        <v>9</v>
      </c>
      <c r="J208" s="139" t="s">
        <v>24</v>
      </c>
      <c r="K208" s="173" t="s">
        <v>228</v>
      </c>
      <c r="L208" s="165" t="s">
        <v>315</v>
      </c>
      <c r="M208" s="129"/>
    </row>
    <row r="209" spans="1:13" s="128" customFormat="1" ht="37.5" customHeight="1" x14ac:dyDescent="0.25">
      <c r="A209" s="71">
        <v>87</v>
      </c>
      <c r="B209" s="193" t="s">
        <v>316</v>
      </c>
      <c r="C209" s="159" t="s">
        <v>29</v>
      </c>
      <c r="D209" s="163" t="s">
        <v>33</v>
      </c>
      <c r="E209" s="131">
        <v>2</v>
      </c>
      <c r="F209" s="159" t="s">
        <v>30</v>
      </c>
      <c r="G209" s="132">
        <v>73300</v>
      </c>
      <c r="H209" s="147">
        <f t="shared" si="4"/>
        <v>146600</v>
      </c>
      <c r="I209" s="139" t="s">
        <v>9</v>
      </c>
      <c r="J209" s="139" t="s">
        <v>24</v>
      </c>
      <c r="K209" s="173" t="s">
        <v>228</v>
      </c>
      <c r="L209" s="165" t="s">
        <v>317</v>
      </c>
      <c r="M209" s="129"/>
    </row>
    <row r="210" spans="1:13" s="128" customFormat="1" ht="37.5" customHeight="1" x14ac:dyDescent="0.25">
      <c r="A210" s="71">
        <v>88</v>
      </c>
      <c r="B210" s="193" t="s">
        <v>324</v>
      </c>
      <c r="C210" s="159" t="s">
        <v>29</v>
      </c>
      <c r="D210" s="163" t="s">
        <v>23</v>
      </c>
      <c r="E210" s="131">
        <v>2</v>
      </c>
      <c r="F210" s="159" t="s">
        <v>30</v>
      </c>
      <c r="G210" s="132">
        <v>180000</v>
      </c>
      <c r="H210" s="147">
        <f t="shared" si="4"/>
        <v>360000</v>
      </c>
      <c r="I210" s="139" t="s">
        <v>9</v>
      </c>
      <c r="J210" s="139" t="s">
        <v>24</v>
      </c>
      <c r="K210" s="173" t="s">
        <v>228</v>
      </c>
      <c r="L210" s="165" t="s">
        <v>327</v>
      </c>
      <c r="M210" s="129"/>
    </row>
    <row r="211" spans="1:13" s="128" customFormat="1" ht="37.5" customHeight="1" x14ac:dyDescent="0.25">
      <c r="A211" s="71">
        <v>89</v>
      </c>
      <c r="B211" s="193" t="s">
        <v>325</v>
      </c>
      <c r="C211" s="159" t="s">
        <v>29</v>
      </c>
      <c r="D211" s="163" t="s">
        <v>23</v>
      </c>
      <c r="E211" s="131">
        <v>2</v>
      </c>
      <c r="F211" s="159" t="s">
        <v>30</v>
      </c>
      <c r="G211" s="132">
        <v>192000</v>
      </c>
      <c r="H211" s="147">
        <f t="shared" si="4"/>
        <v>384000</v>
      </c>
      <c r="I211" s="139" t="s">
        <v>9</v>
      </c>
      <c r="J211" s="139" t="s">
        <v>24</v>
      </c>
      <c r="K211" s="173" t="s">
        <v>228</v>
      </c>
      <c r="L211" s="165" t="s">
        <v>327</v>
      </c>
      <c r="M211" s="129"/>
    </row>
    <row r="212" spans="1:13" s="128" customFormat="1" ht="37.5" customHeight="1" x14ac:dyDescent="0.25">
      <c r="A212" s="71">
        <v>90</v>
      </c>
      <c r="B212" s="193" t="s">
        <v>326</v>
      </c>
      <c r="C212" s="159" t="s">
        <v>29</v>
      </c>
      <c r="D212" s="163" t="s">
        <v>23</v>
      </c>
      <c r="E212" s="131">
        <v>2</v>
      </c>
      <c r="F212" s="159" t="s">
        <v>30</v>
      </c>
      <c r="G212" s="132">
        <v>196000</v>
      </c>
      <c r="H212" s="147">
        <f t="shared" si="4"/>
        <v>392000</v>
      </c>
      <c r="I212" s="139" t="s">
        <v>9</v>
      </c>
      <c r="J212" s="139" t="s">
        <v>24</v>
      </c>
      <c r="K212" s="173" t="s">
        <v>228</v>
      </c>
      <c r="L212" s="165" t="s">
        <v>327</v>
      </c>
      <c r="M212" s="129"/>
    </row>
    <row r="213" spans="1:13" s="128" customFormat="1" ht="37.5" customHeight="1" x14ac:dyDescent="0.25">
      <c r="A213" s="71">
        <v>91</v>
      </c>
      <c r="B213" s="193" t="s">
        <v>330</v>
      </c>
      <c r="C213" s="159" t="s">
        <v>29</v>
      </c>
      <c r="D213" s="163" t="s">
        <v>33</v>
      </c>
      <c r="E213" s="131">
        <v>1</v>
      </c>
      <c r="F213" s="159" t="s">
        <v>93</v>
      </c>
      <c r="G213" s="132">
        <v>2231754.4700000002</v>
      </c>
      <c r="H213" s="147">
        <f t="shared" si="4"/>
        <v>2231754.4700000002</v>
      </c>
      <c r="I213" s="139" t="s">
        <v>9</v>
      </c>
      <c r="J213" s="139" t="s">
        <v>24</v>
      </c>
      <c r="K213" s="173" t="s">
        <v>228</v>
      </c>
      <c r="L213" s="165" t="s">
        <v>341</v>
      </c>
      <c r="M213" s="129"/>
    </row>
    <row r="214" spans="1:13" s="128" customFormat="1" ht="37.5" customHeight="1" x14ac:dyDescent="0.25">
      <c r="A214" s="71">
        <v>92</v>
      </c>
      <c r="B214" s="193" t="s">
        <v>333</v>
      </c>
      <c r="C214" s="159" t="s">
        <v>39</v>
      </c>
      <c r="D214" s="163" t="s">
        <v>23</v>
      </c>
      <c r="E214" s="131">
        <v>3</v>
      </c>
      <c r="F214" s="159" t="s">
        <v>302</v>
      </c>
      <c r="G214" s="132">
        <v>1651786</v>
      </c>
      <c r="H214" s="147">
        <f t="shared" si="4"/>
        <v>4955358</v>
      </c>
      <c r="I214" s="139" t="s">
        <v>9</v>
      </c>
      <c r="J214" s="139" t="s">
        <v>24</v>
      </c>
      <c r="K214" s="173" t="s">
        <v>228</v>
      </c>
      <c r="L214" s="165" t="s">
        <v>341</v>
      </c>
      <c r="M214" s="129"/>
    </row>
    <row r="215" spans="1:13" s="128" customFormat="1" ht="37.5" customHeight="1" x14ac:dyDescent="0.25">
      <c r="A215" s="71">
        <v>93</v>
      </c>
      <c r="B215" s="193" t="s">
        <v>334</v>
      </c>
      <c r="C215" s="159" t="s">
        <v>39</v>
      </c>
      <c r="D215" s="163" t="s">
        <v>23</v>
      </c>
      <c r="E215" s="131">
        <v>1</v>
      </c>
      <c r="F215" s="159" t="s">
        <v>302</v>
      </c>
      <c r="G215" s="132">
        <v>1500000</v>
      </c>
      <c r="H215" s="147">
        <f t="shared" si="4"/>
        <v>1500000</v>
      </c>
      <c r="I215" s="139" t="s">
        <v>9</v>
      </c>
      <c r="J215" s="139" t="s">
        <v>24</v>
      </c>
      <c r="K215" s="173" t="s">
        <v>228</v>
      </c>
      <c r="L215" s="165" t="s">
        <v>341</v>
      </c>
      <c r="M215" s="129"/>
    </row>
    <row r="216" spans="1:13" s="128" customFormat="1" ht="37.5" customHeight="1" x14ac:dyDescent="0.25">
      <c r="A216" s="71">
        <v>94</v>
      </c>
      <c r="B216" s="193" t="s">
        <v>335</v>
      </c>
      <c r="C216" s="159" t="s">
        <v>39</v>
      </c>
      <c r="D216" s="163" t="s">
        <v>23</v>
      </c>
      <c r="E216" s="131">
        <v>1</v>
      </c>
      <c r="F216" s="159" t="s">
        <v>302</v>
      </c>
      <c r="G216" s="132">
        <v>1700000</v>
      </c>
      <c r="H216" s="147">
        <f t="shared" si="4"/>
        <v>1700000</v>
      </c>
      <c r="I216" s="139" t="s">
        <v>9</v>
      </c>
      <c r="J216" s="139" t="s">
        <v>24</v>
      </c>
      <c r="K216" s="173" t="s">
        <v>228</v>
      </c>
      <c r="L216" s="165" t="s">
        <v>341</v>
      </c>
      <c r="M216" s="129"/>
    </row>
    <row r="217" spans="1:13" s="128" customFormat="1" ht="37.5" customHeight="1" x14ac:dyDescent="0.25">
      <c r="A217" s="71">
        <v>95</v>
      </c>
      <c r="B217" s="193" t="s">
        <v>336</v>
      </c>
      <c r="C217" s="159" t="s">
        <v>39</v>
      </c>
      <c r="D217" s="163" t="s">
        <v>23</v>
      </c>
      <c r="E217" s="131">
        <v>1</v>
      </c>
      <c r="F217" s="159" t="s">
        <v>302</v>
      </c>
      <c r="G217" s="132">
        <v>1700000</v>
      </c>
      <c r="H217" s="147">
        <f t="shared" si="4"/>
        <v>1700000</v>
      </c>
      <c r="I217" s="139" t="s">
        <v>9</v>
      </c>
      <c r="J217" s="139" t="s">
        <v>24</v>
      </c>
      <c r="K217" s="173" t="s">
        <v>228</v>
      </c>
      <c r="L217" s="165" t="s">
        <v>341</v>
      </c>
      <c r="M217" s="129"/>
    </row>
    <row r="218" spans="1:13" s="128" customFormat="1" ht="37.5" customHeight="1" x14ac:dyDescent="0.25">
      <c r="A218" s="71">
        <v>96</v>
      </c>
      <c r="B218" s="193" t="s">
        <v>337</v>
      </c>
      <c r="C218" s="159" t="s">
        <v>39</v>
      </c>
      <c r="D218" s="163" t="s">
        <v>23</v>
      </c>
      <c r="E218" s="131">
        <v>1</v>
      </c>
      <c r="F218" s="159" t="s">
        <v>302</v>
      </c>
      <c r="G218" s="132">
        <v>850000</v>
      </c>
      <c r="H218" s="147">
        <f t="shared" si="4"/>
        <v>850000</v>
      </c>
      <c r="I218" s="139" t="s">
        <v>9</v>
      </c>
      <c r="J218" s="139" t="s">
        <v>24</v>
      </c>
      <c r="K218" s="173" t="s">
        <v>228</v>
      </c>
      <c r="L218" s="165" t="s">
        <v>341</v>
      </c>
      <c r="M218" s="129"/>
    </row>
    <row r="219" spans="1:13" s="128" customFormat="1" ht="37.5" customHeight="1" x14ac:dyDescent="0.25">
      <c r="A219" s="71">
        <v>97</v>
      </c>
      <c r="B219" s="193" t="s">
        <v>340</v>
      </c>
      <c r="C219" s="159" t="s">
        <v>39</v>
      </c>
      <c r="D219" s="163" t="s">
        <v>23</v>
      </c>
      <c r="E219" s="131">
        <v>3</v>
      </c>
      <c r="F219" s="159" t="s">
        <v>302</v>
      </c>
      <c r="G219" s="132">
        <v>87400</v>
      </c>
      <c r="H219" s="147">
        <f t="shared" si="4"/>
        <v>262200</v>
      </c>
      <c r="I219" s="139" t="s">
        <v>9</v>
      </c>
      <c r="J219" s="139" t="s">
        <v>24</v>
      </c>
      <c r="K219" s="173" t="s">
        <v>228</v>
      </c>
      <c r="L219" s="165" t="s">
        <v>341</v>
      </c>
      <c r="M219" s="129"/>
    </row>
    <row r="220" spans="1:13" s="128" customFormat="1" ht="37.5" customHeight="1" x14ac:dyDescent="0.25">
      <c r="A220" s="71">
        <v>98</v>
      </c>
      <c r="B220" s="193" t="s">
        <v>338</v>
      </c>
      <c r="C220" s="159" t="s">
        <v>39</v>
      </c>
      <c r="D220" s="163" t="s">
        <v>23</v>
      </c>
      <c r="E220" s="131">
        <v>20</v>
      </c>
      <c r="F220" s="159" t="s">
        <v>302</v>
      </c>
      <c r="G220" s="132">
        <v>12445</v>
      </c>
      <c r="H220" s="147">
        <f t="shared" si="4"/>
        <v>248900</v>
      </c>
      <c r="I220" s="139" t="s">
        <v>9</v>
      </c>
      <c r="J220" s="139" t="s">
        <v>24</v>
      </c>
      <c r="K220" s="173" t="s">
        <v>228</v>
      </c>
      <c r="L220" s="165" t="s">
        <v>341</v>
      </c>
      <c r="M220" s="129"/>
    </row>
    <row r="221" spans="1:13" s="128" customFormat="1" ht="37.5" customHeight="1" x14ac:dyDescent="0.25">
      <c r="A221" s="71">
        <v>99</v>
      </c>
      <c r="B221" s="193" t="s">
        <v>339</v>
      </c>
      <c r="C221" s="159" t="s">
        <v>39</v>
      </c>
      <c r="D221" s="163" t="s">
        <v>23</v>
      </c>
      <c r="E221" s="131">
        <v>10</v>
      </c>
      <c r="F221" s="159" t="s">
        <v>302</v>
      </c>
      <c r="G221" s="132">
        <v>39900</v>
      </c>
      <c r="H221" s="147">
        <f t="shared" si="4"/>
        <v>399000</v>
      </c>
      <c r="I221" s="139" t="s">
        <v>9</v>
      </c>
      <c r="J221" s="139" t="s">
        <v>24</v>
      </c>
      <c r="K221" s="173" t="s">
        <v>228</v>
      </c>
      <c r="L221" s="165" t="s">
        <v>341</v>
      </c>
      <c r="M221" s="129"/>
    </row>
    <row r="222" spans="1:13" s="128" customFormat="1" ht="37.5" customHeight="1" x14ac:dyDescent="0.25">
      <c r="A222" s="71">
        <v>100</v>
      </c>
      <c r="B222" s="193" t="s">
        <v>342</v>
      </c>
      <c r="C222" s="159" t="s">
        <v>29</v>
      </c>
      <c r="D222" s="163" t="s">
        <v>23</v>
      </c>
      <c r="E222" s="131">
        <v>20</v>
      </c>
      <c r="F222" s="159" t="s">
        <v>30</v>
      </c>
      <c r="G222" s="132">
        <v>0</v>
      </c>
      <c r="H222" s="147">
        <f t="shared" si="4"/>
        <v>0</v>
      </c>
      <c r="I222" s="139" t="s">
        <v>9</v>
      </c>
      <c r="J222" s="139" t="s">
        <v>24</v>
      </c>
      <c r="K222" s="173" t="s">
        <v>228</v>
      </c>
      <c r="L222" s="165" t="s">
        <v>530</v>
      </c>
      <c r="M222" s="129"/>
    </row>
    <row r="223" spans="1:13" s="128" customFormat="1" ht="37.5" customHeight="1" x14ac:dyDescent="0.25">
      <c r="A223" s="71">
        <v>101</v>
      </c>
      <c r="B223" s="193" t="s">
        <v>343</v>
      </c>
      <c r="C223" s="159" t="s">
        <v>29</v>
      </c>
      <c r="D223" s="163" t="s">
        <v>23</v>
      </c>
      <c r="E223" s="131">
        <v>300</v>
      </c>
      <c r="F223" s="159" t="s">
        <v>30</v>
      </c>
      <c r="G223" s="132">
        <v>0</v>
      </c>
      <c r="H223" s="147">
        <f t="shared" si="4"/>
        <v>0</v>
      </c>
      <c r="I223" s="139" t="s">
        <v>9</v>
      </c>
      <c r="J223" s="139" t="s">
        <v>24</v>
      </c>
      <c r="K223" s="173" t="s">
        <v>228</v>
      </c>
      <c r="L223" s="165" t="s">
        <v>530</v>
      </c>
      <c r="M223" s="129"/>
    </row>
    <row r="224" spans="1:13" s="128" customFormat="1" ht="37.5" customHeight="1" x14ac:dyDescent="0.25">
      <c r="A224" s="71">
        <v>102</v>
      </c>
      <c r="B224" s="193" t="s">
        <v>344</v>
      </c>
      <c r="C224" s="159" t="s">
        <v>29</v>
      </c>
      <c r="D224" s="163" t="s">
        <v>23</v>
      </c>
      <c r="E224" s="131">
        <v>20</v>
      </c>
      <c r="F224" s="159" t="s">
        <v>129</v>
      </c>
      <c r="G224" s="132">
        <v>0</v>
      </c>
      <c r="H224" s="147">
        <f t="shared" si="4"/>
        <v>0</v>
      </c>
      <c r="I224" s="139" t="s">
        <v>9</v>
      </c>
      <c r="J224" s="139" t="s">
        <v>24</v>
      </c>
      <c r="K224" s="173" t="s">
        <v>228</v>
      </c>
      <c r="L224" s="165" t="s">
        <v>530</v>
      </c>
      <c r="M224" s="129"/>
    </row>
    <row r="225" spans="1:13" s="128" customFormat="1" ht="37.5" customHeight="1" x14ac:dyDescent="0.25">
      <c r="A225" s="71">
        <v>103</v>
      </c>
      <c r="B225" s="193" t="s">
        <v>345</v>
      </c>
      <c r="C225" s="159" t="s">
        <v>29</v>
      </c>
      <c r="D225" s="163" t="s">
        <v>23</v>
      </c>
      <c r="E225" s="131">
        <v>10</v>
      </c>
      <c r="F225" s="159" t="s">
        <v>313</v>
      </c>
      <c r="G225" s="132">
        <v>0</v>
      </c>
      <c r="H225" s="147">
        <f t="shared" si="4"/>
        <v>0</v>
      </c>
      <c r="I225" s="139" t="s">
        <v>9</v>
      </c>
      <c r="J225" s="139" t="s">
        <v>24</v>
      </c>
      <c r="K225" s="173" t="s">
        <v>228</v>
      </c>
      <c r="L225" s="165" t="s">
        <v>530</v>
      </c>
      <c r="M225" s="129"/>
    </row>
    <row r="226" spans="1:13" s="128" customFormat="1" ht="37.5" customHeight="1" x14ac:dyDescent="0.25">
      <c r="A226" s="71">
        <v>104</v>
      </c>
      <c r="B226" s="193" t="s">
        <v>346</v>
      </c>
      <c r="C226" s="159" t="s">
        <v>29</v>
      </c>
      <c r="D226" s="163" t="s">
        <v>23</v>
      </c>
      <c r="E226" s="131">
        <v>100</v>
      </c>
      <c r="F226" s="159" t="s">
        <v>313</v>
      </c>
      <c r="G226" s="132">
        <v>0</v>
      </c>
      <c r="H226" s="147">
        <f t="shared" si="4"/>
        <v>0</v>
      </c>
      <c r="I226" s="139" t="s">
        <v>9</v>
      </c>
      <c r="J226" s="139" t="s">
        <v>24</v>
      </c>
      <c r="K226" s="173" t="s">
        <v>228</v>
      </c>
      <c r="L226" s="165" t="s">
        <v>530</v>
      </c>
      <c r="M226" s="129"/>
    </row>
    <row r="227" spans="1:13" s="128" customFormat="1" ht="37.5" customHeight="1" x14ac:dyDescent="0.25">
      <c r="A227" s="71">
        <v>105</v>
      </c>
      <c r="B227" s="193" t="s">
        <v>347</v>
      </c>
      <c r="C227" s="159" t="s">
        <v>29</v>
      </c>
      <c r="D227" s="163" t="s">
        <v>23</v>
      </c>
      <c r="E227" s="131">
        <v>4</v>
      </c>
      <c r="F227" s="159" t="s">
        <v>129</v>
      </c>
      <c r="G227" s="132">
        <v>0</v>
      </c>
      <c r="H227" s="147">
        <f t="shared" si="4"/>
        <v>0</v>
      </c>
      <c r="I227" s="139" t="s">
        <v>9</v>
      </c>
      <c r="J227" s="139" t="s">
        <v>24</v>
      </c>
      <c r="K227" s="173" t="s">
        <v>228</v>
      </c>
      <c r="L227" s="165" t="s">
        <v>530</v>
      </c>
      <c r="M227" s="129"/>
    </row>
    <row r="228" spans="1:13" s="128" customFormat="1" ht="37.5" customHeight="1" x14ac:dyDescent="0.25">
      <c r="A228" s="71">
        <v>106</v>
      </c>
      <c r="B228" s="193" t="s">
        <v>348</v>
      </c>
      <c r="C228" s="159" t="s">
        <v>29</v>
      </c>
      <c r="D228" s="163" t="s">
        <v>23</v>
      </c>
      <c r="E228" s="131">
        <v>500</v>
      </c>
      <c r="F228" s="159" t="s">
        <v>313</v>
      </c>
      <c r="G228" s="132">
        <v>0</v>
      </c>
      <c r="H228" s="147">
        <f t="shared" si="4"/>
        <v>0</v>
      </c>
      <c r="I228" s="139" t="s">
        <v>9</v>
      </c>
      <c r="J228" s="139" t="s">
        <v>24</v>
      </c>
      <c r="K228" s="173" t="s">
        <v>228</v>
      </c>
      <c r="L228" s="165" t="s">
        <v>530</v>
      </c>
      <c r="M228" s="129"/>
    </row>
    <row r="229" spans="1:13" s="128" customFormat="1" ht="37.5" customHeight="1" x14ac:dyDescent="0.25">
      <c r="A229" s="71">
        <v>107</v>
      </c>
      <c r="B229" s="193" t="s">
        <v>349</v>
      </c>
      <c r="C229" s="159" t="s">
        <v>29</v>
      </c>
      <c r="D229" s="163" t="s">
        <v>23</v>
      </c>
      <c r="E229" s="131">
        <v>500</v>
      </c>
      <c r="F229" s="159" t="s">
        <v>313</v>
      </c>
      <c r="G229" s="132">
        <v>0</v>
      </c>
      <c r="H229" s="147">
        <f t="shared" si="4"/>
        <v>0</v>
      </c>
      <c r="I229" s="139" t="s">
        <v>9</v>
      </c>
      <c r="J229" s="139" t="s">
        <v>24</v>
      </c>
      <c r="K229" s="173" t="s">
        <v>228</v>
      </c>
      <c r="L229" s="165" t="s">
        <v>530</v>
      </c>
      <c r="M229" s="129"/>
    </row>
    <row r="230" spans="1:13" s="128" customFormat="1" ht="37.5" customHeight="1" x14ac:dyDescent="0.25">
      <c r="A230" s="71">
        <v>108</v>
      </c>
      <c r="B230" s="193" t="s">
        <v>350</v>
      </c>
      <c r="C230" s="159" t="s">
        <v>29</v>
      </c>
      <c r="D230" s="163" t="s">
        <v>55</v>
      </c>
      <c r="E230" s="131">
        <v>5</v>
      </c>
      <c r="F230" s="159" t="s">
        <v>30</v>
      </c>
      <c r="G230" s="132">
        <v>0</v>
      </c>
      <c r="H230" s="147">
        <f t="shared" si="4"/>
        <v>0</v>
      </c>
      <c r="I230" s="139" t="s">
        <v>9</v>
      </c>
      <c r="J230" s="139" t="s">
        <v>24</v>
      </c>
      <c r="K230" s="173" t="s">
        <v>228</v>
      </c>
      <c r="L230" s="165" t="s">
        <v>529</v>
      </c>
      <c r="M230" s="129"/>
    </row>
    <row r="231" spans="1:13" s="128" customFormat="1" ht="37.5" customHeight="1" x14ac:dyDescent="0.25">
      <c r="A231" s="71">
        <v>109</v>
      </c>
      <c r="B231" s="193" t="s">
        <v>351</v>
      </c>
      <c r="C231" s="159" t="s">
        <v>307</v>
      </c>
      <c r="D231" s="163" t="s">
        <v>23</v>
      </c>
      <c r="E231" s="131">
        <v>1000</v>
      </c>
      <c r="F231" s="159" t="s">
        <v>30</v>
      </c>
      <c r="G231" s="132">
        <v>5500</v>
      </c>
      <c r="H231" s="147">
        <f t="shared" si="4"/>
        <v>5500000</v>
      </c>
      <c r="I231" s="139" t="s">
        <v>9</v>
      </c>
      <c r="J231" s="139" t="s">
        <v>24</v>
      </c>
      <c r="K231" s="173" t="s">
        <v>228</v>
      </c>
      <c r="L231" s="165" t="s">
        <v>356</v>
      </c>
      <c r="M231" s="129"/>
    </row>
    <row r="232" spans="1:13" s="128" customFormat="1" ht="37.5" customHeight="1" x14ac:dyDescent="0.25">
      <c r="A232" s="71">
        <v>110</v>
      </c>
      <c r="B232" s="193" t="s">
        <v>352</v>
      </c>
      <c r="C232" s="159" t="s">
        <v>307</v>
      </c>
      <c r="D232" s="163" t="s">
        <v>23</v>
      </c>
      <c r="E232" s="131">
        <v>100</v>
      </c>
      <c r="F232" s="159" t="s">
        <v>30</v>
      </c>
      <c r="G232" s="132">
        <v>16800</v>
      </c>
      <c r="H232" s="147">
        <f t="shared" si="4"/>
        <v>1680000</v>
      </c>
      <c r="I232" s="139" t="s">
        <v>9</v>
      </c>
      <c r="J232" s="139" t="s">
        <v>24</v>
      </c>
      <c r="K232" s="173" t="s">
        <v>228</v>
      </c>
      <c r="L232" s="165" t="s">
        <v>356</v>
      </c>
      <c r="M232" s="129"/>
    </row>
    <row r="233" spans="1:13" s="128" customFormat="1" ht="37.5" customHeight="1" x14ac:dyDescent="0.25">
      <c r="A233" s="71">
        <v>111</v>
      </c>
      <c r="B233" s="193" t="s">
        <v>353</v>
      </c>
      <c r="C233" s="159" t="s">
        <v>307</v>
      </c>
      <c r="D233" s="163" t="s">
        <v>23</v>
      </c>
      <c r="E233" s="131">
        <v>100</v>
      </c>
      <c r="F233" s="159" t="s">
        <v>354</v>
      </c>
      <c r="G233" s="132">
        <v>1800</v>
      </c>
      <c r="H233" s="147">
        <f t="shared" si="4"/>
        <v>180000</v>
      </c>
      <c r="I233" s="139" t="s">
        <v>9</v>
      </c>
      <c r="J233" s="139" t="s">
        <v>24</v>
      </c>
      <c r="K233" s="173" t="s">
        <v>228</v>
      </c>
      <c r="L233" s="165" t="s">
        <v>356</v>
      </c>
      <c r="M233" s="129"/>
    </row>
    <row r="234" spans="1:13" s="128" customFormat="1" ht="37.5" customHeight="1" x14ac:dyDescent="0.25">
      <c r="A234" s="71">
        <v>112</v>
      </c>
      <c r="B234" s="193" t="s">
        <v>355</v>
      </c>
      <c r="C234" s="159" t="s">
        <v>307</v>
      </c>
      <c r="D234" s="163" t="s">
        <v>23</v>
      </c>
      <c r="E234" s="131">
        <v>56</v>
      </c>
      <c r="F234" s="159" t="s">
        <v>354</v>
      </c>
      <c r="G234" s="132">
        <v>530</v>
      </c>
      <c r="H234" s="147">
        <f t="shared" si="4"/>
        <v>29680</v>
      </c>
      <c r="I234" s="139" t="s">
        <v>9</v>
      </c>
      <c r="J234" s="139" t="s">
        <v>24</v>
      </c>
      <c r="K234" s="173" t="s">
        <v>583</v>
      </c>
      <c r="L234" s="165" t="s">
        <v>584</v>
      </c>
      <c r="M234" s="129"/>
    </row>
    <row r="235" spans="1:13" s="128" customFormat="1" ht="37.5" customHeight="1" x14ac:dyDescent="0.25">
      <c r="A235" s="71">
        <v>113</v>
      </c>
      <c r="B235" s="193" t="s">
        <v>357</v>
      </c>
      <c r="C235" s="159" t="s">
        <v>29</v>
      </c>
      <c r="D235" s="163" t="s">
        <v>23</v>
      </c>
      <c r="E235" s="131">
        <v>200</v>
      </c>
      <c r="F235" s="159" t="s">
        <v>30</v>
      </c>
      <c r="G235" s="132">
        <v>0</v>
      </c>
      <c r="H235" s="147">
        <f t="shared" si="4"/>
        <v>0</v>
      </c>
      <c r="I235" s="139" t="s">
        <v>9</v>
      </c>
      <c r="J235" s="139" t="s">
        <v>24</v>
      </c>
      <c r="K235" s="173" t="s">
        <v>228</v>
      </c>
      <c r="L235" s="165" t="s">
        <v>560</v>
      </c>
      <c r="M235" s="129"/>
    </row>
    <row r="236" spans="1:13" s="128" customFormat="1" ht="37.5" customHeight="1" x14ac:dyDescent="0.25">
      <c r="A236" s="71">
        <v>114</v>
      </c>
      <c r="B236" s="193" t="s">
        <v>358</v>
      </c>
      <c r="C236" s="159" t="s">
        <v>29</v>
      </c>
      <c r="D236" s="163" t="s">
        <v>23</v>
      </c>
      <c r="E236" s="131">
        <v>31</v>
      </c>
      <c r="F236" s="159" t="s">
        <v>30</v>
      </c>
      <c r="G236" s="132">
        <v>0</v>
      </c>
      <c r="H236" s="147">
        <f t="shared" si="4"/>
        <v>0</v>
      </c>
      <c r="I236" s="139" t="s">
        <v>9</v>
      </c>
      <c r="J236" s="139" t="s">
        <v>24</v>
      </c>
      <c r="K236" s="173" t="s">
        <v>228</v>
      </c>
      <c r="L236" s="165" t="s">
        <v>560</v>
      </c>
      <c r="M236" s="129"/>
    </row>
    <row r="237" spans="1:13" s="128" customFormat="1" ht="37.5" customHeight="1" x14ac:dyDescent="0.25">
      <c r="A237" s="71">
        <v>115</v>
      </c>
      <c r="B237" s="193" t="s">
        <v>359</v>
      </c>
      <c r="C237" s="159" t="s">
        <v>29</v>
      </c>
      <c r="D237" s="163" t="s">
        <v>23</v>
      </c>
      <c r="E237" s="131">
        <v>400</v>
      </c>
      <c r="F237" s="159" t="s">
        <v>30</v>
      </c>
      <c r="G237" s="132">
        <v>0</v>
      </c>
      <c r="H237" s="147">
        <f t="shared" si="4"/>
        <v>0</v>
      </c>
      <c r="I237" s="139" t="s">
        <v>9</v>
      </c>
      <c r="J237" s="139" t="s">
        <v>24</v>
      </c>
      <c r="K237" s="173" t="s">
        <v>228</v>
      </c>
      <c r="L237" s="165" t="s">
        <v>560</v>
      </c>
      <c r="M237" s="129"/>
    </row>
    <row r="238" spans="1:13" s="128" customFormat="1" ht="37.5" customHeight="1" x14ac:dyDescent="0.25">
      <c r="A238" s="71">
        <v>116</v>
      </c>
      <c r="B238" s="193" t="s">
        <v>360</v>
      </c>
      <c r="C238" s="159" t="s">
        <v>29</v>
      </c>
      <c r="D238" s="163" t="s">
        <v>23</v>
      </c>
      <c r="E238" s="131">
        <v>190</v>
      </c>
      <c r="F238" s="159" t="s">
        <v>30</v>
      </c>
      <c r="G238" s="132">
        <v>0</v>
      </c>
      <c r="H238" s="147">
        <f t="shared" si="4"/>
        <v>0</v>
      </c>
      <c r="I238" s="139" t="s">
        <v>9</v>
      </c>
      <c r="J238" s="139" t="s">
        <v>24</v>
      </c>
      <c r="K238" s="173" t="s">
        <v>228</v>
      </c>
      <c r="L238" s="165" t="s">
        <v>560</v>
      </c>
      <c r="M238" s="129"/>
    </row>
    <row r="239" spans="1:13" s="128" customFormat="1" ht="37.5" customHeight="1" x14ac:dyDescent="0.25">
      <c r="A239" s="71">
        <v>117</v>
      </c>
      <c r="B239" s="193" t="s">
        <v>361</v>
      </c>
      <c r="C239" s="159" t="s">
        <v>29</v>
      </c>
      <c r="D239" s="163" t="s">
        <v>23</v>
      </c>
      <c r="E239" s="131">
        <v>40</v>
      </c>
      <c r="F239" s="159" t="s">
        <v>30</v>
      </c>
      <c r="G239" s="132">
        <v>0</v>
      </c>
      <c r="H239" s="147">
        <f t="shared" si="4"/>
        <v>0</v>
      </c>
      <c r="I239" s="139" t="s">
        <v>9</v>
      </c>
      <c r="J239" s="139" t="s">
        <v>24</v>
      </c>
      <c r="K239" s="173" t="s">
        <v>228</v>
      </c>
      <c r="L239" s="165" t="s">
        <v>560</v>
      </c>
      <c r="M239" s="129"/>
    </row>
    <row r="240" spans="1:13" s="128" customFormat="1" ht="37.5" customHeight="1" x14ac:dyDescent="0.25">
      <c r="A240" s="71">
        <v>118</v>
      </c>
      <c r="B240" s="193" t="s">
        <v>362</v>
      </c>
      <c r="C240" s="159" t="s">
        <v>29</v>
      </c>
      <c r="D240" s="163" t="s">
        <v>23</v>
      </c>
      <c r="E240" s="131">
        <v>150</v>
      </c>
      <c r="F240" s="159" t="s">
        <v>30</v>
      </c>
      <c r="G240" s="132">
        <v>0</v>
      </c>
      <c r="H240" s="147">
        <f t="shared" si="4"/>
        <v>0</v>
      </c>
      <c r="I240" s="139" t="s">
        <v>9</v>
      </c>
      <c r="J240" s="139" t="s">
        <v>24</v>
      </c>
      <c r="K240" s="173" t="s">
        <v>228</v>
      </c>
      <c r="L240" s="165" t="s">
        <v>560</v>
      </c>
      <c r="M240" s="129"/>
    </row>
    <row r="241" spans="1:13" s="128" customFormat="1" ht="37.5" customHeight="1" x14ac:dyDescent="0.25">
      <c r="A241" s="71">
        <v>119</v>
      </c>
      <c r="B241" s="193" t="s">
        <v>363</v>
      </c>
      <c r="C241" s="159" t="s">
        <v>29</v>
      </c>
      <c r="D241" s="163" t="s">
        <v>23</v>
      </c>
      <c r="E241" s="131">
        <v>150</v>
      </c>
      <c r="F241" s="159" t="s">
        <v>129</v>
      </c>
      <c r="G241" s="132">
        <v>0</v>
      </c>
      <c r="H241" s="147">
        <f t="shared" si="4"/>
        <v>0</v>
      </c>
      <c r="I241" s="139" t="s">
        <v>9</v>
      </c>
      <c r="J241" s="139" t="s">
        <v>24</v>
      </c>
      <c r="K241" s="173" t="s">
        <v>228</v>
      </c>
      <c r="L241" s="165" t="s">
        <v>560</v>
      </c>
      <c r="M241" s="129"/>
    </row>
    <row r="242" spans="1:13" s="128" customFormat="1" ht="37.5" customHeight="1" x14ac:dyDescent="0.25">
      <c r="A242" s="71">
        <v>120</v>
      </c>
      <c r="B242" s="193" t="s">
        <v>367</v>
      </c>
      <c r="C242" s="159" t="s">
        <v>29</v>
      </c>
      <c r="D242" s="163" t="s">
        <v>23</v>
      </c>
      <c r="E242" s="131">
        <v>4</v>
      </c>
      <c r="F242" s="159" t="s">
        <v>313</v>
      </c>
      <c r="G242" s="132">
        <v>39125</v>
      </c>
      <c r="H242" s="147">
        <f t="shared" si="4"/>
        <v>156500</v>
      </c>
      <c r="I242" s="139" t="s">
        <v>9</v>
      </c>
      <c r="J242" s="139" t="s">
        <v>24</v>
      </c>
      <c r="K242" s="173" t="s">
        <v>228</v>
      </c>
      <c r="L242" s="165" t="s">
        <v>377</v>
      </c>
      <c r="M242" s="129"/>
    </row>
    <row r="243" spans="1:13" s="128" customFormat="1" ht="37.5" customHeight="1" x14ac:dyDescent="0.25">
      <c r="A243" s="71">
        <v>121</v>
      </c>
      <c r="B243" s="193" t="s">
        <v>368</v>
      </c>
      <c r="C243" s="159" t="s">
        <v>29</v>
      </c>
      <c r="D243" s="163" t="s">
        <v>23</v>
      </c>
      <c r="E243" s="131">
        <v>4</v>
      </c>
      <c r="F243" s="159" t="s">
        <v>313</v>
      </c>
      <c r="G243" s="132">
        <v>36900</v>
      </c>
      <c r="H243" s="147">
        <f t="shared" si="4"/>
        <v>147600</v>
      </c>
      <c r="I243" s="139" t="s">
        <v>9</v>
      </c>
      <c r="J243" s="139" t="s">
        <v>24</v>
      </c>
      <c r="K243" s="173" t="s">
        <v>228</v>
      </c>
      <c r="L243" s="165" t="s">
        <v>377</v>
      </c>
      <c r="M243" s="129"/>
    </row>
    <row r="244" spans="1:13" s="128" customFormat="1" ht="37.5" customHeight="1" x14ac:dyDescent="0.25">
      <c r="A244" s="71">
        <v>122</v>
      </c>
      <c r="B244" s="193" t="s">
        <v>369</v>
      </c>
      <c r="C244" s="159" t="s">
        <v>29</v>
      </c>
      <c r="D244" s="163" t="s">
        <v>23</v>
      </c>
      <c r="E244" s="131">
        <v>1000</v>
      </c>
      <c r="F244" s="159" t="s">
        <v>129</v>
      </c>
      <c r="G244" s="132">
        <v>3622</v>
      </c>
      <c r="H244" s="147">
        <f t="shared" si="4"/>
        <v>3622000</v>
      </c>
      <c r="I244" s="139" t="s">
        <v>9</v>
      </c>
      <c r="J244" s="139" t="s">
        <v>24</v>
      </c>
      <c r="K244" s="173" t="s">
        <v>228</v>
      </c>
      <c r="L244" s="165" t="s">
        <v>377</v>
      </c>
      <c r="M244" s="129"/>
    </row>
    <row r="245" spans="1:13" s="128" customFormat="1" ht="37.5" customHeight="1" x14ac:dyDescent="0.25">
      <c r="A245" s="71">
        <v>123</v>
      </c>
      <c r="B245" s="193" t="s">
        <v>370</v>
      </c>
      <c r="C245" s="159" t="s">
        <v>29</v>
      </c>
      <c r="D245" s="163" t="s">
        <v>23</v>
      </c>
      <c r="E245" s="131">
        <v>1400</v>
      </c>
      <c r="F245" s="159" t="s">
        <v>129</v>
      </c>
      <c r="G245" s="132">
        <v>4708</v>
      </c>
      <c r="H245" s="147">
        <f t="shared" si="4"/>
        <v>6591200</v>
      </c>
      <c r="I245" s="139" t="s">
        <v>9</v>
      </c>
      <c r="J245" s="139" t="s">
        <v>24</v>
      </c>
      <c r="K245" s="173" t="s">
        <v>228</v>
      </c>
      <c r="L245" s="165" t="s">
        <v>377</v>
      </c>
      <c r="M245" s="129"/>
    </row>
    <row r="246" spans="1:13" s="128" customFormat="1" ht="37.5" customHeight="1" x14ac:dyDescent="0.25">
      <c r="A246" s="71">
        <v>124</v>
      </c>
      <c r="B246" s="193" t="s">
        <v>371</v>
      </c>
      <c r="C246" s="159" t="s">
        <v>29</v>
      </c>
      <c r="D246" s="163" t="s">
        <v>23</v>
      </c>
      <c r="E246" s="131">
        <v>500</v>
      </c>
      <c r="F246" s="159" t="s">
        <v>129</v>
      </c>
      <c r="G246" s="132">
        <v>1810</v>
      </c>
      <c r="H246" s="147">
        <f t="shared" si="4"/>
        <v>905000</v>
      </c>
      <c r="I246" s="139" t="s">
        <v>9</v>
      </c>
      <c r="J246" s="139" t="s">
        <v>24</v>
      </c>
      <c r="K246" s="173" t="s">
        <v>228</v>
      </c>
      <c r="L246" s="165" t="s">
        <v>377</v>
      </c>
      <c r="M246" s="129"/>
    </row>
    <row r="247" spans="1:13" s="128" customFormat="1" ht="37.5" customHeight="1" x14ac:dyDescent="0.25">
      <c r="A247" s="71">
        <v>125</v>
      </c>
      <c r="B247" s="193" t="s">
        <v>372</v>
      </c>
      <c r="C247" s="159" t="s">
        <v>29</v>
      </c>
      <c r="D247" s="163" t="s">
        <v>23</v>
      </c>
      <c r="E247" s="131">
        <v>19</v>
      </c>
      <c r="F247" s="159" t="s">
        <v>129</v>
      </c>
      <c r="G247" s="132">
        <v>997</v>
      </c>
      <c r="H247" s="147">
        <f t="shared" si="4"/>
        <v>18943</v>
      </c>
      <c r="I247" s="139" t="s">
        <v>9</v>
      </c>
      <c r="J247" s="139" t="s">
        <v>24</v>
      </c>
      <c r="K247" s="173" t="s">
        <v>228</v>
      </c>
      <c r="L247" s="165" t="s">
        <v>377</v>
      </c>
      <c r="M247" s="129"/>
    </row>
    <row r="248" spans="1:13" s="128" customFormat="1" ht="37.5" customHeight="1" x14ac:dyDescent="0.25">
      <c r="A248" s="71">
        <v>126</v>
      </c>
      <c r="B248" s="193" t="s">
        <v>373</v>
      </c>
      <c r="C248" s="159" t="s">
        <v>29</v>
      </c>
      <c r="D248" s="163" t="s">
        <v>23</v>
      </c>
      <c r="E248" s="131">
        <v>30</v>
      </c>
      <c r="F248" s="159" t="s">
        <v>129</v>
      </c>
      <c r="G248" s="132">
        <v>5330</v>
      </c>
      <c r="H248" s="147">
        <f t="shared" si="4"/>
        <v>159900</v>
      </c>
      <c r="I248" s="139" t="s">
        <v>9</v>
      </c>
      <c r="J248" s="139" t="s">
        <v>24</v>
      </c>
      <c r="K248" s="173" t="s">
        <v>228</v>
      </c>
      <c r="L248" s="165" t="s">
        <v>377</v>
      </c>
      <c r="M248" s="129"/>
    </row>
    <row r="249" spans="1:13" s="128" customFormat="1" ht="37.5" customHeight="1" x14ac:dyDescent="0.25">
      <c r="A249" s="71">
        <v>127</v>
      </c>
      <c r="B249" s="193" t="s">
        <v>374</v>
      </c>
      <c r="C249" s="159" t="s">
        <v>29</v>
      </c>
      <c r="D249" s="163" t="s">
        <v>23</v>
      </c>
      <c r="E249" s="131">
        <v>360</v>
      </c>
      <c r="F249" s="159" t="s">
        <v>64</v>
      </c>
      <c r="G249" s="132">
        <v>4782</v>
      </c>
      <c r="H249" s="147">
        <f t="shared" si="4"/>
        <v>1721520</v>
      </c>
      <c r="I249" s="139" t="s">
        <v>9</v>
      </c>
      <c r="J249" s="139" t="s">
        <v>24</v>
      </c>
      <c r="K249" s="173" t="s">
        <v>228</v>
      </c>
      <c r="L249" s="165" t="s">
        <v>377</v>
      </c>
      <c r="M249" s="129"/>
    </row>
    <row r="250" spans="1:13" s="128" customFormat="1" ht="37.5" customHeight="1" x14ac:dyDescent="0.25">
      <c r="A250" s="71">
        <v>128</v>
      </c>
      <c r="B250" s="193" t="s">
        <v>375</v>
      </c>
      <c r="C250" s="159" t="s">
        <v>29</v>
      </c>
      <c r="D250" s="163" t="s">
        <v>23</v>
      </c>
      <c r="E250" s="131">
        <v>30</v>
      </c>
      <c r="F250" s="159" t="s">
        <v>64</v>
      </c>
      <c r="G250" s="132">
        <v>6460</v>
      </c>
      <c r="H250" s="147">
        <f t="shared" si="4"/>
        <v>193800</v>
      </c>
      <c r="I250" s="139" t="s">
        <v>9</v>
      </c>
      <c r="J250" s="139" t="s">
        <v>24</v>
      </c>
      <c r="K250" s="173" t="s">
        <v>228</v>
      </c>
      <c r="L250" s="165" t="s">
        <v>377</v>
      </c>
      <c r="M250" s="129"/>
    </row>
    <row r="251" spans="1:13" s="128" customFormat="1" ht="37.5" customHeight="1" x14ac:dyDescent="0.25">
      <c r="A251" s="71">
        <v>129</v>
      </c>
      <c r="B251" s="193" t="s">
        <v>376</v>
      </c>
      <c r="C251" s="159" t="s">
        <v>29</v>
      </c>
      <c r="D251" s="163" t="s">
        <v>23</v>
      </c>
      <c r="E251" s="131">
        <v>5</v>
      </c>
      <c r="F251" s="159" t="s">
        <v>129</v>
      </c>
      <c r="G251" s="132">
        <v>10464</v>
      </c>
      <c r="H251" s="147">
        <f t="shared" si="4"/>
        <v>52320</v>
      </c>
      <c r="I251" s="139" t="s">
        <v>9</v>
      </c>
      <c r="J251" s="139" t="s">
        <v>24</v>
      </c>
      <c r="K251" s="173" t="s">
        <v>228</v>
      </c>
      <c r="L251" s="165" t="s">
        <v>377</v>
      </c>
      <c r="M251" s="129"/>
    </row>
    <row r="252" spans="1:13" s="128" customFormat="1" ht="37.5" customHeight="1" x14ac:dyDescent="0.25">
      <c r="A252" s="71">
        <v>130</v>
      </c>
      <c r="B252" s="193" t="s">
        <v>420</v>
      </c>
      <c r="C252" s="159" t="s">
        <v>29</v>
      </c>
      <c r="D252" s="163" t="s">
        <v>33</v>
      </c>
      <c r="E252" s="131">
        <v>2</v>
      </c>
      <c r="F252" s="159" t="s">
        <v>30</v>
      </c>
      <c r="G252" s="132">
        <v>1401835.72</v>
      </c>
      <c r="H252" s="147">
        <f t="shared" si="4"/>
        <v>2803671.44</v>
      </c>
      <c r="I252" s="139" t="s">
        <v>9</v>
      </c>
      <c r="J252" s="139" t="s">
        <v>24</v>
      </c>
      <c r="K252" s="173" t="s">
        <v>407</v>
      </c>
      <c r="L252" s="165" t="s">
        <v>442</v>
      </c>
      <c r="M252" s="129"/>
    </row>
    <row r="253" spans="1:13" s="128" customFormat="1" ht="37.5" customHeight="1" x14ac:dyDescent="0.25">
      <c r="A253" s="71">
        <v>131</v>
      </c>
      <c r="B253" s="193" t="s">
        <v>421</v>
      </c>
      <c r="C253" s="159" t="s">
        <v>29</v>
      </c>
      <c r="D253" s="163" t="s">
        <v>33</v>
      </c>
      <c r="E253" s="131">
        <v>2</v>
      </c>
      <c r="F253" s="159" t="s">
        <v>30</v>
      </c>
      <c r="G253" s="132">
        <v>13753.57</v>
      </c>
      <c r="H253" s="147">
        <f t="shared" si="4"/>
        <v>27507.14</v>
      </c>
      <c r="I253" s="139" t="s">
        <v>9</v>
      </c>
      <c r="J253" s="139" t="s">
        <v>24</v>
      </c>
      <c r="K253" s="173" t="s">
        <v>407</v>
      </c>
      <c r="L253" s="165" t="s">
        <v>442</v>
      </c>
      <c r="M253" s="129"/>
    </row>
    <row r="254" spans="1:13" s="128" customFormat="1" ht="37.5" customHeight="1" x14ac:dyDescent="0.25">
      <c r="A254" s="71">
        <v>132</v>
      </c>
      <c r="B254" s="193" t="s">
        <v>422</v>
      </c>
      <c r="C254" s="159" t="s">
        <v>29</v>
      </c>
      <c r="D254" s="163" t="s">
        <v>33</v>
      </c>
      <c r="E254" s="131">
        <v>2</v>
      </c>
      <c r="F254" s="159" t="s">
        <v>30</v>
      </c>
      <c r="G254" s="132">
        <v>9415.7199999999993</v>
      </c>
      <c r="H254" s="147">
        <f t="shared" si="4"/>
        <v>18831.439999999999</v>
      </c>
      <c r="I254" s="139" t="s">
        <v>9</v>
      </c>
      <c r="J254" s="139" t="s">
        <v>24</v>
      </c>
      <c r="K254" s="173" t="s">
        <v>407</v>
      </c>
      <c r="L254" s="165" t="s">
        <v>442</v>
      </c>
      <c r="M254" s="129"/>
    </row>
    <row r="255" spans="1:13" s="128" customFormat="1" ht="37.5" customHeight="1" x14ac:dyDescent="0.25">
      <c r="A255" s="71">
        <v>133</v>
      </c>
      <c r="B255" s="193" t="s">
        <v>423</v>
      </c>
      <c r="C255" s="159" t="s">
        <v>29</v>
      </c>
      <c r="D255" s="163" t="s">
        <v>33</v>
      </c>
      <c r="E255" s="131">
        <v>2</v>
      </c>
      <c r="F255" s="159" t="s">
        <v>30</v>
      </c>
      <c r="G255" s="132">
        <v>27536.43</v>
      </c>
      <c r="H255" s="147">
        <f t="shared" si="4"/>
        <v>55072.86</v>
      </c>
      <c r="I255" s="139" t="s">
        <v>9</v>
      </c>
      <c r="J255" s="139" t="s">
        <v>24</v>
      </c>
      <c r="K255" s="173" t="s">
        <v>407</v>
      </c>
      <c r="L255" s="165" t="s">
        <v>442</v>
      </c>
      <c r="M255" s="129"/>
    </row>
    <row r="256" spans="1:13" s="128" customFormat="1" ht="37.5" customHeight="1" x14ac:dyDescent="0.25">
      <c r="A256" s="71">
        <v>134</v>
      </c>
      <c r="B256" s="193" t="s">
        <v>424</v>
      </c>
      <c r="C256" s="159" t="s">
        <v>29</v>
      </c>
      <c r="D256" s="163" t="s">
        <v>33</v>
      </c>
      <c r="E256" s="131">
        <v>2</v>
      </c>
      <c r="F256" s="159" t="s">
        <v>30</v>
      </c>
      <c r="G256" s="132">
        <v>8337.86</v>
      </c>
      <c r="H256" s="147">
        <f t="shared" si="4"/>
        <v>16675.72</v>
      </c>
      <c r="I256" s="139" t="s">
        <v>9</v>
      </c>
      <c r="J256" s="139" t="s">
        <v>24</v>
      </c>
      <c r="K256" s="173" t="s">
        <v>407</v>
      </c>
      <c r="L256" s="165" t="s">
        <v>442</v>
      </c>
      <c r="M256" s="129"/>
    </row>
    <row r="257" spans="1:13" s="128" customFormat="1" ht="37.5" customHeight="1" x14ac:dyDescent="0.25">
      <c r="A257" s="71">
        <v>135</v>
      </c>
      <c r="B257" s="193" t="s">
        <v>425</v>
      </c>
      <c r="C257" s="159" t="s">
        <v>29</v>
      </c>
      <c r="D257" s="163" t="s">
        <v>33</v>
      </c>
      <c r="E257" s="131">
        <v>2</v>
      </c>
      <c r="F257" s="159" t="s">
        <v>30</v>
      </c>
      <c r="G257" s="132">
        <v>43378.57</v>
      </c>
      <c r="H257" s="147">
        <f t="shared" si="4"/>
        <v>86757.14</v>
      </c>
      <c r="I257" s="139" t="s">
        <v>9</v>
      </c>
      <c r="J257" s="139" t="s">
        <v>24</v>
      </c>
      <c r="K257" s="173" t="s">
        <v>407</v>
      </c>
      <c r="L257" s="165" t="s">
        <v>442</v>
      </c>
      <c r="M257" s="129"/>
    </row>
    <row r="258" spans="1:13" s="128" customFormat="1" ht="37.5" customHeight="1" x14ac:dyDescent="0.25">
      <c r="A258" s="71">
        <v>136</v>
      </c>
      <c r="B258" s="193" t="s">
        <v>426</v>
      </c>
      <c r="C258" s="159" t="s">
        <v>29</v>
      </c>
      <c r="D258" s="163" t="s">
        <v>33</v>
      </c>
      <c r="E258" s="131">
        <v>2</v>
      </c>
      <c r="F258" s="159" t="s">
        <v>30</v>
      </c>
      <c r="G258" s="132">
        <v>1719253.57</v>
      </c>
      <c r="H258" s="147">
        <f t="shared" si="4"/>
        <v>3438507.14</v>
      </c>
      <c r="I258" s="139" t="s">
        <v>9</v>
      </c>
      <c r="J258" s="139" t="s">
        <v>24</v>
      </c>
      <c r="K258" s="173" t="s">
        <v>407</v>
      </c>
      <c r="L258" s="165" t="s">
        <v>442</v>
      </c>
      <c r="M258" s="129"/>
    </row>
    <row r="259" spans="1:13" s="128" customFormat="1" ht="37.5" customHeight="1" x14ac:dyDescent="0.25">
      <c r="A259" s="71">
        <v>137</v>
      </c>
      <c r="B259" s="193" t="s">
        <v>427</v>
      </c>
      <c r="C259" s="159" t="s">
        <v>29</v>
      </c>
      <c r="D259" s="163" t="s">
        <v>33</v>
      </c>
      <c r="E259" s="131">
        <v>1</v>
      </c>
      <c r="F259" s="159" t="s">
        <v>30</v>
      </c>
      <c r="G259" s="132">
        <v>223264.29</v>
      </c>
      <c r="H259" s="147">
        <f t="shared" si="4"/>
        <v>223264.29</v>
      </c>
      <c r="I259" s="139" t="s">
        <v>9</v>
      </c>
      <c r="J259" s="139" t="s">
        <v>24</v>
      </c>
      <c r="K259" s="173" t="s">
        <v>407</v>
      </c>
      <c r="L259" s="165" t="s">
        <v>442</v>
      </c>
      <c r="M259" s="129"/>
    </row>
    <row r="260" spans="1:13" s="128" customFormat="1" ht="37.5" customHeight="1" x14ac:dyDescent="0.25">
      <c r="A260" s="71">
        <v>138</v>
      </c>
      <c r="B260" s="193" t="s">
        <v>428</v>
      </c>
      <c r="C260" s="159" t="s">
        <v>29</v>
      </c>
      <c r="D260" s="163" t="s">
        <v>33</v>
      </c>
      <c r="E260" s="131">
        <v>1</v>
      </c>
      <c r="F260" s="159" t="s">
        <v>30</v>
      </c>
      <c r="G260" s="132">
        <v>136210.72</v>
      </c>
      <c r="H260" s="147">
        <f t="shared" ref="H260:H315" si="5">E260*G260</f>
        <v>136210.72</v>
      </c>
      <c r="I260" s="139" t="s">
        <v>9</v>
      </c>
      <c r="J260" s="139" t="s">
        <v>24</v>
      </c>
      <c r="K260" s="173" t="s">
        <v>407</v>
      </c>
      <c r="L260" s="165" t="s">
        <v>442</v>
      </c>
      <c r="M260" s="129"/>
    </row>
    <row r="261" spans="1:13" s="128" customFormat="1" ht="37.5" customHeight="1" x14ac:dyDescent="0.25">
      <c r="A261" s="71">
        <v>139</v>
      </c>
      <c r="B261" s="193" t="s">
        <v>429</v>
      </c>
      <c r="C261" s="159" t="s">
        <v>29</v>
      </c>
      <c r="D261" s="163" t="s">
        <v>33</v>
      </c>
      <c r="E261" s="131">
        <v>1</v>
      </c>
      <c r="F261" s="159" t="s">
        <v>30</v>
      </c>
      <c r="G261" s="132">
        <v>136210.72</v>
      </c>
      <c r="H261" s="147">
        <f t="shared" si="5"/>
        <v>136210.72</v>
      </c>
      <c r="I261" s="139" t="s">
        <v>9</v>
      </c>
      <c r="J261" s="139" t="s">
        <v>24</v>
      </c>
      <c r="K261" s="173" t="s">
        <v>407</v>
      </c>
      <c r="L261" s="165" t="s">
        <v>442</v>
      </c>
      <c r="M261" s="129"/>
    </row>
    <row r="262" spans="1:13" s="128" customFormat="1" ht="37.5" customHeight="1" x14ac:dyDescent="0.25">
      <c r="A262" s="71">
        <v>140</v>
      </c>
      <c r="B262" s="193" t="s">
        <v>430</v>
      </c>
      <c r="C262" s="159" t="s">
        <v>29</v>
      </c>
      <c r="D262" s="163" t="s">
        <v>33</v>
      </c>
      <c r="E262" s="131">
        <v>3</v>
      </c>
      <c r="F262" s="159" t="s">
        <v>30</v>
      </c>
      <c r="G262" s="132">
        <v>7122.86</v>
      </c>
      <c r="H262" s="147">
        <f t="shared" si="5"/>
        <v>21368.579999999998</v>
      </c>
      <c r="I262" s="139" t="s">
        <v>9</v>
      </c>
      <c r="J262" s="139" t="s">
        <v>24</v>
      </c>
      <c r="K262" s="173" t="s">
        <v>407</v>
      </c>
      <c r="L262" s="165" t="s">
        <v>442</v>
      </c>
      <c r="M262" s="129"/>
    </row>
    <row r="263" spans="1:13" s="128" customFormat="1" ht="37.5" customHeight="1" x14ac:dyDescent="0.25">
      <c r="A263" s="71">
        <v>141</v>
      </c>
      <c r="B263" s="193" t="s">
        <v>431</v>
      </c>
      <c r="C263" s="159" t="s">
        <v>29</v>
      </c>
      <c r="D263" s="163" t="s">
        <v>33</v>
      </c>
      <c r="E263" s="131">
        <v>3</v>
      </c>
      <c r="F263" s="159" t="s">
        <v>30</v>
      </c>
      <c r="G263" s="132">
        <v>5914.29</v>
      </c>
      <c r="H263" s="147">
        <f t="shared" si="5"/>
        <v>17742.87</v>
      </c>
      <c r="I263" s="139" t="s">
        <v>9</v>
      </c>
      <c r="J263" s="139" t="s">
        <v>24</v>
      </c>
      <c r="K263" s="173" t="s">
        <v>407</v>
      </c>
      <c r="L263" s="165" t="s">
        <v>442</v>
      </c>
      <c r="M263" s="129"/>
    </row>
    <row r="264" spans="1:13" s="128" customFormat="1" ht="37.5" customHeight="1" x14ac:dyDescent="0.25">
      <c r="A264" s="71">
        <v>142</v>
      </c>
      <c r="B264" s="193" t="s">
        <v>432</v>
      </c>
      <c r="C264" s="159" t="s">
        <v>29</v>
      </c>
      <c r="D264" s="163" t="s">
        <v>33</v>
      </c>
      <c r="E264" s="131">
        <v>1</v>
      </c>
      <c r="F264" s="159" t="s">
        <v>30</v>
      </c>
      <c r="G264" s="132">
        <v>5094.6499999999996</v>
      </c>
      <c r="H264" s="147">
        <f t="shared" si="5"/>
        <v>5094.6499999999996</v>
      </c>
      <c r="I264" s="139" t="s">
        <v>9</v>
      </c>
      <c r="J264" s="139" t="s">
        <v>24</v>
      </c>
      <c r="K264" s="173" t="s">
        <v>407</v>
      </c>
      <c r="L264" s="165" t="s">
        <v>442</v>
      </c>
      <c r="M264" s="129"/>
    </row>
    <row r="265" spans="1:13" s="128" customFormat="1" ht="37.5" customHeight="1" x14ac:dyDescent="0.25">
      <c r="A265" s="71">
        <v>143</v>
      </c>
      <c r="B265" s="193" t="s">
        <v>433</v>
      </c>
      <c r="C265" s="159" t="s">
        <v>29</v>
      </c>
      <c r="D265" s="163" t="s">
        <v>33</v>
      </c>
      <c r="E265" s="131">
        <v>20</v>
      </c>
      <c r="F265" s="159" t="s">
        <v>30</v>
      </c>
      <c r="G265" s="132">
        <v>0</v>
      </c>
      <c r="H265" s="147">
        <f t="shared" si="5"/>
        <v>0</v>
      </c>
      <c r="I265" s="139" t="s">
        <v>9</v>
      </c>
      <c r="J265" s="139" t="s">
        <v>24</v>
      </c>
      <c r="K265" s="173" t="s">
        <v>407</v>
      </c>
      <c r="L265" s="165" t="s">
        <v>582</v>
      </c>
      <c r="M265" s="129"/>
    </row>
    <row r="266" spans="1:13" s="128" customFormat="1" ht="37.5" customHeight="1" x14ac:dyDescent="0.25">
      <c r="A266" s="71">
        <v>144</v>
      </c>
      <c r="B266" s="193" t="s">
        <v>434</v>
      </c>
      <c r="C266" s="159" t="s">
        <v>29</v>
      </c>
      <c r="D266" s="163" t="s">
        <v>33</v>
      </c>
      <c r="E266" s="131">
        <v>3</v>
      </c>
      <c r="F266" s="159" t="s">
        <v>30</v>
      </c>
      <c r="G266" s="132">
        <v>0</v>
      </c>
      <c r="H266" s="147">
        <f t="shared" si="5"/>
        <v>0</v>
      </c>
      <c r="I266" s="139" t="s">
        <v>9</v>
      </c>
      <c r="J266" s="139" t="s">
        <v>24</v>
      </c>
      <c r="K266" s="173" t="s">
        <v>407</v>
      </c>
      <c r="L266" s="165" t="s">
        <v>582</v>
      </c>
      <c r="M266" s="129"/>
    </row>
    <row r="267" spans="1:13" s="128" customFormat="1" ht="37.5" customHeight="1" x14ac:dyDescent="0.25">
      <c r="A267" s="71">
        <v>145</v>
      </c>
      <c r="B267" s="193" t="s">
        <v>435</v>
      </c>
      <c r="C267" s="159" t="s">
        <v>29</v>
      </c>
      <c r="D267" s="163" t="s">
        <v>33</v>
      </c>
      <c r="E267" s="131">
        <v>3</v>
      </c>
      <c r="F267" s="159" t="s">
        <v>30</v>
      </c>
      <c r="G267" s="132">
        <v>0</v>
      </c>
      <c r="H267" s="147">
        <f t="shared" si="5"/>
        <v>0</v>
      </c>
      <c r="I267" s="139" t="s">
        <v>9</v>
      </c>
      <c r="J267" s="139" t="s">
        <v>24</v>
      </c>
      <c r="K267" s="173" t="s">
        <v>407</v>
      </c>
      <c r="L267" s="165" t="s">
        <v>582</v>
      </c>
      <c r="M267" s="129"/>
    </row>
    <row r="268" spans="1:13" s="128" customFormat="1" ht="37.5" customHeight="1" x14ac:dyDescent="0.25">
      <c r="A268" s="71">
        <v>146</v>
      </c>
      <c r="B268" s="193" t="s">
        <v>436</v>
      </c>
      <c r="C268" s="159" t="s">
        <v>29</v>
      </c>
      <c r="D268" s="163" t="s">
        <v>33</v>
      </c>
      <c r="E268" s="131">
        <v>150</v>
      </c>
      <c r="F268" s="159" t="s">
        <v>30</v>
      </c>
      <c r="G268" s="132">
        <v>1170</v>
      </c>
      <c r="H268" s="147">
        <f t="shared" si="5"/>
        <v>175500</v>
      </c>
      <c r="I268" s="139" t="s">
        <v>9</v>
      </c>
      <c r="J268" s="139" t="s">
        <v>24</v>
      </c>
      <c r="K268" s="173" t="s">
        <v>407</v>
      </c>
      <c r="L268" s="165" t="s">
        <v>442</v>
      </c>
      <c r="M268" s="129"/>
    </row>
    <row r="269" spans="1:13" s="128" customFormat="1" ht="37.5" customHeight="1" x14ac:dyDescent="0.25">
      <c r="A269" s="71">
        <v>147</v>
      </c>
      <c r="B269" s="193" t="s">
        <v>437</v>
      </c>
      <c r="C269" s="159" t="s">
        <v>29</v>
      </c>
      <c r="D269" s="163" t="s">
        <v>33</v>
      </c>
      <c r="E269" s="131">
        <v>30</v>
      </c>
      <c r="F269" s="159" t="s">
        <v>30</v>
      </c>
      <c r="G269" s="132">
        <v>4808.93</v>
      </c>
      <c r="H269" s="147">
        <f t="shared" si="5"/>
        <v>144267.90000000002</v>
      </c>
      <c r="I269" s="139" t="s">
        <v>9</v>
      </c>
      <c r="J269" s="139" t="s">
        <v>24</v>
      </c>
      <c r="K269" s="173" t="s">
        <v>407</v>
      </c>
      <c r="L269" s="165" t="s">
        <v>442</v>
      </c>
      <c r="M269" s="129"/>
    </row>
    <row r="270" spans="1:13" s="128" customFormat="1" ht="37.5" customHeight="1" x14ac:dyDescent="0.25">
      <c r="A270" s="71">
        <v>148</v>
      </c>
      <c r="B270" s="193" t="s">
        <v>438</v>
      </c>
      <c r="C270" s="159" t="s">
        <v>29</v>
      </c>
      <c r="D270" s="163" t="s">
        <v>33</v>
      </c>
      <c r="E270" s="131">
        <v>1</v>
      </c>
      <c r="F270" s="159" t="s">
        <v>30</v>
      </c>
      <c r="G270" s="132">
        <v>0</v>
      </c>
      <c r="H270" s="147">
        <f t="shared" si="5"/>
        <v>0</v>
      </c>
      <c r="I270" s="139" t="s">
        <v>9</v>
      </c>
      <c r="J270" s="139" t="s">
        <v>24</v>
      </c>
      <c r="K270" s="173" t="s">
        <v>407</v>
      </c>
      <c r="L270" s="165" t="s">
        <v>582</v>
      </c>
      <c r="M270" s="129"/>
    </row>
    <row r="271" spans="1:13" s="128" customFormat="1" ht="37.5" customHeight="1" x14ac:dyDescent="0.25">
      <c r="A271" s="71">
        <v>149</v>
      </c>
      <c r="B271" s="193" t="s">
        <v>439</v>
      </c>
      <c r="C271" s="159" t="s">
        <v>29</v>
      </c>
      <c r="D271" s="163" t="s">
        <v>33</v>
      </c>
      <c r="E271" s="131">
        <v>1</v>
      </c>
      <c r="F271" s="159" t="s">
        <v>30</v>
      </c>
      <c r="G271" s="132">
        <v>0</v>
      </c>
      <c r="H271" s="147">
        <f t="shared" si="5"/>
        <v>0</v>
      </c>
      <c r="I271" s="139" t="s">
        <v>9</v>
      </c>
      <c r="J271" s="139" t="s">
        <v>24</v>
      </c>
      <c r="K271" s="173" t="s">
        <v>407</v>
      </c>
      <c r="L271" s="165" t="s">
        <v>582</v>
      </c>
      <c r="M271" s="129"/>
    </row>
    <row r="272" spans="1:13" s="128" customFormat="1" ht="37.5" customHeight="1" x14ac:dyDescent="0.25">
      <c r="A272" s="71">
        <v>150</v>
      </c>
      <c r="B272" s="193" t="s">
        <v>440</v>
      </c>
      <c r="C272" s="159" t="s">
        <v>29</v>
      </c>
      <c r="D272" s="163" t="s">
        <v>33</v>
      </c>
      <c r="E272" s="131">
        <v>10</v>
      </c>
      <c r="F272" s="159" t="s">
        <v>30</v>
      </c>
      <c r="G272" s="132">
        <v>73853.570000000007</v>
      </c>
      <c r="H272" s="147">
        <f t="shared" si="5"/>
        <v>738535.70000000007</v>
      </c>
      <c r="I272" s="139" t="s">
        <v>9</v>
      </c>
      <c r="J272" s="139" t="s">
        <v>24</v>
      </c>
      <c r="K272" s="173" t="s">
        <v>407</v>
      </c>
      <c r="L272" s="165" t="s">
        <v>442</v>
      </c>
      <c r="M272" s="129"/>
    </row>
    <row r="273" spans="1:13" s="128" customFormat="1" ht="37.5" customHeight="1" x14ac:dyDescent="0.25">
      <c r="A273" s="71">
        <v>151</v>
      </c>
      <c r="B273" s="193" t="s">
        <v>441</v>
      </c>
      <c r="C273" s="159" t="s">
        <v>29</v>
      </c>
      <c r="D273" s="163" t="s">
        <v>33</v>
      </c>
      <c r="E273" s="131">
        <v>20</v>
      </c>
      <c r="F273" s="159" t="s">
        <v>30</v>
      </c>
      <c r="G273" s="132">
        <v>67864.289999999994</v>
      </c>
      <c r="H273" s="147">
        <f t="shared" si="5"/>
        <v>1357285.7999999998</v>
      </c>
      <c r="I273" s="139" t="s">
        <v>9</v>
      </c>
      <c r="J273" s="139" t="s">
        <v>24</v>
      </c>
      <c r="K273" s="173" t="s">
        <v>407</v>
      </c>
      <c r="L273" s="165" t="s">
        <v>442</v>
      </c>
      <c r="M273" s="129"/>
    </row>
    <row r="274" spans="1:13" s="128" customFormat="1" ht="37.5" customHeight="1" x14ac:dyDescent="0.25">
      <c r="A274" s="71">
        <v>152</v>
      </c>
      <c r="B274" s="193" t="s">
        <v>444</v>
      </c>
      <c r="C274" s="159" t="s">
        <v>29</v>
      </c>
      <c r="D274" s="163" t="s">
        <v>99</v>
      </c>
      <c r="E274" s="131">
        <v>100</v>
      </c>
      <c r="F274" s="159" t="s">
        <v>445</v>
      </c>
      <c r="G274" s="132">
        <v>76800</v>
      </c>
      <c r="H274" s="147">
        <f t="shared" si="5"/>
        <v>7680000</v>
      </c>
      <c r="I274" s="139" t="s">
        <v>9</v>
      </c>
      <c r="J274" s="139" t="s">
        <v>24</v>
      </c>
      <c r="K274" s="173" t="s">
        <v>407</v>
      </c>
      <c r="L274" s="165" t="s">
        <v>446</v>
      </c>
      <c r="M274" s="129"/>
    </row>
    <row r="275" spans="1:13" s="128" customFormat="1" ht="37.5" customHeight="1" x14ac:dyDescent="0.25">
      <c r="A275" s="71">
        <v>153</v>
      </c>
      <c r="B275" s="193" t="s">
        <v>447</v>
      </c>
      <c r="C275" s="159" t="s">
        <v>29</v>
      </c>
      <c r="D275" s="163" t="s">
        <v>23</v>
      </c>
      <c r="E275" s="131">
        <v>359</v>
      </c>
      <c r="F275" s="159" t="s">
        <v>30</v>
      </c>
      <c r="G275" s="132">
        <v>17206</v>
      </c>
      <c r="H275" s="147">
        <f t="shared" si="5"/>
        <v>6176954</v>
      </c>
      <c r="I275" s="139" t="s">
        <v>9</v>
      </c>
      <c r="J275" s="139" t="s">
        <v>24</v>
      </c>
      <c r="K275" s="173" t="s">
        <v>407</v>
      </c>
      <c r="L275" s="165" t="s">
        <v>465</v>
      </c>
      <c r="M275" s="129"/>
    </row>
    <row r="276" spans="1:13" s="128" customFormat="1" ht="37.5" customHeight="1" x14ac:dyDescent="0.25">
      <c r="A276" s="71">
        <v>154</v>
      </c>
      <c r="B276" s="193" t="s">
        <v>448</v>
      </c>
      <c r="C276" s="159" t="s">
        <v>29</v>
      </c>
      <c r="D276" s="163" t="s">
        <v>23</v>
      </c>
      <c r="E276" s="131">
        <v>600</v>
      </c>
      <c r="F276" s="159" t="s">
        <v>30</v>
      </c>
      <c r="G276" s="132">
        <v>16246</v>
      </c>
      <c r="H276" s="147">
        <f t="shared" si="5"/>
        <v>9747600</v>
      </c>
      <c r="I276" s="139" t="s">
        <v>9</v>
      </c>
      <c r="J276" s="139" t="s">
        <v>24</v>
      </c>
      <c r="K276" s="173" t="s">
        <v>407</v>
      </c>
      <c r="L276" s="165" t="s">
        <v>465</v>
      </c>
      <c r="M276" s="129"/>
    </row>
    <row r="277" spans="1:13" s="128" customFormat="1" ht="37.5" customHeight="1" x14ac:dyDescent="0.25">
      <c r="A277" s="71">
        <v>155</v>
      </c>
      <c r="B277" s="193" t="s">
        <v>449</v>
      </c>
      <c r="C277" s="159" t="s">
        <v>29</v>
      </c>
      <c r="D277" s="163" t="s">
        <v>23</v>
      </c>
      <c r="E277" s="131">
        <v>200</v>
      </c>
      <c r="F277" s="159" t="s">
        <v>30</v>
      </c>
      <c r="G277" s="132">
        <v>17860</v>
      </c>
      <c r="H277" s="147">
        <f t="shared" si="5"/>
        <v>3572000</v>
      </c>
      <c r="I277" s="139" t="s">
        <v>9</v>
      </c>
      <c r="J277" s="139" t="s">
        <v>24</v>
      </c>
      <c r="K277" s="173" t="s">
        <v>407</v>
      </c>
      <c r="L277" s="165" t="s">
        <v>465</v>
      </c>
      <c r="M277" s="129"/>
    </row>
    <row r="278" spans="1:13" s="128" customFormat="1" ht="37.5" customHeight="1" x14ac:dyDescent="0.25">
      <c r="A278" s="71">
        <v>156</v>
      </c>
      <c r="B278" s="193" t="s">
        <v>450</v>
      </c>
      <c r="C278" s="159" t="s">
        <v>29</v>
      </c>
      <c r="D278" s="163" t="s">
        <v>23</v>
      </c>
      <c r="E278" s="131">
        <v>50</v>
      </c>
      <c r="F278" s="159" t="s">
        <v>30</v>
      </c>
      <c r="G278" s="132">
        <v>19093</v>
      </c>
      <c r="H278" s="147">
        <f t="shared" si="5"/>
        <v>954650</v>
      </c>
      <c r="I278" s="139" t="s">
        <v>9</v>
      </c>
      <c r="J278" s="139" t="s">
        <v>24</v>
      </c>
      <c r="K278" s="173" t="s">
        <v>407</v>
      </c>
      <c r="L278" s="165" t="s">
        <v>465</v>
      </c>
      <c r="M278" s="129"/>
    </row>
    <row r="279" spans="1:13" s="128" customFormat="1" ht="37.5" customHeight="1" x14ac:dyDescent="0.25">
      <c r="A279" s="71">
        <v>157</v>
      </c>
      <c r="B279" s="193" t="s">
        <v>451</v>
      </c>
      <c r="C279" s="159" t="s">
        <v>29</v>
      </c>
      <c r="D279" s="163" t="s">
        <v>23</v>
      </c>
      <c r="E279" s="131">
        <v>20</v>
      </c>
      <c r="F279" s="159" t="s">
        <v>30</v>
      </c>
      <c r="G279" s="132">
        <v>7535</v>
      </c>
      <c r="H279" s="147">
        <f t="shared" si="5"/>
        <v>150700</v>
      </c>
      <c r="I279" s="139" t="s">
        <v>9</v>
      </c>
      <c r="J279" s="139" t="s">
        <v>24</v>
      </c>
      <c r="K279" s="173" t="s">
        <v>407</v>
      </c>
      <c r="L279" s="165" t="s">
        <v>465</v>
      </c>
      <c r="M279" s="129"/>
    </row>
    <row r="280" spans="1:13" s="128" customFormat="1" ht="37.5" customHeight="1" x14ac:dyDescent="0.25">
      <c r="A280" s="71">
        <v>158</v>
      </c>
      <c r="B280" s="193" t="s">
        <v>452</v>
      </c>
      <c r="C280" s="159" t="s">
        <v>29</v>
      </c>
      <c r="D280" s="163" t="s">
        <v>23</v>
      </c>
      <c r="E280" s="131">
        <v>50</v>
      </c>
      <c r="F280" s="159" t="s">
        <v>30</v>
      </c>
      <c r="G280" s="132">
        <v>9856</v>
      </c>
      <c r="H280" s="147">
        <f t="shared" si="5"/>
        <v>492800</v>
      </c>
      <c r="I280" s="139" t="s">
        <v>9</v>
      </c>
      <c r="J280" s="139" t="s">
        <v>24</v>
      </c>
      <c r="K280" s="173" t="s">
        <v>407</v>
      </c>
      <c r="L280" s="165" t="s">
        <v>465</v>
      </c>
      <c r="M280" s="129"/>
    </row>
    <row r="281" spans="1:13" s="128" customFormat="1" ht="37.5" customHeight="1" x14ac:dyDescent="0.25">
      <c r="A281" s="71">
        <v>159</v>
      </c>
      <c r="B281" s="193" t="s">
        <v>453</v>
      </c>
      <c r="C281" s="159" t="s">
        <v>29</v>
      </c>
      <c r="D281" s="163" t="s">
        <v>23</v>
      </c>
      <c r="E281" s="131">
        <v>800</v>
      </c>
      <c r="F281" s="159" t="s">
        <v>30</v>
      </c>
      <c r="G281" s="132">
        <v>3853</v>
      </c>
      <c r="H281" s="147">
        <f t="shared" si="5"/>
        <v>3082400</v>
      </c>
      <c r="I281" s="139" t="s">
        <v>9</v>
      </c>
      <c r="J281" s="139" t="s">
        <v>24</v>
      </c>
      <c r="K281" s="173" t="s">
        <v>407</v>
      </c>
      <c r="L281" s="165" t="s">
        <v>465</v>
      </c>
      <c r="M281" s="129"/>
    </row>
    <row r="282" spans="1:13" s="128" customFormat="1" ht="37.5" customHeight="1" x14ac:dyDescent="0.25">
      <c r="A282" s="71">
        <v>160</v>
      </c>
      <c r="B282" s="193" t="s">
        <v>454</v>
      </c>
      <c r="C282" s="159" t="s">
        <v>29</v>
      </c>
      <c r="D282" s="163" t="s">
        <v>23</v>
      </c>
      <c r="E282" s="131">
        <v>50</v>
      </c>
      <c r="F282" s="159" t="s">
        <v>30</v>
      </c>
      <c r="G282" s="132">
        <v>3143</v>
      </c>
      <c r="H282" s="147">
        <f t="shared" si="5"/>
        <v>157150</v>
      </c>
      <c r="I282" s="139" t="s">
        <v>9</v>
      </c>
      <c r="J282" s="139" t="s">
        <v>24</v>
      </c>
      <c r="K282" s="173" t="s">
        <v>407</v>
      </c>
      <c r="L282" s="165" t="s">
        <v>465</v>
      </c>
      <c r="M282" s="129"/>
    </row>
    <row r="283" spans="1:13" s="128" customFormat="1" ht="37.5" customHeight="1" x14ac:dyDescent="0.25">
      <c r="A283" s="71">
        <v>161</v>
      </c>
      <c r="B283" s="193" t="s">
        <v>455</v>
      </c>
      <c r="C283" s="159" t="s">
        <v>29</v>
      </c>
      <c r="D283" s="163" t="s">
        <v>23</v>
      </c>
      <c r="E283" s="131">
        <v>800</v>
      </c>
      <c r="F283" s="159" t="s">
        <v>30</v>
      </c>
      <c r="G283" s="132">
        <v>3910</v>
      </c>
      <c r="H283" s="147">
        <f t="shared" si="5"/>
        <v>3128000</v>
      </c>
      <c r="I283" s="139" t="s">
        <v>9</v>
      </c>
      <c r="J283" s="139" t="s">
        <v>24</v>
      </c>
      <c r="K283" s="173" t="s">
        <v>407</v>
      </c>
      <c r="L283" s="165" t="s">
        <v>465</v>
      </c>
      <c r="M283" s="129"/>
    </row>
    <row r="284" spans="1:13" s="128" customFormat="1" ht="37.5" customHeight="1" x14ac:dyDescent="0.25">
      <c r="A284" s="71">
        <v>162</v>
      </c>
      <c r="B284" s="193" t="s">
        <v>456</v>
      </c>
      <c r="C284" s="159" t="s">
        <v>29</v>
      </c>
      <c r="D284" s="163" t="s">
        <v>23</v>
      </c>
      <c r="E284" s="131">
        <v>100</v>
      </c>
      <c r="F284" s="159" t="s">
        <v>30</v>
      </c>
      <c r="G284" s="132">
        <v>2806</v>
      </c>
      <c r="H284" s="147">
        <f t="shared" si="5"/>
        <v>280600</v>
      </c>
      <c r="I284" s="139" t="s">
        <v>9</v>
      </c>
      <c r="J284" s="139" t="s">
        <v>24</v>
      </c>
      <c r="K284" s="173" t="s">
        <v>407</v>
      </c>
      <c r="L284" s="165" t="s">
        <v>465</v>
      </c>
      <c r="M284" s="129"/>
    </row>
    <row r="285" spans="1:13" s="128" customFormat="1" ht="37.5" customHeight="1" x14ac:dyDescent="0.25">
      <c r="A285" s="71">
        <v>163</v>
      </c>
      <c r="B285" s="193" t="s">
        <v>457</v>
      </c>
      <c r="C285" s="159" t="s">
        <v>29</v>
      </c>
      <c r="D285" s="163" t="s">
        <v>23</v>
      </c>
      <c r="E285" s="131">
        <v>100</v>
      </c>
      <c r="F285" s="159" t="s">
        <v>30</v>
      </c>
      <c r="G285" s="132">
        <v>2566</v>
      </c>
      <c r="H285" s="147">
        <f t="shared" si="5"/>
        <v>256600</v>
      </c>
      <c r="I285" s="139" t="s">
        <v>9</v>
      </c>
      <c r="J285" s="139" t="s">
        <v>24</v>
      </c>
      <c r="K285" s="173" t="s">
        <v>407</v>
      </c>
      <c r="L285" s="165" t="s">
        <v>465</v>
      </c>
      <c r="M285" s="129"/>
    </row>
    <row r="286" spans="1:13" s="128" customFormat="1" ht="37.5" customHeight="1" x14ac:dyDescent="0.25">
      <c r="A286" s="71">
        <v>164</v>
      </c>
      <c r="B286" s="193" t="s">
        <v>458</v>
      </c>
      <c r="C286" s="159" t="s">
        <v>29</v>
      </c>
      <c r="D286" s="163" t="s">
        <v>23</v>
      </c>
      <c r="E286" s="131">
        <v>100</v>
      </c>
      <c r="F286" s="159" t="s">
        <v>30</v>
      </c>
      <c r="G286" s="132">
        <v>2456</v>
      </c>
      <c r="H286" s="147">
        <f t="shared" si="5"/>
        <v>245600</v>
      </c>
      <c r="I286" s="139" t="s">
        <v>9</v>
      </c>
      <c r="J286" s="139" t="s">
        <v>24</v>
      </c>
      <c r="K286" s="173" t="s">
        <v>407</v>
      </c>
      <c r="L286" s="165" t="s">
        <v>465</v>
      </c>
      <c r="M286" s="129"/>
    </row>
    <row r="287" spans="1:13" s="128" customFormat="1" ht="37.5" customHeight="1" x14ac:dyDescent="0.25">
      <c r="A287" s="71">
        <v>165</v>
      </c>
      <c r="B287" s="193" t="s">
        <v>459</v>
      </c>
      <c r="C287" s="159" t="s">
        <v>29</v>
      </c>
      <c r="D287" s="163" t="s">
        <v>23</v>
      </c>
      <c r="E287" s="131">
        <v>100</v>
      </c>
      <c r="F287" s="159" t="s">
        <v>30</v>
      </c>
      <c r="G287" s="132">
        <v>2020</v>
      </c>
      <c r="H287" s="147">
        <f t="shared" si="5"/>
        <v>202000</v>
      </c>
      <c r="I287" s="139" t="s">
        <v>9</v>
      </c>
      <c r="J287" s="139" t="s">
        <v>24</v>
      </c>
      <c r="K287" s="173" t="s">
        <v>407</v>
      </c>
      <c r="L287" s="165" t="s">
        <v>465</v>
      </c>
      <c r="M287" s="129"/>
    </row>
    <row r="288" spans="1:13" s="128" customFormat="1" ht="37.5" customHeight="1" x14ac:dyDescent="0.25">
      <c r="A288" s="71">
        <v>166</v>
      </c>
      <c r="B288" s="193" t="s">
        <v>460</v>
      </c>
      <c r="C288" s="159" t="s">
        <v>29</v>
      </c>
      <c r="D288" s="163" t="s">
        <v>23</v>
      </c>
      <c r="E288" s="131">
        <v>50</v>
      </c>
      <c r="F288" s="159" t="s">
        <v>30</v>
      </c>
      <c r="G288" s="132">
        <v>9756</v>
      </c>
      <c r="H288" s="147">
        <f t="shared" si="5"/>
        <v>487800</v>
      </c>
      <c r="I288" s="139" t="s">
        <v>9</v>
      </c>
      <c r="J288" s="139" t="s">
        <v>24</v>
      </c>
      <c r="K288" s="173" t="s">
        <v>407</v>
      </c>
      <c r="L288" s="165" t="s">
        <v>465</v>
      </c>
      <c r="M288" s="129"/>
    </row>
    <row r="289" spans="1:13" s="128" customFormat="1" ht="37.5" customHeight="1" x14ac:dyDescent="0.25">
      <c r="A289" s="71">
        <v>167</v>
      </c>
      <c r="B289" s="193" t="s">
        <v>461</v>
      </c>
      <c r="C289" s="159" t="s">
        <v>29</v>
      </c>
      <c r="D289" s="163" t="s">
        <v>23</v>
      </c>
      <c r="E289" s="131">
        <v>50</v>
      </c>
      <c r="F289" s="159" t="s">
        <v>30</v>
      </c>
      <c r="G289" s="132">
        <v>7286</v>
      </c>
      <c r="H289" s="147">
        <f t="shared" si="5"/>
        <v>364300</v>
      </c>
      <c r="I289" s="139" t="s">
        <v>9</v>
      </c>
      <c r="J289" s="139" t="s">
        <v>24</v>
      </c>
      <c r="K289" s="173" t="s">
        <v>407</v>
      </c>
      <c r="L289" s="165" t="s">
        <v>465</v>
      </c>
      <c r="M289" s="129"/>
    </row>
    <row r="290" spans="1:13" s="128" customFormat="1" ht="37.5" customHeight="1" x14ac:dyDescent="0.25">
      <c r="A290" s="71">
        <v>168</v>
      </c>
      <c r="B290" s="193" t="s">
        <v>462</v>
      </c>
      <c r="C290" s="159" t="s">
        <v>29</v>
      </c>
      <c r="D290" s="163" t="s">
        <v>23</v>
      </c>
      <c r="E290" s="131">
        <v>20</v>
      </c>
      <c r="F290" s="159" t="s">
        <v>30</v>
      </c>
      <c r="G290" s="132">
        <v>7836</v>
      </c>
      <c r="H290" s="147">
        <f t="shared" si="5"/>
        <v>156720</v>
      </c>
      <c r="I290" s="139" t="s">
        <v>9</v>
      </c>
      <c r="J290" s="139" t="s">
        <v>24</v>
      </c>
      <c r="K290" s="173" t="s">
        <v>407</v>
      </c>
      <c r="L290" s="165" t="s">
        <v>465</v>
      </c>
      <c r="M290" s="129"/>
    </row>
    <row r="291" spans="1:13" s="128" customFormat="1" ht="37.5" customHeight="1" x14ac:dyDescent="0.25">
      <c r="A291" s="71">
        <v>169</v>
      </c>
      <c r="B291" s="193" t="s">
        <v>463</v>
      </c>
      <c r="C291" s="159" t="s">
        <v>29</v>
      </c>
      <c r="D291" s="163" t="s">
        <v>23</v>
      </c>
      <c r="E291" s="131">
        <v>30</v>
      </c>
      <c r="F291" s="159" t="s">
        <v>30</v>
      </c>
      <c r="G291" s="132">
        <v>7556</v>
      </c>
      <c r="H291" s="147">
        <f t="shared" si="5"/>
        <v>226680</v>
      </c>
      <c r="I291" s="139" t="s">
        <v>9</v>
      </c>
      <c r="J291" s="139" t="s">
        <v>24</v>
      </c>
      <c r="K291" s="173" t="s">
        <v>407</v>
      </c>
      <c r="L291" s="165" t="s">
        <v>465</v>
      </c>
      <c r="M291" s="129"/>
    </row>
    <row r="292" spans="1:13" s="128" customFormat="1" ht="37.5" customHeight="1" x14ac:dyDescent="0.25">
      <c r="A292" s="71">
        <v>170</v>
      </c>
      <c r="B292" s="193" t="s">
        <v>464</v>
      </c>
      <c r="C292" s="159" t="s">
        <v>29</v>
      </c>
      <c r="D292" s="163" t="s">
        <v>23</v>
      </c>
      <c r="E292" s="131">
        <v>50</v>
      </c>
      <c r="F292" s="159" t="s">
        <v>30</v>
      </c>
      <c r="G292" s="132">
        <v>66380</v>
      </c>
      <c r="H292" s="147">
        <f t="shared" si="5"/>
        <v>3319000</v>
      </c>
      <c r="I292" s="139" t="s">
        <v>9</v>
      </c>
      <c r="J292" s="139" t="s">
        <v>24</v>
      </c>
      <c r="K292" s="173" t="s">
        <v>407</v>
      </c>
      <c r="L292" s="165" t="s">
        <v>465</v>
      </c>
      <c r="M292" s="129"/>
    </row>
    <row r="293" spans="1:13" s="128" customFormat="1" ht="37.5" customHeight="1" x14ac:dyDescent="0.25">
      <c r="A293" s="71">
        <v>171</v>
      </c>
      <c r="B293" s="193" t="s">
        <v>467</v>
      </c>
      <c r="C293" s="159" t="s">
        <v>29</v>
      </c>
      <c r="D293" s="163" t="s">
        <v>33</v>
      </c>
      <c r="E293" s="131">
        <v>1</v>
      </c>
      <c r="F293" s="159" t="s">
        <v>93</v>
      </c>
      <c r="G293" s="132">
        <v>575000</v>
      </c>
      <c r="H293" s="147">
        <f t="shared" si="5"/>
        <v>575000</v>
      </c>
      <c r="I293" s="139" t="s">
        <v>9</v>
      </c>
      <c r="J293" s="139" t="s">
        <v>24</v>
      </c>
      <c r="K293" s="173" t="s">
        <v>407</v>
      </c>
      <c r="L293" s="165" t="s">
        <v>468</v>
      </c>
      <c r="M293" s="129"/>
    </row>
    <row r="294" spans="1:13" s="128" customFormat="1" ht="37.5" customHeight="1" x14ac:dyDescent="0.25">
      <c r="A294" s="71">
        <v>172</v>
      </c>
      <c r="B294" s="193" t="s">
        <v>472</v>
      </c>
      <c r="C294" s="159" t="s">
        <v>29</v>
      </c>
      <c r="D294" s="163" t="s">
        <v>33</v>
      </c>
      <c r="E294" s="131">
        <v>1</v>
      </c>
      <c r="F294" s="159" t="s">
        <v>93</v>
      </c>
      <c r="G294" s="132">
        <v>3438660</v>
      </c>
      <c r="H294" s="147">
        <f t="shared" si="5"/>
        <v>3438660</v>
      </c>
      <c r="I294" s="139" t="s">
        <v>9</v>
      </c>
      <c r="J294" s="139" t="s">
        <v>24</v>
      </c>
      <c r="K294" s="173" t="s">
        <v>407</v>
      </c>
      <c r="L294" s="165" t="s">
        <v>473</v>
      </c>
      <c r="M294" s="129"/>
    </row>
    <row r="295" spans="1:13" s="128" customFormat="1" ht="37.5" customHeight="1" x14ac:dyDescent="0.25">
      <c r="A295" s="71">
        <v>173</v>
      </c>
      <c r="B295" s="193" t="s">
        <v>474</v>
      </c>
      <c r="C295" s="159" t="s">
        <v>29</v>
      </c>
      <c r="D295" s="163" t="s">
        <v>23</v>
      </c>
      <c r="E295" s="131">
        <v>54</v>
      </c>
      <c r="F295" s="159" t="s">
        <v>30</v>
      </c>
      <c r="G295" s="132">
        <v>12000</v>
      </c>
      <c r="H295" s="147">
        <f t="shared" si="5"/>
        <v>648000</v>
      </c>
      <c r="I295" s="139" t="s">
        <v>9</v>
      </c>
      <c r="J295" s="139" t="s">
        <v>24</v>
      </c>
      <c r="K295" s="173" t="s">
        <v>407</v>
      </c>
      <c r="L295" s="165" t="s">
        <v>477</v>
      </c>
      <c r="M295" s="129"/>
    </row>
    <row r="296" spans="1:13" s="128" customFormat="1" ht="37.5" customHeight="1" x14ac:dyDescent="0.25">
      <c r="A296" s="71">
        <v>174</v>
      </c>
      <c r="B296" s="193" t="s">
        <v>475</v>
      </c>
      <c r="C296" s="159" t="s">
        <v>29</v>
      </c>
      <c r="D296" s="163" t="s">
        <v>23</v>
      </c>
      <c r="E296" s="131">
        <v>9</v>
      </c>
      <c r="F296" s="159" t="s">
        <v>30</v>
      </c>
      <c r="G296" s="132">
        <v>18000</v>
      </c>
      <c r="H296" s="147">
        <f t="shared" si="5"/>
        <v>162000</v>
      </c>
      <c r="I296" s="139" t="s">
        <v>9</v>
      </c>
      <c r="J296" s="139" t="s">
        <v>24</v>
      </c>
      <c r="K296" s="173" t="s">
        <v>407</v>
      </c>
      <c r="L296" s="165" t="s">
        <v>477</v>
      </c>
      <c r="M296" s="129"/>
    </row>
    <row r="297" spans="1:13" s="128" customFormat="1" ht="37.5" customHeight="1" x14ac:dyDescent="0.25">
      <c r="A297" s="71">
        <v>175</v>
      </c>
      <c r="B297" s="193" t="s">
        <v>476</v>
      </c>
      <c r="C297" s="159" t="s">
        <v>29</v>
      </c>
      <c r="D297" s="163" t="s">
        <v>23</v>
      </c>
      <c r="E297" s="131">
        <v>2580</v>
      </c>
      <c r="F297" s="159" t="s">
        <v>30</v>
      </c>
      <c r="G297" s="132">
        <v>250</v>
      </c>
      <c r="H297" s="147">
        <f t="shared" si="5"/>
        <v>645000</v>
      </c>
      <c r="I297" s="139" t="s">
        <v>9</v>
      </c>
      <c r="J297" s="139" t="s">
        <v>24</v>
      </c>
      <c r="K297" s="173" t="s">
        <v>407</v>
      </c>
      <c r="L297" s="165" t="s">
        <v>477</v>
      </c>
      <c r="M297" s="129"/>
    </row>
    <row r="298" spans="1:13" s="128" customFormat="1" ht="37.5" customHeight="1" x14ac:dyDescent="0.25">
      <c r="A298" s="71">
        <v>176</v>
      </c>
      <c r="B298" s="193" t="s">
        <v>509</v>
      </c>
      <c r="C298" s="159" t="s">
        <v>29</v>
      </c>
      <c r="D298" s="163" t="s">
        <v>23</v>
      </c>
      <c r="E298" s="131">
        <v>5</v>
      </c>
      <c r="F298" s="159" t="s">
        <v>139</v>
      </c>
      <c r="G298" s="132">
        <v>13000</v>
      </c>
      <c r="H298" s="147">
        <f t="shared" si="5"/>
        <v>65000</v>
      </c>
      <c r="I298" s="139" t="s">
        <v>9</v>
      </c>
      <c r="J298" s="139" t="s">
        <v>24</v>
      </c>
      <c r="K298" s="173" t="s">
        <v>407</v>
      </c>
      <c r="L298" s="165" t="s">
        <v>519</v>
      </c>
      <c r="M298" s="129"/>
    </row>
    <row r="299" spans="1:13" s="128" customFormat="1" ht="37.5" customHeight="1" x14ac:dyDescent="0.25">
      <c r="A299" s="71">
        <v>177</v>
      </c>
      <c r="B299" s="193" t="s">
        <v>510</v>
      </c>
      <c r="C299" s="159" t="s">
        <v>29</v>
      </c>
      <c r="D299" s="163" t="s">
        <v>23</v>
      </c>
      <c r="E299" s="131">
        <v>3</v>
      </c>
      <c r="F299" s="159" t="s">
        <v>139</v>
      </c>
      <c r="G299" s="132">
        <v>15000</v>
      </c>
      <c r="H299" s="147">
        <f t="shared" si="5"/>
        <v>45000</v>
      </c>
      <c r="I299" s="139" t="s">
        <v>9</v>
      </c>
      <c r="J299" s="139" t="s">
        <v>24</v>
      </c>
      <c r="K299" s="173" t="s">
        <v>407</v>
      </c>
      <c r="L299" s="165" t="s">
        <v>519</v>
      </c>
      <c r="M299" s="129"/>
    </row>
    <row r="300" spans="1:13" s="128" customFormat="1" ht="37.5" customHeight="1" x14ac:dyDescent="0.25">
      <c r="A300" s="71">
        <v>178</v>
      </c>
      <c r="B300" s="193" t="s">
        <v>511</v>
      </c>
      <c r="C300" s="159" t="s">
        <v>29</v>
      </c>
      <c r="D300" s="163" t="s">
        <v>23</v>
      </c>
      <c r="E300" s="131">
        <v>6</v>
      </c>
      <c r="F300" s="159" t="s">
        <v>139</v>
      </c>
      <c r="G300" s="132">
        <v>8000</v>
      </c>
      <c r="H300" s="147">
        <f t="shared" si="5"/>
        <v>48000</v>
      </c>
      <c r="I300" s="139" t="s">
        <v>9</v>
      </c>
      <c r="J300" s="139" t="s">
        <v>24</v>
      </c>
      <c r="K300" s="173" t="s">
        <v>407</v>
      </c>
      <c r="L300" s="165" t="s">
        <v>519</v>
      </c>
      <c r="M300" s="129"/>
    </row>
    <row r="301" spans="1:13" s="128" customFormat="1" ht="37.5" customHeight="1" x14ac:dyDescent="0.25">
      <c r="A301" s="71">
        <v>179</v>
      </c>
      <c r="B301" s="193" t="s">
        <v>512</v>
      </c>
      <c r="C301" s="159" t="s">
        <v>29</v>
      </c>
      <c r="D301" s="163" t="s">
        <v>23</v>
      </c>
      <c r="E301" s="131">
        <v>5</v>
      </c>
      <c r="F301" s="159" t="s">
        <v>139</v>
      </c>
      <c r="G301" s="132">
        <v>1250</v>
      </c>
      <c r="H301" s="147">
        <f t="shared" si="5"/>
        <v>6250</v>
      </c>
      <c r="I301" s="139" t="s">
        <v>9</v>
      </c>
      <c r="J301" s="139" t="s">
        <v>24</v>
      </c>
      <c r="K301" s="173" t="s">
        <v>407</v>
      </c>
      <c r="L301" s="165" t="s">
        <v>519</v>
      </c>
      <c r="M301" s="129"/>
    </row>
    <row r="302" spans="1:13" s="128" customFormat="1" ht="37.5" customHeight="1" x14ac:dyDescent="0.25">
      <c r="A302" s="71">
        <v>180</v>
      </c>
      <c r="B302" s="193" t="s">
        <v>513</v>
      </c>
      <c r="C302" s="159" t="s">
        <v>29</v>
      </c>
      <c r="D302" s="163" t="s">
        <v>23</v>
      </c>
      <c r="E302" s="131">
        <v>5</v>
      </c>
      <c r="F302" s="159" t="s">
        <v>139</v>
      </c>
      <c r="G302" s="132">
        <v>1250</v>
      </c>
      <c r="H302" s="147">
        <f t="shared" si="5"/>
        <v>6250</v>
      </c>
      <c r="I302" s="139" t="s">
        <v>9</v>
      </c>
      <c r="J302" s="139" t="s">
        <v>24</v>
      </c>
      <c r="K302" s="173" t="s">
        <v>407</v>
      </c>
      <c r="L302" s="165" t="s">
        <v>519</v>
      </c>
      <c r="M302" s="129"/>
    </row>
    <row r="303" spans="1:13" s="128" customFormat="1" ht="37.5" customHeight="1" x14ac:dyDescent="0.25">
      <c r="A303" s="71">
        <v>181</v>
      </c>
      <c r="B303" s="193" t="s">
        <v>514</v>
      </c>
      <c r="C303" s="159" t="s">
        <v>29</v>
      </c>
      <c r="D303" s="163" t="s">
        <v>23</v>
      </c>
      <c r="E303" s="131">
        <v>5</v>
      </c>
      <c r="F303" s="159" t="s">
        <v>518</v>
      </c>
      <c r="G303" s="132">
        <v>17000</v>
      </c>
      <c r="H303" s="147">
        <f t="shared" si="5"/>
        <v>85000</v>
      </c>
      <c r="I303" s="139" t="s">
        <v>9</v>
      </c>
      <c r="J303" s="139" t="s">
        <v>24</v>
      </c>
      <c r="K303" s="173" t="s">
        <v>407</v>
      </c>
      <c r="L303" s="165" t="s">
        <v>519</v>
      </c>
      <c r="M303" s="129"/>
    </row>
    <row r="304" spans="1:13" s="128" customFormat="1" ht="37.5" customHeight="1" x14ac:dyDescent="0.25">
      <c r="A304" s="71">
        <v>182</v>
      </c>
      <c r="B304" s="193" t="s">
        <v>515</v>
      </c>
      <c r="C304" s="159" t="s">
        <v>29</v>
      </c>
      <c r="D304" s="163" t="s">
        <v>23</v>
      </c>
      <c r="E304" s="131">
        <v>25</v>
      </c>
      <c r="F304" s="159" t="s">
        <v>30</v>
      </c>
      <c r="G304" s="132">
        <v>17000</v>
      </c>
      <c r="H304" s="147">
        <f t="shared" si="5"/>
        <v>425000</v>
      </c>
      <c r="I304" s="139" t="s">
        <v>9</v>
      </c>
      <c r="J304" s="139" t="s">
        <v>24</v>
      </c>
      <c r="K304" s="173" t="s">
        <v>407</v>
      </c>
      <c r="L304" s="165" t="s">
        <v>519</v>
      </c>
      <c r="M304" s="129"/>
    </row>
    <row r="305" spans="1:13" s="128" customFormat="1" ht="37.5" customHeight="1" x14ac:dyDescent="0.25">
      <c r="A305" s="71">
        <v>183</v>
      </c>
      <c r="B305" s="193" t="s">
        <v>516</v>
      </c>
      <c r="C305" s="159" t="s">
        <v>29</v>
      </c>
      <c r="D305" s="163" t="s">
        <v>23</v>
      </c>
      <c r="E305" s="131">
        <v>2000</v>
      </c>
      <c r="F305" s="159" t="s">
        <v>139</v>
      </c>
      <c r="G305" s="132">
        <v>200</v>
      </c>
      <c r="H305" s="147">
        <f t="shared" si="5"/>
        <v>400000</v>
      </c>
      <c r="I305" s="139" t="s">
        <v>9</v>
      </c>
      <c r="J305" s="139" t="s">
        <v>24</v>
      </c>
      <c r="K305" s="173" t="s">
        <v>407</v>
      </c>
      <c r="L305" s="165" t="s">
        <v>519</v>
      </c>
      <c r="M305" s="129"/>
    </row>
    <row r="306" spans="1:13" s="128" customFormat="1" ht="37.5" customHeight="1" x14ac:dyDescent="0.25">
      <c r="A306" s="71">
        <v>184</v>
      </c>
      <c r="B306" s="193" t="s">
        <v>517</v>
      </c>
      <c r="C306" s="159" t="s">
        <v>29</v>
      </c>
      <c r="D306" s="163" t="s">
        <v>23</v>
      </c>
      <c r="E306" s="131">
        <v>10</v>
      </c>
      <c r="F306" s="159" t="s">
        <v>30</v>
      </c>
      <c r="G306" s="132">
        <v>15000</v>
      </c>
      <c r="H306" s="147">
        <f t="shared" si="5"/>
        <v>150000</v>
      </c>
      <c r="I306" s="139" t="s">
        <v>9</v>
      </c>
      <c r="J306" s="139" t="s">
        <v>24</v>
      </c>
      <c r="K306" s="173" t="s">
        <v>407</v>
      </c>
      <c r="L306" s="165" t="s">
        <v>519</v>
      </c>
      <c r="M306" s="129"/>
    </row>
    <row r="307" spans="1:13" s="128" customFormat="1" ht="37.5" customHeight="1" x14ac:dyDescent="0.25">
      <c r="A307" s="71">
        <v>185</v>
      </c>
      <c r="B307" s="193" t="s">
        <v>520</v>
      </c>
      <c r="C307" s="159" t="s">
        <v>29</v>
      </c>
      <c r="D307" s="163" t="s">
        <v>55</v>
      </c>
      <c r="E307" s="131">
        <v>436</v>
      </c>
      <c r="F307" s="159" t="s">
        <v>93</v>
      </c>
      <c r="G307" s="132">
        <v>1015.54</v>
      </c>
      <c r="H307" s="147">
        <f t="shared" si="5"/>
        <v>442775.44</v>
      </c>
      <c r="I307" s="139" t="s">
        <v>9</v>
      </c>
      <c r="J307" s="139" t="s">
        <v>24</v>
      </c>
      <c r="K307" s="173" t="s">
        <v>407</v>
      </c>
      <c r="L307" s="165" t="s">
        <v>521</v>
      </c>
      <c r="M307" s="129"/>
    </row>
    <row r="308" spans="1:13" s="128" customFormat="1" ht="37.5" customHeight="1" x14ac:dyDescent="0.25">
      <c r="A308" s="71">
        <v>186</v>
      </c>
      <c r="B308" s="193" t="s">
        <v>522</v>
      </c>
      <c r="C308" s="159" t="s">
        <v>26</v>
      </c>
      <c r="D308" s="163" t="s">
        <v>55</v>
      </c>
      <c r="E308" s="131">
        <v>68334</v>
      </c>
      <c r="F308" s="159" t="s">
        <v>518</v>
      </c>
      <c r="G308" s="132">
        <v>850</v>
      </c>
      <c r="H308" s="147">
        <f t="shared" si="5"/>
        <v>58083900</v>
      </c>
      <c r="I308" s="139" t="s">
        <v>9</v>
      </c>
      <c r="J308" s="139" t="s">
        <v>24</v>
      </c>
      <c r="K308" s="173" t="s">
        <v>407</v>
      </c>
      <c r="L308" s="165" t="s">
        <v>523</v>
      </c>
      <c r="M308" s="129"/>
    </row>
    <row r="309" spans="1:13" s="128" customFormat="1" ht="37.5" customHeight="1" x14ac:dyDescent="0.25">
      <c r="A309" s="71">
        <v>187</v>
      </c>
      <c r="B309" s="193" t="s">
        <v>531</v>
      </c>
      <c r="C309" s="159" t="s">
        <v>29</v>
      </c>
      <c r="D309" s="163" t="s">
        <v>55</v>
      </c>
      <c r="E309" s="131">
        <v>40</v>
      </c>
      <c r="F309" s="159" t="s">
        <v>30</v>
      </c>
      <c r="G309" s="132">
        <v>12795</v>
      </c>
      <c r="H309" s="147">
        <f t="shared" si="5"/>
        <v>511800</v>
      </c>
      <c r="I309" s="139" t="s">
        <v>9</v>
      </c>
      <c r="J309" s="139" t="s">
        <v>24</v>
      </c>
      <c r="K309" s="173" t="s">
        <v>407</v>
      </c>
      <c r="L309" s="165" t="s">
        <v>533</v>
      </c>
      <c r="M309" s="129"/>
    </row>
    <row r="310" spans="1:13" s="128" customFormat="1" ht="37.5" customHeight="1" x14ac:dyDescent="0.25">
      <c r="A310" s="71">
        <v>188</v>
      </c>
      <c r="B310" s="193" t="s">
        <v>532</v>
      </c>
      <c r="C310" s="159" t="s">
        <v>29</v>
      </c>
      <c r="D310" s="163" t="s">
        <v>55</v>
      </c>
      <c r="E310" s="131">
        <v>40</v>
      </c>
      <c r="F310" s="159" t="s">
        <v>30</v>
      </c>
      <c r="G310" s="132">
        <v>7456</v>
      </c>
      <c r="H310" s="147">
        <f t="shared" si="5"/>
        <v>298240</v>
      </c>
      <c r="I310" s="139" t="s">
        <v>9</v>
      </c>
      <c r="J310" s="139" t="s">
        <v>24</v>
      </c>
      <c r="K310" s="173" t="s">
        <v>407</v>
      </c>
      <c r="L310" s="165" t="s">
        <v>533</v>
      </c>
      <c r="M310" s="129"/>
    </row>
    <row r="311" spans="1:13" s="128" customFormat="1" ht="37.5" customHeight="1" x14ac:dyDescent="0.25">
      <c r="A311" s="71">
        <v>189</v>
      </c>
      <c r="B311" s="193" t="s">
        <v>536</v>
      </c>
      <c r="C311" s="159" t="s">
        <v>29</v>
      </c>
      <c r="D311" s="163" t="s">
        <v>55</v>
      </c>
      <c r="E311" s="131">
        <v>150</v>
      </c>
      <c r="F311" s="159" t="s">
        <v>537</v>
      </c>
      <c r="G311" s="132">
        <v>3710</v>
      </c>
      <c r="H311" s="147">
        <f t="shared" si="5"/>
        <v>556500</v>
      </c>
      <c r="I311" s="139" t="s">
        <v>9</v>
      </c>
      <c r="J311" s="139" t="s">
        <v>24</v>
      </c>
      <c r="K311" s="173" t="s">
        <v>407</v>
      </c>
      <c r="L311" s="165" t="s">
        <v>541</v>
      </c>
      <c r="M311" s="129"/>
    </row>
    <row r="312" spans="1:13" s="128" customFormat="1" ht="37.5" customHeight="1" x14ac:dyDescent="0.25">
      <c r="A312" s="71">
        <v>190</v>
      </c>
      <c r="B312" s="193" t="s">
        <v>538</v>
      </c>
      <c r="C312" s="159" t="s">
        <v>29</v>
      </c>
      <c r="D312" s="163" t="s">
        <v>55</v>
      </c>
      <c r="E312" s="131">
        <v>120</v>
      </c>
      <c r="F312" s="159" t="s">
        <v>313</v>
      </c>
      <c r="G312" s="132">
        <v>300</v>
      </c>
      <c r="H312" s="147">
        <f t="shared" si="5"/>
        <v>36000</v>
      </c>
      <c r="I312" s="139" t="s">
        <v>9</v>
      </c>
      <c r="J312" s="139" t="s">
        <v>24</v>
      </c>
      <c r="K312" s="173" t="s">
        <v>407</v>
      </c>
      <c r="L312" s="165" t="s">
        <v>541</v>
      </c>
      <c r="M312" s="129"/>
    </row>
    <row r="313" spans="1:13" s="128" customFormat="1" ht="37.5" customHeight="1" x14ac:dyDescent="0.25">
      <c r="A313" s="71">
        <v>191</v>
      </c>
      <c r="B313" s="193" t="s">
        <v>539</v>
      </c>
      <c r="C313" s="159" t="s">
        <v>29</v>
      </c>
      <c r="D313" s="163" t="s">
        <v>55</v>
      </c>
      <c r="E313" s="131">
        <v>50</v>
      </c>
      <c r="F313" s="159" t="s">
        <v>30</v>
      </c>
      <c r="G313" s="132">
        <v>7560</v>
      </c>
      <c r="H313" s="147">
        <f t="shared" si="5"/>
        <v>378000</v>
      </c>
      <c r="I313" s="139" t="s">
        <v>9</v>
      </c>
      <c r="J313" s="139" t="s">
        <v>24</v>
      </c>
      <c r="K313" s="173" t="s">
        <v>407</v>
      </c>
      <c r="L313" s="165" t="s">
        <v>541</v>
      </c>
      <c r="M313" s="129"/>
    </row>
    <row r="314" spans="1:13" s="128" customFormat="1" ht="37.5" customHeight="1" x14ac:dyDescent="0.25">
      <c r="A314" s="71">
        <v>192</v>
      </c>
      <c r="B314" s="193" t="s">
        <v>540</v>
      </c>
      <c r="C314" s="159" t="s">
        <v>29</v>
      </c>
      <c r="D314" s="163" t="s">
        <v>55</v>
      </c>
      <c r="E314" s="131">
        <v>10</v>
      </c>
      <c r="F314" s="159" t="s">
        <v>30</v>
      </c>
      <c r="G314" s="132">
        <v>5530</v>
      </c>
      <c r="H314" s="147">
        <f t="shared" si="5"/>
        <v>55300</v>
      </c>
      <c r="I314" s="139" t="s">
        <v>9</v>
      </c>
      <c r="J314" s="139" t="s">
        <v>24</v>
      </c>
      <c r="K314" s="173" t="s">
        <v>407</v>
      </c>
      <c r="L314" s="165" t="s">
        <v>541</v>
      </c>
      <c r="M314" s="129"/>
    </row>
    <row r="315" spans="1:13" s="128" customFormat="1" ht="37.5" customHeight="1" x14ac:dyDescent="0.25">
      <c r="A315" s="71">
        <v>193</v>
      </c>
      <c r="B315" s="193" t="s">
        <v>547</v>
      </c>
      <c r="C315" s="159" t="s">
        <v>29</v>
      </c>
      <c r="D315" s="163" t="s">
        <v>33</v>
      </c>
      <c r="E315" s="131">
        <v>1</v>
      </c>
      <c r="F315" s="159" t="s">
        <v>93</v>
      </c>
      <c r="G315" s="132">
        <v>2154000</v>
      </c>
      <c r="H315" s="147">
        <f t="shared" si="5"/>
        <v>2154000</v>
      </c>
      <c r="I315" s="139" t="s">
        <v>9</v>
      </c>
      <c r="J315" s="139" t="s">
        <v>24</v>
      </c>
      <c r="K315" s="173" t="s">
        <v>407</v>
      </c>
      <c r="L315" s="165" t="s">
        <v>548</v>
      </c>
      <c r="M315" s="129"/>
    </row>
    <row r="316" spans="1:13" s="128" customFormat="1" ht="37.5" customHeight="1" x14ac:dyDescent="0.25">
      <c r="A316" s="71">
        <v>194</v>
      </c>
      <c r="B316" s="193" t="s">
        <v>556</v>
      </c>
      <c r="C316" s="159" t="s">
        <v>26</v>
      </c>
      <c r="D316" s="163" t="s">
        <v>33</v>
      </c>
      <c r="E316" s="131">
        <v>1</v>
      </c>
      <c r="F316" s="159" t="s">
        <v>30</v>
      </c>
      <c r="G316" s="132">
        <v>22098214.300000001</v>
      </c>
      <c r="H316" s="147">
        <f>E316*G316</f>
        <v>22098214.300000001</v>
      </c>
      <c r="I316" s="139" t="s">
        <v>9</v>
      </c>
      <c r="J316" s="139" t="s">
        <v>24</v>
      </c>
      <c r="K316" s="173" t="s">
        <v>407</v>
      </c>
      <c r="L316" s="165" t="s">
        <v>557</v>
      </c>
      <c r="M316" s="129"/>
    </row>
    <row r="317" spans="1:13" s="128" customFormat="1" ht="37.5" customHeight="1" x14ac:dyDescent="0.25">
      <c r="A317" s="71">
        <v>195</v>
      </c>
      <c r="B317" s="193" t="s">
        <v>558</v>
      </c>
      <c r="C317" s="159" t="s">
        <v>29</v>
      </c>
      <c r="D317" s="163" t="s">
        <v>99</v>
      </c>
      <c r="E317" s="131">
        <v>15</v>
      </c>
      <c r="F317" s="159" t="s">
        <v>30</v>
      </c>
      <c r="G317" s="132">
        <v>115000</v>
      </c>
      <c r="H317" s="147">
        <f>E317*G317</f>
        <v>1725000</v>
      </c>
      <c r="I317" s="139" t="s">
        <v>9</v>
      </c>
      <c r="J317" s="139" t="s">
        <v>24</v>
      </c>
      <c r="K317" s="173" t="s">
        <v>407</v>
      </c>
      <c r="L317" s="165" t="s">
        <v>559</v>
      </c>
      <c r="M317" s="129"/>
    </row>
    <row r="318" spans="1:13" s="128" customFormat="1" ht="37.5" customHeight="1" x14ac:dyDescent="0.25">
      <c r="A318" s="71">
        <v>196</v>
      </c>
      <c r="B318" s="193" t="s">
        <v>578</v>
      </c>
      <c r="C318" s="159" t="s">
        <v>26</v>
      </c>
      <c r="D318" s="163" t="s">
        <v>23</v>
      </c>
      <c r="E318" s="131">
        <v>8000</v>
      </c>
      <c r="F318" s="159" t="s">
        <v>64</v>
      </c>
      <c r="G318" s="132">
        <v>183.04</v>
      </c>
      <c r="H318" s="147">
        <f t="shared" ref="H318:H336" si="6">E318*G318</f>
        <v>1464320</v>
      </c>
      <c r="I318" s="139" t="s">
        <v>9</v>
      </c>
      <c r="J318" s="139" t="s">
        <v>24</v>
      </c>
      <c r="K318" s="173" t="s">
        <v>407</v>
      </c>
      <c r="L318" s="165" t="s">
        <v>581</v>
      </c>
      <c r="M318" s="129"/>
    </row>
    <row r="319" spans="1:13" s="128" customFormat="1" ht="37.5" customHeight="1" x14ac:dyDescent="0.25">
      <c r="A319" s="71">
        <v>197</v>
      </c>
      <c r="B319" s="193" t="s">
        <v>579</v>
      </c>
      <c r="C319" s="159" t="s">
        <v>26</v>
      </c>
      <c r="D319" s="163" t="s">
        <v>23</v>
      </c>
      <c r="E319" s="131">
        <v>1300</v>
      </c>
      <c r="F319" s="159" t="s">
        <v>64</v>
      </c>
      <c r="G319" s="132">
        <v>232.14</v>
      </c>
      <c r="H319" s="147">
        <f t="shared" si="6"/>
        <v>301782</v>
      </c>
      <c r="I319" s="139" t="s">
        <v>9</v>
      </c>
      <c r="J319" s="139" t="s">
        <v>24</v>
      </c>
      <c r="K319" s="173" t="s">
        <v>407</v>
      </c>
      <c r="L319" s="165" t="s">
        <v>581</v>
      </c>
      <c r="M319" s="129"/>
    </row>
    <row r="320" spans="1:13" s="128" customFormat="1" ht="37.5" customHeight="1" x14ac:dyDescent="0.25">
      <c r="A320" s="71">
        <v>198</v>
      </c>
      <c r="B320" s="193" t="s">
        <v>580</v>
      </c>
      <c r="C320" s="159" t="s">
        <v>26</v>
      </c>
      <c r="D320" s="163" t="s">
        <v>23</v>
      </c>
      <c r="E320" s="131">
        <v>30000</v>
      </c>
      <c r="F320" s="159" t="s">
        <v>64</v>
      </c>
      <c r="G320" s="132">
        <v>263.39</v>
      </c>
      <c r="H320" s="147">
        <f t="shared" si="6"/>
        <v>7901700</v>
      </c>
      <c r="I320" s="139" t="s">
        <v>9</v>
      </c>
      <c r="J320" s="139" t="s">
        <v>24</v>
      </c>
      <c r="K320" s="173" t="s">
        <v>407</v>
      </c>
      <c r="L320" s="165" t="s">
        <v>581</v>
      </c>
      <c r="M320" s="129"/>
    </row>
    <row r="321" spans="1:13" s="128" customFormat="1" ht="37.5" customHeight="1" x14ac:dyDescent="0.25">
      <c r="A321" s="71">
        <v>199</v>
      </c>
      <c r="B321" s="193" t="s">
        <v>585</v>
      </c>
      <c r="C321" s="159" t="s">
        <v>307</v>
      </c>
      <c r="D321" s="163" t="s">
        <v>23</v>
      </c>
      <c r="E321" s="131">
        <v>50</v>
      </c>
      <c r="F321" s="159" t="s">
        <v>30</v>
      </c>
      <c r="G321" s="132">
        <v>5500</v>
      </c>
      <c r="H321" s="147">
        <f t="shared" si="6"/>
        <v>275000</v>
      </c>
      <c r="I321" s="139" t="s">
        <v>9</v>
      </c>
      <c r="J321" s="139" t="s">
        <v>24</v>
      </c>
      <c r="K321" s="173" t="s">
        <v>602</v>
      </c>
      <c r="L321" s="165" t="s">
        <v>601</v>
      </c>
      <c r="M321" s="129"/>
    </row>
    <row r="322" spans="1:13" s="128" customFormat="1" ht="37.5" customHeight="1" x14ac:dyDescent="0.25">
      <c r="A322" s="71">
        <v>200</v>
      </c>
      <c r="B322" s="193" t="s">
        <v>586</v>
      </c>
      <c r="C322" s="159" t="s">
        <v>307</v>
      </c>
      <c r="D322" s="163" t="s">
        <v>23</v>
      </c>
      <c r="E322" s="131">
        <v>200</v>
      </c>
      <c r="F322" s="159" t="s">
        <v>30</v>
      </c>
      <c r="G322" s="132">
        <v>10500</v>
      </c>
      <c r="H322" s="147">
        <f t="shared" si="6"/>
        <v>2100000</v>
      </c>
      <c r="I322" s="139" t="s">
        <v>9</v>
      </c>
      <c r="J322" s="139" t="s">
        <v>24</v>
      </c>
      <c r="K322" s="173" t="s">
        <v>602</v>
      </c>
      <c r="L322" s="165" t="s">
        <v>601</v>
      </c>
      <c r="M322" s="129"/>
    </row>
    <row r="323" spans="1:13" s="128" customFormat="1" ht="37.5" customHeight="1" x14ac:dyDescent="0.25">
      <c r="A323" s="71">
        <v>201</v>
      </c>
      <c r="B323" s="193" t="s">
        <v>587</v>
      </c>
      <c r="C323" s="159" t="s">
        <v>307</v>
      </c>
      <c r="D323" s="163" t="s">
        <v>23</v>
      </c>
      <c r="E323" s="131">
        <v>100</v>
      </c>
      <c r="F323" s="159" t="s">
        <v>30</v>
      </c>
      <c r="G323" s="132">
        <v>1695</v>
      </c>
      <c r="H323" s="147">
        <f t="shared" si="6"/>
        <v>169500</v>
      </c>
      <c r="I323" s="139" t="s">
        <v>9</v>
      </c>
      <c r="J323" s="139" t="s">
        <v>24</v>
      </c>
      <c r="K323" s="173" t="s">
        <v>602</v>
      </c>
      <c r="L323" s="165" t="s">
        <v>601</v>
      </c>
      <c r="M323" s="129"/>
    </row>
    <row r="324" spans="1:13" s="128" customFormat="1" ht="37.5" customHeight="1" x14ac:dyDescent="0.25">
      <c r="A324" s="71">
        <v>202</v>
      </c>
      <c r="B324" s="193" t="s">
        <v>588</v>
      </c>
      <c r="C324" s="159" t="s">
        <v>307</v>
      </c>
      <c r="D324" s="163" t="s">
        <v>23</v>
      </c>
      <c r="E324" s="131">
        <v>1000</v>
      </c>
      <c r="F324" s="159" t="s">
        <v>30</v>
      </c>
      <c r="G324" s="132">
        <v>350</v>
      </c>
      <c r="H324" s="147">
        <f t="shared" si="6"/>
        <v>350000</v>
      </c>
      <c r="I324" s="139" t="s">
        <v>9</v>
      </c>
      <c r="J324" s="139" t="s">
        <v>24</v>
      </c>
      <c r="K324" s="173" t="s">
        <v>602</v>
      </c>
      <c r="L324" s="165" t="s">
        <v>601</v>
      </c>
      <c r="M324" s="129"/>
    </row>
    <row r="325" spans="1:13" s="128" customFormat="1" ht="37.5" customHeight="1" x14ac:dyDescent="0.25">
      <c r="A325" s="71">
        <v>203</v>
      </c>
      <c r="B325" s="193" t="s">
        <v>589</v>
      </c>
      <c r="C325" s="159" t="s">
        <v>307</v>
      </c>
      <c r="D325" s="163" t="s">
        <v>23</v>
      </c>
      <c r="E325" s="131">
        <v>200</v>
      </c>
      <c r="F325" s="159" t="s">
        <v>30</v>
      </c>
      <c r="G325" s="132">
        <v>6600</v>
      </c>
      <c r="H325" s="147">
        <f t="shared" si="6"/>
        <v>1320000</v>
      </c>
      <c r="I325" s="139" t="s">
        <v>9</v>
      </c>
      <c r="J325" s="139" t="s">
        <v>24</v>
      </c>
      <c r="K325" s="173" t="s">
        <v>602</v>
      </c>
      <c r="L325" s="165" t="s">
        <v>601</v>
      </c>
      <c r="M325" s="129"/>
    </row>
    <row r="326" spans="1:13" s="128" customFormat="1" ht="37.5" customHeight="1" x14ac:dyDescent="0.25">
      <c r="A326" s="71">
        <v>204</v>
      </c>
      <c r="B326" s="193" t="s">
        <v>590</v>
      </c>
      <c r="C326" s="159" t="s">
        <v>307</v>
      </c>
      <c r="D326" s="163" t="s">
        <v>23</v>
      </c>
      <c r="E326" s="131">
        <v>45</v>
      </c>
      <c r="F326" s="159" t="s">
        <v>30</v>
      </c>
      <c r="G326" s="132">
        <v>2500</v>
      </c>
      <c r="H326" s="147">
        <f t="shared" si="6"/>
        <v>112500</v>
      </c>
      <c r="I326" s="139" t="s">
        <v>9</v>
      </c>
      <c r="J326" s="139" t="s">
        <v>24</v>
      </c>
      <c r="K326" s="173" t="s">
        <v>602</v>
      </c>
      <c r="L326" s="165" t="s">
        <v>601</v>
      </c>
      <c r="M326" s="129"/>
    </row>
    <row r="327" spans="1:13" s="128" customFormat="1" ht="37.5" customHeight="1" x14ac:dyDescent="0.25">
      <c r="A327" s="71">
        <v>205</v>
      </c>
      <c r="B327" s="193" t="s">
        <v>591</v>
      </c>
      <c r="C327" s="159" t="s">
        <v>307</v>
      </c>
      <c r="D327" s="163" t="s">
        <v>23</v>
      </c>
      <c r="E327" s="131">
        <v>1500</v>
      </c>
      <c r="F327" s="159" t="s">
        <v>30</v>
      </c>
      <c r="G327" s="132">
        <v>2000</v>
      </c>
      <c r="H327" s="147">
        <f t="shared" si="6"/>
        <v>3000000</v>
      </c>
      <c r="I327" s="139" t="s">
        <v>9</v>
      </c>
      <c r="J327" s="139" t="s">
        <v>24</v>
      </c>
      <c r="K327" s="173" t="s">
        <v>602</v>
      </c>
      <c r="L327" s="165" t="s">
        <v>601</v>
      </c>
      <c r="M327" s="129"/>
    </row>
    <row r="328" spans="1:13" s="128" customFormat="1" ht="37.5" customHeight="1" x14ac:dyDescent="0.25">
      <c r="A328" s="71">
        <v>206</v>
      </c>
      <c r="B328" s="193" t="s">
        <v>592</v>
      </c>
      <c r="C328" s="159" t="s">
        <v>307</v>
      </c>
      <c r="D328" s="163" t="s">
        <v>23</v>
      </c>
      <c r="E328" s="131">
        <v>1500</v>
      </c>
      <c r="F328" s="159" t="s">
        <v>30</v>
      </c>
      <c r="G328" s="132">
        <v>2600</v>
      </c>
      <c r="H328" s="147">
        <f t="shared" si="6"/>
        <v>3900000</v>
      </c>
      <c r="I328" s="139" t="s">
        <v>9</v>
      </c>
      <c r="J328" s="139" t="s">
        <v>24</v>
      </c>
      <c r="K328" s="173" t="s">
        <v>602</v>
      </c>
      <c r="L328" s="165" t="s">
        <v>601</v>
      </c>
      <c r="M328" s="129"/>
    </row>
    <row r="329" spans="1:13" s="128" customFormat="1" ht="37.5" customHeight="1" x14ac:dyDescent="0.25">
      <c r="A329" s="71">
        <v>207</v>
      </c>
      <c r="B329" s="193" t="s">
        <v>593</v>
      </c>
      <c r="C329" s="159" t="s">
        <v>307</v>
      </c>
      <c r="D329" s="163" t="s">
        <v>23</v>
      </c>
      <c r="E329" s="131">
        <v>20</v>
      </c>
      <c r="F329" s="159" t="s">
        <v>30</v>
      </c>
      <c r="G329" s="132">
        <v>3100</v>
      </c>
      <c r="H329" s="147">
        <f t="shared" si="6"/>
        <v>62000</v>
      </c>
      <c r="I329" s="139" t="s">
        <v>9</v>
      </c>
      <c r="J329" s="139" t="s">
        <v>24</v>
      </c>
      <c r="K329" s="173" t="s">
        <v>602</v>
      </c>
      <c r="L329" s="165" t="s">
        <v>601</v>
      </c>
      <c r="M329" s="129"/>
    </row>
    <row r="330" spans="1:13" s="128" customFormat="1" ht="37.5" customHeight="1" x14ac:dyDescent="0.25">
      <c r="A330" s="71">
        <v>208</v>
      </c>
      <c r="B330" s="193" t="s">
        <v>594</v>
      </c>
      <c r="C330" s="159" t="s">
        <v>307</v>
      </c>
      <c r="D330" s="163" t="s">
        <v>23</v>
      </c>
      <c r="E330" s="131">
        <v>300</v>
      </c>
      <c r="F330" s="159" t="s">
        <v>30</v>
      </c>
      <c r="G330" s="132">
        <v>16000</v>
      </c>
      <c r="H330" s="147">
        <f t="shared" si="6"/>
        <v>4800000</v>
      </c>
      <c r="I330" s="139" t="s">
        <v>9</v>
      </c>
      <c r="J330" s="139" t="s">
        <v>24</v>
      </c>
      <c r="K330" s="173" t="s">
        <v>602</v>
      </c>
      <c r="L330" s="165" t="s">
        <v>601</v>
      </c>
      <c r="M330" s="129"/>
    </row>
    <row r="331" spans="1:13" s="128" customFormat="1" ht="37.5" customHeight="1" x14ac:dyDescent="0.25">
      <c r="A331" s="71">
        <v>209</v>
      </c>
      <c r="B331" s="193" t="s">
        <v>595</v>
      </c>
      <c r="C331" s="159" t="s">
        <v>307</v>
      </c>
      <c r="D331" s="163" t="s">
        <v>23</v>
      </c>
      <c r="E331" s="131">
        <v>100</v>
      </c>
      <c r="F331" s="159" t="s">
        <v>30</v>
      </c>
      <c r="G331" s="132">
        <v>350</v>
      </c>
      <c r="H331" s="147">
        <f t="shared" si="6"/>
        <v>35000</v>
      </c>
      <c r="I331" s="139" t="s">
        <v>9</v>
      </c>
      <c r="J331" s="139" t="s">
        <v>24</v>
      </c>
      <c r="K331" s="173" t="s">
        <v>602</v>
      </c>
      <c r="L331" s="165" t="s">
        <v>601</v>
      </c>
      <c r="M331" s="129"/>
    </row>
    <row r="332" spans="1:13" s="128" customFormat="1" ht="37.5" customHeight="1" x14ac:dyDescent="0.25">
      <c r="A332" s="71">
        <v>210</v>
      </c>
      <c r="B332" s="193" t="s">
        <v>596</v>
      </c>
      <c r="C332" s="159" t="s">
        <v>307</v>
      </c>
      <c r="D332" s="163" t="s">
        <v>23</v>
      </c>
      <c r="E332" s="131">
        <v>300</v>
      </c>
      <c r="F332" s="159" t="s">
        <v>30</v>
      </c>
      <c r="G332" s="132">
        <v>978</v>
      </c>
      <c r="H332" s="147">
        <f t="shared" si="6"/>
        <v>293400</v>
      </c>
      <c r="I332" s="139" t="s">
        <v>9</v>
      </c>
      <c r="J332" s="139" t="s">
        <v>24</v>
      </c>
      <c r="K332" s="173" t="s">
        <v>602</v>
      </c>
      <c r="L332" s="165" t="s">
        <v>601</v>
      </c>
      <c r="M332" s="129"/>
    </row>
    <row r="333" spans="1:13" s="128" customFormat="1" ht="37.5" customHeight="1" x14ac:dyDescent="0.25">
      <c r="A333" s="71">
        <v>211</v>
      </c>
      <c r="B333" s="193" t="s">
        <v>597</v>
      </c>
      <c r="C333" s="159" t="s">
        <v>307</v>
      </c>
      <c r="D333" s="163" t="s">
        <v>23</v>
      </c>
      <c r="E333" s="131">
        <v>1000</v>
      </c>
      <c r="F333" s="159" t="s">
        <v>30</v>
      </c>
      <c r="G333" s="132">
        <v>770</v>
      </c>
      <c r="H333" s="147">
        <f t="shared" si="6"/>
        <v>770000</v>
      </c>
      <c r="I333" s="139" t="s">
        <v>9</v>
      </c>
      <c r="J333" s="139" t="s">
        <v>24</v>
      </c>
      <c r="K333" s="173" t="s">
        <v>602</v>
      </c>
      <c r="L333" s="165" t="s">
        <v>601</v>
      </c>
      <c r="M333" s="129"/>
    </row>
    <row r="334" spans="1:13" s="128" customFormat="1" ht="37.5" customHeight="1" x14ac:dyDescent="0.25">
      <c r="A334" s="71">
        <v>212</v>
      </c>
      <c r="B334" s="193" t="s">
        <v>598</v>
      </c>
      <c r="C334" s="159" t="s">
        <v>307</v>
      </c>
      <c r="D334" s="163" t="s">
        <v>23</v>
      </c>
      <c r="E334" s="131">
        <v>1000</v>
      </c>
      <c r="F334" s="159" t="s">
        <v>30</v>
      </c>
      <c r="G334" s="132">
        <v>830</v>
      </c>
      <c r="H334" s="147">
        <f t="shared" si="6"/>
        <v>830000</v>
      </c>
      <c r="I334" s="139" t="s">
        <v>9</v>
      </c>
      <c r="J334" s="139" t="s">
        <v>24</v>
      </c>
      <c r="K334" s="173" t="s">
        <v>602</v>
      </c>
      <c r="L334" s="165" t="s">
        <v>601</v>
      </c>
      <c r="M334" s="129"/>
    </row>
    <row r="335" spans="1:13" s="128" customFormat="1" ht="37.5" customHeight="1" x14ac:dyDescent="0.25">
      <c r="A335" s="71">
        <v>213</v>
      </c>
      <c r="B335" s="193" t="s">
        <v>599</v>
      </c>
      <c r="C335" s="159" t="s">
        <v>307</v>
      </c>
      <c r="D335" s="163" t="s">
        <v>23</v>
      </c>
      <c r="E335" s="131">
        <v>1000</v>
      </c>
      <c r="F335" s="159" t="s">
        <v>30</v>
      </c>
      <c r="G335" s="132">
        <v>1000</v>
      </c>
      <c r="H335" s="147">
        <f t="shared" si="6"/>
        <v>1000000</v>
      </c>
      <c r="I335" s="139" t="s">
        <v>9</v>
      </c>
      <c r="J335" s="139" t="s">
        <v>24</v>
      </c>
      <c r="K335" s="173" t="s">
        <v>602</v>
      </c>
      <c r="L335" s="165" t="s">
        <v>601</v>
      </c>
      <c r="M335" s="129"/>
    </row>
    <row r="336" spans="1:13" s="128" customFormat="1" ht="37.5" customHeight="1" x14ac:dyDescent="0.25">
      <c r="A336" s="71">
        <v>214</v>
      </c>
      <c r="B336" s="193" t="s">
        <v>600</v>
      </c>
      <c r="C336" s="159" t="s">
        <v>307</v>
      </c>
      <c r="D336" s="163" t="s">
        <v>23</v>
      </c>
      <c r="E336" s="131">
        <v>700</v>
      </c>
      <c r="F336" s="159" t="s">
        <v>30</v>
      </c>
      <c r="G336" s="132">
        <v>900</v>
      </c>
      <c r="H336" s="147">
        <f t="shared" si="6"/>
        <v>630000</v>
      </c>
      <c r="I336" s="139" t="s">
        <v>9</v>
      </c>
      <c r="J336" s="139" t="s">
        <v>24</v>
      </c>
      <c r="K336" s="173" t="s">
        <v>602</v>
      </c>
      <c r="L336" s="165" t="s">
        <v>601</v>
      </c>
      <c r="M336" s="129"/>
    </row>
    <row r="337" spans="1:18" s="3" customFormat="1" ht="20.100000000000001" customHeight="1" x14ac:dyDescent="0.25">
      <c r="A337" s="41"/>
      <c r="B337" s="68" t="s">
        <v>18</v>
      </c>
      <c r="C337" s="42"/>
      <c r="D337" s="42"/>
      <c r="E337" s="42"/>
      <c r="F337" s="42"/>
      <c r="G337" s="117"/>
      <c r="H337" s="43">
        <f>SUM(H123:H336)</f>
        <v>1588961048.9100006</v>
      </c>
      <c r="I337" s="44"/>
      <c r="J337" s="44"/>
      <c r="K337" s="85"/>
      <c r="L337" s="124"/>
      <c r="M337" s="30"/>
      <c r="N337" s="10"/>
      <c r="O337" s="10"/>
      <c r="P337" s="10"/>
      <c r="Q337" s="10"/>
      <c r="R337" s="10"/>
    </row>
    <row r="338" spans="1:18" s="3" customFormat="1" ht="20.100000000000001" customHeight="1" x14ac:dyDescent="0.25">
      <c r="A338" s="48"/>
      <c r="B338" s="57" t="s">
        <v>8</v>
      </c>
      <c r="C338" s="49"/>
      <c r="D338" s="49"/>
      <c r="E338" s="49"/>
      <c r="F338" s="49"/>
      <c r="G338" s="118"/>
      <c r="H338" s="49"/>
      <c r="I338" s="49"/>
      <c r="J338" s="49"/>
      <c r="K338" s="86"/>
      <c r="L338" s="49"/>
      <c r="M338" s="30"/>
      <c r="N338" s="10"/>
      <c r="O338" s="10"/>
      <c r="P338" s="10"/>
      <c r="Q338" s="10"/>
      <c r="R338" s="10"/>
    </row>
    <row r="339" spans="1:18" s="144" customFormat="1" ht="46.5" customHeight="1" x14ac:dyDescent="0.25">
      <c r="A339" s="71">
        <v>1</v>
      </c>
      <c r="B339" s="179" t="s">
        <v>54</v>
      </c>
      <c r="C339" s="180" t="s">
        <v>29</v>
      </c>
      <c r="D339" s="181" t="s">
        <v>55</v>
      </c>
      <c r="E339" s="182">
        <v>1</v>
      </c>
      <c r="F339" s="183" t="s">
        <v>56</v>
      </c>
      <c r="G339" s="184"/>
      <c r="H339" s="184">
        <v>4718500</v>
      </c>
      <c r="I339" s="139" t="s">
        <v>9</v>
      </c>
      <c r="J339" s="139" t="s">
        <v>24</v>
      </c>
      <c r="K339" s="161" t="s">
        <v>27</v>
      </c>
      <c r="L339" s="183" t="s">
        <v>57</v>
      </c>
      <c r="M339" s="143"/>
    </row>
    <row r="340" spans="1:18" s="144" customFormat="1" ht="36" customHeight="1" x14ac:dyDescent="0.25">
      <c r="A340" s="71">
        <v>2</v>
      </c>
      <c r="B340" s="179" t="s">
        <v>66</v>
      </c>
      <c r="C340" s="180" t="s">
        <v>29</v>
      </c>
      <c r="D340" s="181" t="s">
        <v>23</v>
      </c>
      <c r="E340" s="182">
        <v>1</v>
      </c>
      <c r="F340" s="183" t="s">
        <v>56</v>
      </c>
      <c r="G340" s="184"/>
      <c r="H340" s="184">
        <v>2384821.39</v>
      </c>
      <c r="I340" s="139" t="s">
        <v>9</v>
      </c>
      <c r="J340" s="139" t="s">
        <v>24</v>
      </c>
      <c r="K340" s="150" t="s">
        <v>189</v>
      </c>
      <c r="L340" s="183" t="s">
        <v>190</v>
      </c>
      <c r="M340" s="143"/>
    </row>
    <row r="341" spans="1:18" s="144" customFormat="1" ht="41.25" customHeight="1" x14ac:dyDescent="0.25">
      <c r="A341" s="71">
        <v>3</v>
      </c>
      <c r="B341" s="148" t="s">
        <v>119</v>
      </c>
      <c r="C341" s="180" t="s">
        <v>29</v>
      </c>
      <c r="D341" s="181" t="s">
        <v>23</v>
      </c>
      <c r="E341" s="182">
        <v>1</v>
      </c>
      <c r="F341" s="183" t="s">
        <v>56</v>
      </c>
      <c r="G341" s="184"/>
      <c r="H341" s="184">
        <v>2656000</v>
      </c>
      <c r="I341" s="139" t="s">
        <v>9</v>
      </c>
      <c r="J341" s="139" t="s">
        <v>24</v>
      </c>
      <c r="K341" s="161" t="s">
        <v>90</v>
      </c>
      <c r="L341" s="183" t="s">
        <v>120</v>
      </c>
      <c r="M341" s="143"/>
    </row>
    <row r="342" spans="1:18" s="144" customFormat="1" ht="41.25" customHeight="1" x14ac:dyDescent="0.25">
      <c r="A342" s="71">
        <v>4</v>
      </c>
      <c r="B342" s="148" t="s">
        <v>123</v>
      </c>
      <c r="C342" s="180" t="s">
        <v>26</v>
      </c>
      <c r="D342" s="181" t="s">
        <v>23</v>
      </c>
      <c r="E342" s="182">
        <v>1</v>
      </c>
      <c r="F342" s="183" t="s">
        <v>56</v>
      </c>
      <c r="G342" s="184"/>
      <c r="H342" s="184">
        <v>42945000</v>
      </c>
      <c r="I342" s="139" t="s">
        <v>9</v>
      </c>
      <c r="J342" s="139" t="s">
        <v>24</v>
      </c>
      <c r="K342" s="161" t="s">
        <v>90</v>
      </c>
      <c r="L342" s="183" t="s">
        <v>124</v>
      </c>
      <c r="M342" s="143"/>
    </row>
    <row r="343" spans="1:18" s="144" customFormat="1" ht="41.25" customHeight="1" x14ac:dyDescent="0.25">
      <c r="A343" s="71">
        <v>5</v>
      </c>
      <c r="B343" s="148" t="s">
        <v>131</v>
      </c>
      <c r="C343" s="180" t="s">
        <v>132</v>
      </c>
      <c r="D343" s="181" t="s">
        <v>55</v>
      </c>
      <c r="E343" s="182">
        <v>1</v>
      </c>
      <c r="F343" s="183" t="s">
        <v>56</v>
      </c>
      <c r="G343" s="184"/>
      <c r="H343" s="184">
        <v>1520000</v>
      </c>
      <c r="I343" s="139" t="s">
        <v>9</v>
      </c>
      <c r="J343" s="139" t="s">
        <v>24</v>
      </c>
      <c r="K343" s="161" t="s">
        <v>90</v>
      </c>
      <c r="L343" s="183" t="s">
        <v>133</v>
      </c>
      <c r="M343" s="143"/>
    </row>
    <row r="344" spans="1:18" s="144" customFormat="1" ht="41.25" customHeight="1" x14ac:dyDescent="0.25">
      <c r="A344" s="71">
        <v>6</v>
      </c>
      <c r="B344" s="148" t="s">
        <v>162</v>
      </c>
      <c r="C344" s="180" t="s">
        <v>132</v>
      </c>
      <c r="D344" s="181" t="s">
        <v>55</v>
      </c>
      <c r="E344" s="182">
        <v>1</v>
      </c>
      <c r="F344" s="183" t="s">
        <v>56</v>
      </c>
      <c r="G344" s="184"/>
      <c r="H344" s="184">
        <v>374600</v>
      </c>
      <c r="I344" s="139" t="s">
        <v>9</v>
      </c>
      <c r="J344" s="139" t="s">
        <v>24</v>
      </c>
      <c r="K344" s="161" t="s">
        <v>143</v>
      </c>
      <c r="L344" s="183" t="s">
        <v>163</v>
      </c>
      <c r="M344" s="143"/>
    </row>
    <row r="345" spans="1:18" s="144" customFormat="1" ht="41.25" customHeight="1" x14ac:dyDescent="0.25">
      <c r="A345" s="71">
        <v>7</v>
      </c>
      <c r="B345" s="148" t="s">
        <v>201</v>
      </c>
      <c r="C345" s="180" t="s">
        <v>26</v>
      </c>
      <c r="D345" s="181" t="s">
        <v>55</v>
      </c>
      <c r="E345" s="182">
        <v>1</v>
      </c>
      <c r="F345" s="183" t="s">
        <v>56</v>
      </c>
      <c r="G345" s="184"/>
      <c r="H345" s="184">
        <v>23920600</v>
      </c>
      <c r="I345" s="139" t="s">
        <v>9</v>
      </c>
      <c r="J345" s="139" t="s">
        <v>24</v>
      </c>
      <c r="K345" s="161" t="s">
        <v>143</v>
      </c>
      <c r="L345" s="183" t="s">
        <v>202</v>
      </c>
      <c r="M345" s="143"/>
    </row>
    <row r="346" spans="1:18" s="144" customFormat="1" ht="41.25" customHeight="1" x14ac:dyDescent="0.25">
      <c r="A346" s="71">
        <v>8</v>
      </c>
      <c r="B346" s="148" t="s">
        <v>209</v>
      </c>
      <c r="C346" s="180" t="s">
        <v>132</v>
      </c>
      <c r="D346" s="181" t="s">
        <v>55</v>
      </c>
      <c r="E346" s="182">
        <v>1</v>
      </c>
      <c r="F346" s="183" t="s">
        <v>56</v>
      </c>
      <c r="G346" s="184"/>
      <c r="H346" s="184">
        <v>6553806</v>
      </c>
      <c r="I346" s="139" t="s">
        <v>9</v>
      </c>
      <c r="J346" s="139" t="s">
        <v>24</v>
      </c>
      <c r="K346" s="161" t="s">
        <v>143</v>
      </c>
      <c r="L346" s="183" t="s">
        <v>210</v>
      </c>
      <c r="M346" s="143"/>
    </row>
    <row r="347" spans="1:18" s="144" customFormat="1" ht="41.25" customHeight="1" x14ac:dyDescent="0.25">
      <c r="A347" s="71">
        <v>9</v>
      </c>
      <c r="B347" s="194" t="s">
        <v>223</v>
      </c>
      <c r="C347" s="195" t="s">
        <v>29</v>
      </c>
      <c r="D347" s="205" t="s">
        <v>23</v>
      </c>
      <c r="E347" s="196">
        <v>1</v>
      </c>
      <c r="F347" s="197" t="s">
        <v>56</v>
      </c>
      <c r="G347" s="198"/>
      <c r="H347" s="198">
        <v>2996000</v>
      </c>
      <c r="I347" s="139" t="s">
        <v>9</v>
      </c>
      <c r="J347" s="139" t="s">
        <v>65</v>
      </c>
      <c r="K347" s="161" t="s">
        <v>143</v>
      </c>
      <c r="L347" s="183" t="s">
        <v>224</v>
      </c>
      <c r="M347" s="143"/>
    </row>
    <row r="348" spans="1:18" s="144" customFormat="1" ht="41.25" customHeight="1" x14ac:dyDescent="0.25">
      <c r="A348" s="71">
        <v>10</v>
      </c>
      <c r="B348" s="175" t="s">
        <v>256</v>
      </c>
      <c r="C348" s="168" t="s">
        <v>26</v>
      </c>
      <c r="D348" s="174" t="s">
        <v>23</v>
      </c>
      <c r="E348" s="168">
        <v>1</v>
      </c>
      <c r="F348" s="168" t="s">
        <v>56</v>
      </c>
      <c r="G348" s="176"/>
      <c r="H348" s="200">
        <v>18517500</v>
      </c>
      <c r="I348" s="139" t="s">
        <v>9</v>
      </c>
      <c r="J348" s="139" t="s">
        <v>65</v>
      </c>
      <c r="K348" s="161" t="s">
        <v>228</v>
      </c>
      <c r="L348" s="183" t="s">
        <v>263</v>
      </c>
      <c r="M348" s="143"/>
    </row>
    <row r="349" spans="1:18" s="144" customFormat="1" ht="41.25" customHeight="1" x14ac:dyDescent="0.25">
      <c r="A349" s="71">
        <v>11</v>
      </c>
      <c r="B349" s="175" t="s">
        <v>257</v>
      </c>
      <c r="C349" s="168" t="s">
        <v>26</v>
      </c>
      <c r="D349" s="174" t="s">
        <v>23</v>
      </c>
      <c r="E349" s="168">
        <v>1</v>
      </c>
      <c r="F349" s="168" t="s">
        <v>56</v>
      </c>
      <c r="G349" s="176"/>
      <c r="H349" s="200">
        <v>806500</v>
      </c>
      <c r="I349" s="139" t="s">
        <v>9</v>
      </c>
      <c r="J349" s="139" t="s">
        <v>65</v>
      </c>
      <c r="K349" s="161" t="s">
        <v>228</v>
      </c>
      <c r="L349" s="183" t="s">
        <v>263</v>
      </c>
      <c r="M349" s="143"/>
    </row>
    <row r="350" spans="1:18" s="144" customFormat="1" ht="41.25" customHeight="1" x14ac:dyDescent="0.25">
      <c r="A350" s="71">
        <v>12</v>
      </c>
      <c r="B350" s="175" t="s">
        <v>258</v>
      </c>
      <c r="C350" s="168" t="s">
        <v>26</v>
      </c>
      <c r="D350" s="174" t="s">
        <v>23</v>
      </c>
      <c r="E350" s="168">
        <v>1</v>
      </c>
      <c r="F350" s="168" t="s">
        <v>56</v>
      </c>
      <c r="G350" s="176"/>
      <c r="H350" s="200">
        <v>6873000</v>
      </c>
      <c r="I350" s="139" t="s">
        <v>9</v>
      </c>
      <c r="J350" s="139" t="s">
        <v>65</v>
      </c>
      <c r="K350" s="161" t="s">
        <v>228</v>
      </c>
      <c r="L350" s="183" t="s">
        <v>263</v>
      </c>
      <c r="M350" s="143"/>
    </row>
    <row r="351" spans="1:18" s="144" customFormat="1" ht="41.25" customHeight="1" x14ac:dyDescent="0.25">
      <c r="A351" s="71">
        <v>13</v>
      </c>
      <c r="B351" s="175" t="s">
        <v>259</v>
      </c>
      <c r="C351" s="168" t="s">
        <v>26</v>
      </c>
      <c r="D351" s="174" t="s">
        <v>23</v>
      </c>
      <c r="E351" s="168">
        <v>1</v>
      </c>
      <c r="F351" s="168" t="s">
        <v>56</v>
      </c>
      <c r="G351" s="176"/>
      <c r="H351" s="200">
        <v>4061900</v>
      </c>
      <c r="I351" s="139" t="s">
        <v>9</v>
      </c>
      <c r="J351" s="139" t="s">
        <v>65</v>
      </c>
      <c r="K351" s="161" t="s">
        <v>228</v>
      </c>
      <c r="L351" s="183" t="s">
        <v>263</v>
      </c>
      <c r="M351" s="143"/>
    </row>
    <row r="352" spans="1:18" s="144" customFormat="1" ht="41.25" customHeight="1" x14ac:dyDescent="0.25">
      <c r="A352" s="71">
        <v>14</v>
      </c>
      <c r="B352" s="175" t="s">
        <v>260</v>
      </c>
      <c r="C352" s="168" t="s">
        <v>26</v>
      </c>
      <c r="D352" s="174" t="s">
        <v>23</v>
      </c>
      <c r="E352" s="168">
        <v>1</v>
      </c>
      <c r="F352" s="168" t="s">
        <v>56</v>
      </c>
      <c r="G352" s="176"/>
      <c r="H352" s="200">
        <v>1099000</v>
      </c>
      <c r="I352" s="139" t="s">
        <v>9</v>
      </c>
      <c r="J352" s="139" t="s">
        <v>65</v>
      </c>
      <c r="K352" s="161" t="s">
        <v>228</v>
      </c>
      <c r="L352" s="183" t="s">
        <v>263</v>
      </c>
      <c r="M352" s="143"/>
    </row>
    <row r="353" spans="1:18" s="144" customFormat="1" ht="41.25" customHeight="1" x14ac:dyDescent="0.25">
      <c r="A353" s="71">
        <v>15</v>
      </c>
      <c r="B353" s="175" t="s">
        <v>261</v>
      </c>
      <c r="C353" s="168" t="s">
        <v>26</v>
      </c>
      <c r="D353" s="174" t="s">
        <v>23</v>
      </c>
      <c r="E353" s="168">
        <v>1</v>
      </c>
      <c r="F353" s="168" t="s">
        <v>56</v>
      </c>
      <c r="G353" s="176"/>
      <c r="H353" s="200">
        <v>17962000</v>
      </c>
      <c r="I353" s="139" t="s">
        <v>9</v>
      </c>
      <c r="J353" s="139" t="s">
        <v>65</v>
      </c>
      <c r="K353" s="161" t="s">
        <v>228</v>
      </c>
      <c r="L353" s="183" t="s">
        <v>263</v>
      </c>
      <c r="M353" s="143"/>
    </row>
    <row r="354" spans="1:18" s="144" customFormat="1" ht="41.25" customHeight="1" x14ac:dyDescent="0.25">
      <c r="A354" s="71">
        <v>16</v>
      </c>
      <c r="B354" s="175" t="s">
        <v>262</v>
      </c>
      <c r="C354" s="168" t="s">
        <v>26</v>
      </c>
      <c r="D354" s="174" t="s">
        <v>23</v>
      </c>
      <c r="E354" s="168">
        <v>1</v>
      </c>
      <c r="F354" s="168" t="s">
        <v>56</v>
      </c>
      <c r="G354" s="176"/>
      <c r="H354" s="200">
        <v>701000</v>
      </c>
      <c r="I354" s="139" t="s">
        <v>9</v>
      </c>
      <c r="J354" s="139" t="s">
        <v>65</v>
      </c>
      <c r="K354" s="161" t="s">
        <v>228</v>
      </c>
      <c r="L354" s="183" t="s">
        <v>263</v>
      </c>
      <c r="M354" s="143"/>
    </row>
    <row r="355" spans="1:18" s="144" customFormat="1" ht="62.25" customHeight="1" x14ac:dyDescent="0.25">
      <c r="A355" s="71">
        <v>17</v>
      </c>
      <c r="B355" s="201" t="s">
        <v>264</v>
      </c>
      <c r="C355" s="202" t="s">
        <v>39</v>
      </c>
      <c r="D355" s="201" t="s">
        <v>33</v>
      </c>
      <c r="E355" s="202">
        <v>1</v>
      </c>
      <c r="F355" s="202" t="s">
        <v>56</v>
      </c>
      <c r="G355" s="203"/>
      <c r="H355" s="204">
        <v>30478920</v>
      </c>
      <c r="I355" s="139" t="s">
        <v>9</v>
      </c>
      <c r="J355" s="139" t="s">
        <v>24</v>
      </c>
      <c r="K355" s="161" t="s">
        <v>228</v>
      </c>
      <c r="L355" s="183" t="s">
        <v>265</v>
      </c>
      <c r="M355" s="143"/>
    </row>
    <row r="356" spans="1:18" s="144" customFormat="1" ht="62.25" customHeight="1" x14ac:dyDescent="0.25">
      <c r="A356" s="71">
        <v>18</v>
      </c>
      <c r="B356" s="201" t="s">
        <v>331</v>
      </c>
      <c r="C356" s="202" t="s">
        <v>307</v>
      </c>
      <c r="D356" s="201" t="s">
        <v>23</v>
      </c>
      <c r="E356" s="202">
        <v>1</v>
      </c>
      <c r="F356" s="202" t="s">
        <v>56</v>
      </c>
      <c r="G356" s="203"/>
      <c r="H356" s="204">
        <v>5200000</v>
      </c>
      <c r="I356" s="139" t="s">
        <v>9</v>
      </c>
      <c r="J356" s="139" t="s">
        <v>24</v>
      </c>
      <c r="K356" s="161" t="s">
        <v>228</v>
      </c>
      <c r="L356" s="183" t="s">
        <v>332</v>
      </c>
      <c r="M356" s="143"/>
    </row>
    <row r="357" spans="1:18" s="144" customFormat="1" ht="62.25" customHeight="1" x14ac:dyDescent="0.25">
      <c r="A357" s="71">
        <v>19</v>
      </c>
      <c r="B357" s="201" t="s">
        <v>414</v>
      </c>
      <c r="C357" s="202" t="s">
        <v>29</v>
      </c>
      <c r="D357" s="201" t="s">
        <v>33</v>
      </c>
      <c r="E357" s="202">
        <v>1</v>
      </c>
      <c r="F357" s="202" t="s">
        <v>56</v>
      </c>
      <c r="G357" s="203"/>
      <c r="H357" s="204">
        <v>16358659</v>
      </c>
      <c r="I357" s="139" t="s">
        <v>9</v>
      </c>
      <c r="J357" s="139" t="s">
        <v>24</v>
      </c>
      <c r="K357" s="161" t="s">
        <v>407</v>
      </c>
      <c r="L357" s="183" t="s">
        <v>415</v>
      </c>
      <c r="M357" s="143"/>
    </row>
    <row r="358" spans="1:18" s="144" customFormat="1" ht="62.25" customHeight="1" x14ac:dyDescent="0.25">
      <c r="A358" s="71">
        <v>20</v>
      </c>
      <c r="B358" s="201" t="s">
        <v>443</v>
      </c>
      <c r="C358" s="202" t="s">
        <v>110</v>
      </c>
      <c r="D358" s="201" t="s">
        <v>23</v>
      </c>
      <c r="E358" s="202">
        <v>1</v>
      </c>
      <c r="F358" s="202" t="s">
        <v>56</v>
      </c>
      <c r="G358" s="203"/>
      <c r="H358" s="204">
        <v>8568400</v>
      </c>
      <c r="I358" s="139" t="s">
        <v>9</v>
      </c>
      <c r="J358" s="139" t="s">
        <v>24</v>
      </c>
      <c r="K358" s="161" t="s">
        <v>407</v>
      </c>
      <c r="L358" s="183" t="s">
        <v>466</v>
      </c>
      <c r="M358" s="143"/>
    </row>
    <row r="359" spans="1:18" s="144" customFormat="1" ht="62.25" customHeight="1" x14ac:dyDescent="0.25">
      <c r="A359" s="71">
        <v>21</v>
      </c>
      <c r="B359" s="201" t="s">
        <v>543</v>
      </c>
      <c r="C359" s="202" t="s">
        <v>307</v>
      </c>
      <c r="D359" s="201" t="s">
        <v>23</v>
      </c>
      <c r="E359" s="202">
        <v>1</v>
      </c>
      <c r="F359" s="202" t="s">
        <v>56</v>
      </c>
      <c r="G359" s="203"/>
      <c r="H359" s="204">
        <v>7875000</v>
      </c>
      <c r="I359" s="139" t="s">
        <v>9</v>
      </c>
      <c r="J359" s="139" t="s">
        <v>24</v>
      </c>
      <c r="K359" s="161" t="s">
        <v>407</v>
      </c>
      <c r="L359" s="183" t="s">
        <v>544</v>
      </c>
      <c r="M359" s="143"/>
    </row>
    <row r="360" spans="1:18" s="144" customFormat="1" ht="62.25" customHeight="1" x14ac:dyDescent="0.25">
      <c r="A360" s="71">
        <v>22</v>
      </c>
      <c r="B360" s="201" t="s">
        <v>545</v>
      </c>
      <c r="C360" s="202" t="s">
        <v>307</v>
      </c>
      <c r="D360" s="201" t="s">
        <v>33</v>
      </c>
      <c r="E360" s="202">
        <v>1</v>
      </c>
      <c r="F360" s="202" t="s">
        <v>56</v>
      </c>
      <c r="G360" s="203"/>
      <c r="H360" s="204">
        <v>702092</v>
      </c>
      <c r="I360" s="139" t="s">
        <v>9</v>
      </c>
      <c r="J360" s="139" t="s">
        <v>24</v>
      </c>
      <c r="K360" s="161" t="s">
        <v>407</v>
      </c>
      <c r="L360" s="183" t="s">
        <v>546</v>
      </c>
      <c r="M360" s="143"/>
    </row>
    <row r="361" spans="1:18" s="144" customFormat="1" ht="62.25" customHeight="1" x14ac:dyDescent="0.25">
      <c r="A361" s="71">
        <v>23</v>
      </c>
      <c r="B361" s="201" t="s">
        <v>576</v>
      </c>
      <c r="C361" s="202" t="s">
        <v>307</v>
      </c>
      <c r="D361" s="201" t="s">
        <v>33</v>
      </c>
      <c r="E361" s="202">
        <v>1</v>
      </c>
      <c r="F361" s="202" t="s">
        <v>56</v>
      </c>
      <c r="G361" s="203"/>
      <c r="H361" s="204">
        <v>2216500</v>
      </c>
      <c r="I361" s="139" t="s">
        <v>9</v>
      </c>
      <c r="J361" s="139" t="s">
        <v>24</v>
      </c>
      <c r="K361" s="161" t="s">
        <v>407</v>
      </c>
      <c r="L361" s="183" t="s">
        <v>577</v>
      </c>
      <c r="M361" s="143"/>
    </row>
    <row r="362" spans="1:18" s="1" customFormat="1" ht="19.5" customHeight="1" x14ac:dyDescent="0.25">
      <c r="A362" s="72"/>
      <c r="B362" s="68" t="s">
        <v>19</v>
      </c>
      <c r="C362" s="42"/>
      <c r="D362" s="42"/>
      <c r="E362" s="42"/>
      <c r="F362" s="42"/>
      <c r="G362" s="117"/>
      <c r="H362" s="199">
        <f>SUM(H339:H361)</f>
        <v>209489798.38999999</v>
      </c>
      <c r="I362" s="46"/>
      <c r="J362" s="46"/>
      <c r="K362" s="87"/>
      <c r="L362" s="46"/>
      <c r="M362" s="27"/>
      <c r="N362" s="22"/>
      <c r="O362" s="22"/>
      <c r="P362" s="22"/>
      <c r="Q362" s="22"/>
      <c r="R362" s="22"/>
    </row>
    <row r="363" spans="1:18" ht="20.100000000000001" customHeight="1" x14ac:dyDescent="0.25">
      <c r="A363" s="53"/>
      <c r="B363" s="58" t="s">
        <v>12</v>
      </c>
      <c r="C363" s="54"/>
      <c r="D363" s="54"/>
      <c r="E363" s="54"/>
      <c r="F363" s="54"/>
      <c r="G363" s="113"/>
      <c r="H363" s="54"/>
      <c r="I363" s="54"/>
      <c r="J363" s="54"/>
      <c r="K363" s="77"/>
      <c r="L363" s="54"/>
    </row>
    <row r="364" spans="1:18" s="142" customFormat="1" ht="45" customHeight="1" x14ac:dyDescent="0.25">
      <c r="A364" s="71">
        <v>1</v>
      </c>
      <c r="B364" s="148" t="s">
        <v>25</v>
      </c>
      <c r="C364" s="159" t="s">
        <v>26</v>
      </c>
      <c r="D364" s="163" t="s">
        <v>23</v>
      </c>
      <c r="E364" s="139">
        <v>1</v>
      </c>
      <c r="F364" s="139" t="s">
        <v>20</v>
      </c>
      <c r="G364" s="147"/>
      <c r="H364" s="147">
        <v>240124500</v>
      </c>
      <c r="I364" s="34" t="s">
        <v>9</v>
      </c>
      <c r="J364" s="160" t="s">
        <v>24</v>
      </c>
      <c r="K364" s="150" t="s">
        <v>470</v>
      </c>
      <c r="L364" s="165" t="s">
        <v>471</v>
      </c>
      <c r="M364" s="145"/>
      <c r="N364" s="146"/>
      <c r="O364" s="146"/>
      <c r="P364" s="146"/>
      <c r="Q364" s="146"/>
      <c r="R364" s="146"/>
    </row>
    <row r="365" spans="1:18" s="142" customFormat="1" ht="44.25" customHeight="1" x14ac:dyDescent="0.25">
      <c r="A365" s="71">
        <v>2</v>
      </c>
      <c r="B365" s="148" t="s">
        <v>34</v>
      </c>
      <c r="C365" s="159" t="s">
        <v>29</v>
      </c>
      <c r="D365" s="164" t="s">
        <v>33</v>
      </c>
      <c r="E365" s="139">
        <v>1</v>
      </c>
      <c r="F365" s="139" t="s">
        <v>20</v>
      </c>
      <c r="G365" s="147"/>
      <c r="H365" s="147">
        <v>1301196</v>
      </c>
      <c r="I365" s="34" t="s">
        <v>9</v>
      </c>
      <c r="J365" s="160" t="s">
        <v>24</v>
      </c>
      <c r="K365" s="161" t="s">
        <v>27</v>
      </c>
      <c r="L365" s="165" t="s">
        <v>35</v>
      </c>
      <c r="M365" s="145"/>
      <c r="N365" s="146"/>
      <c r="O365" s="146"/>
      <c r="P365" s="146"/>
      <c r="Q365" s="146"/>
      <c r="R365" s="146"/>
    </row>
    <row r="366" spans="1:18" s="142" customFormat="1" ht="39.75" customHeight="1" x14ac:dyDescent="0.25">
      <c r="A366" s="71">
        <v>3</v>
      </c>
      <c r="B366" s="148" t="s">
        <v>36</v>
      </c>
      <c r="C366" s="159" t="s">
        <v>26</v>
      </c>
      <c r="D366" s="163" t="s">
        <v>33</v>
      </c>
      <c r="E366" s="166">
        <v>1</v>
      </c>
      <c r="F366" s="162" t="s">
        <v>20</v>
      </c>
      <c r="G366" s="147"/>
      <c r="H366" s="147">
        <v>28876964</v>
      </c>
      <c r="I366" s="34" t="s">
        <v>9</v>
      </c>
      <c r="J366" s="160" t="s">
        <v>24</v>
      </c>
      <c r="K366" s="161" t="s">
        <v>27</v>
      </c>
      <c r="L366" s="165" t="s">
        <v>37</v>
      </c>
      <c r="M366" s="145"/>
      <c r="N366" s="146"/>
      <c r="O366" s="146"/>
      <c r="P366" s="146"/>
      <c r="Q366" s="146"/>
      <c r="R366" s="146"/>
    </row>
    <row r="367" spans="1:18" s="142" customFormat="1" ht="43.5" customHeight="1" x14ac:dyDescent="0.25">
      <c r="A367" s="71">
        <v>4</v>
      </c>
      <c r="B367" s="148" t="s">
        <v>49</v>
      </c>
      <c r="C367" s="159" t="s">
        <v>26</v>
      </c>
      <c r="D367" s="148" t="s">
        <v>23</v>
      </c>
      <c r="E367" s="166">
        <v>1</v>
      </c>
      <c r="F367" s="162" t="s">
        <v>20</v>
      </c>
      <c r="G367" s="147"/>
      <c r="H367" s="147">
        <v>51436125</v>
      </c>
      <c r="I367" s="139" t="s">
        <v>9</v>
      </c>
      <c r="J367" s="160" t="s">
        <v>24</v>
      </c>
      <c r="K367" s="161" t="s">
        <v>27</v>
      </c>
      <c r="L367" s="165" t="s">
        <v>51</v>
      </c>
      <c r="M367" s="145"/>
      <c r="N367" s="146"/>
      <c r="O367" s="146"/>
      <c r="P367" s="146"/>
      <c r="Q367" s="146"/>
      <c r="R367" s="146"/>
    </row>
    <row r="368" spans="1:18" s="142" customFormat="1" ht="43.5" customHeight="1" x14ac:dyDescent="0.25">
      <c r="A368" s="71">
        <v>5</v>
      </c>
      <c r="B368" s="148" t="s">
        <v>52</v>
      </c>
      <c r="C368" s="159" t="s">
        <v>29</v>
      </c>
      <c r="D368" s="148" t="s">
        <v>23</v>
      </c>
      <c r="E368" s="166">
        <v>1</v>
      </c>
      <c r="F368" s="162" t="s">
        <v>20</v>
      </c>
      <c r="G368" s="147"/>
      <c r="H368" s="147">
        <v>2854144</v>
      </c>
      <c r="I368" s="139" t="s">
        <v>9</v>
      </c>
      <c r="J368" s="160" t="s">
        <v>24</v>
      </c>
      <c r="K368" s="161" t="s">
        <v>27</v>
      </c>
      <c r="L368" s="165" t="s">
        <v>53</v>
      </c>
      <c r="M368" s="145"/>
      <c r="N368" s="146"/>
      <c r="O368" s="146"/>
      <c r="P368" s="146"/>
      <c r="Q368" s="146"/>
      <c r="R368" s="146"/>
    </row>
    <row r="369" spans="1:18" s="142" customFormat="1" ht="54.75" customHeight="1" x14ac:dyDescent="0.25">
      <c r="A369" s="71">
        <v>6</v>
      </c>
      <c r="B369" s="149" t="s">
        <v>68</v>
      </c>
      <c r="C369" s="162" t="s">
        <v>29</v>
      </c>
      <c r="D369" s="149" t="s">
        <v>23</v>
      </c>
      <c r="E369" s="178">
        <v>1</v>
      </c>
      <c r="F369" s="160" t="s">
        <v>20</v>
      </c>
      <c r="G369" s="147"/>
      <c r="H369" s="147">
        <v>0</v>
      </c>
      <c r="I369" s="139" t="s">
        <v>9</v>
      </c>
      <c r="J369" s="160" t="s">
        <v>24</v>
      </c>
      <c r="K369" s="161" t="s">
        <v>69</v>
      </c>
      <c r="L369" s="165" t="s">
        <v>203</v>
      </c>
      <c r="M369" s="145"/>
      <c r="N369" s="146"/>
      <c r="O369" s="146"/>
      <c r="P369" s="146"/>
      <c r="Q369" s="146"/>
      <c r="R369" s="146"/>
    </row>
    <row r="370" spans="1:18" s="142" customFormat="1" ht="43.5" customHeight="1" x14ac:dyDescent="0.25">
      <c r="A370" s="71">
        <v>7</v>
      </c>
      <c r="B370" s="148" t="s">
        <v>72</v>
      </c>
      <c r="C370" s="159" t="s">
        <v>29</v>
      </c>
      <c r="D370" s="163" t="s">
        <v>33</v>
      </c>
      <c r="E370" s="167">
        <v>1</v>
      </c>
      <c r="F370" s="168" t="s">
        <v>73</v>
      </c>
      <c r="G370" s="147"/>
      <c r="H370" s="147">
        <v>441900</v>
      </c>
      <c r="I370" s="139" t="s">
        <v>9</v>
      </c>
      <c r="J370" s="160" t="s">
        <v>24</v>
      </c>
      <c r="K370" s="161" t="s">
        <v>297</v>
      </c>
      <c r="L370" s="165" t="s">
        <v>298</v>
      </c>
      <c r="M370" s="145"/>
      <c r="N370" s="146"/>
      <c r="O370" s="146"/>
      <c r="P370" s="146"/>
      <c r="Q370" s="146"/>
      <c r="R370" s="146"/>
    </row>
    <row r="371" spans="1:18" s="142" customFormat="1" ht="43.5" customHeight="1" x14ac:dyDescent="0.25">
      <c r="A371" s="71">
        <v>8</v>
      </c>
      <c r="B371" s="148" t="s">
        <v>74</v>
      </c>
      <c r="C371" s="159" t="s">
        <v>29</v>
      </c>
      <c r="D371" s="163" t="s">
        <v>55</v>
      </c>
      <c r="E371" s="167">
        <v>1</v>
      </c>
      <c r="F371" s="168" t="s">
        <v>20</v>
      </c>
      <c r="G371" s="147"/>
      <c r="H371" s="147">
        <v>3824447.81</v>
      </c>
      <c r="I371" s="139" t="s">
        <v>9</v>
      </c>
      <c r="J371" s="160" t="s">
        <v>24</v>
      </c>
      <c r="K371" s="161" t="s">
        <v>69</v>
      </c>
      <c r="L371" s="165" t="s">
        <v>75</v>
      </c>
      <c r="M371" s="145"/>
      <c r="N371" s="146"/>
      <c r="O371" s="146"/>
      <c r="P371" s="146"/>
      <c r="Q371" s="146"/>
      <c r="R371" s="146"/>
    </row>
    <row r="372" spans="1:18" s="142" customFormat="1" ht="43.5" customHeight="1" x14ac:dyDescent="0.25">
      <c r="A372" s="71">
        <v>9</v>
      </c>
      <c r="B372" s="148" t="s">
        <v>76</v>
      </c>
      <c r="C372" s="159" t="s">
        <v>26</v>
      </c>
      <c r="D372" s="163" t="s">
        <v>55</v>
      </c>
      <c r="E372" s="167">
        <v>1</v>
      </c>
      <c r="F372" s="168" t="s">
        <v>20</v>
      </c>
      <c r="G372" s="147"/>
      <c r="H372" s="147">
        <v>11145013.25</v>
      </c>
      <c r="I372" s="139" t="s">
        <v>9</v>
      </c>
      <c r="J372" s="160" t="s">
        <v>24</v>
      </c>
      <c r="K372" s="161" t="s">
        <v>69</v>
      </c>
      <c r="L372" s="165" t="s">
        <v>77</v>
      </c>
      <c r="M372" s="145"/>
      <c r="N372" s="146"/>
      <c r="O372" s="146"/>
      <c r="P372" s="146"/>
      <c r="Q372" s="146"/>
      <c r="R372" s="146"/>
    </row>
    <row r="373" spans="1:18" s="142" customFormat="1" ht="56.25" customHeight="1" x14ac:dyDescent="0.25">
      <c r="A373" s="71">
        <v>10</v>
      </c>
      <c r="B373" s="148" t="s">
        <v>82</v>
      </c>
      <c r="C373" s="159" t="s">
        <v>29</v>
      </c>
      <c r="D373" s="163" t="s">
        <v>33</v>
      </c>
      <c r="E373" s="167">
        <v>1</v>
      </c>
      <c r="F373" s="168" t="s">
        <v>73</v>
      </c>
      <c r="G373" s="147"/>
      <c r="H373" s="147">
        <v>2966000</v>
      </c>
      <c r="I373" s="139" t="s">
        <v>9</v>
      </c>
      <c r="J373" s="160" t="s">
        <v>24</v>
      </c>
      <c r="K373" s="161" t="s">
        <v>69</v>
      </c>
      <c r="L373" s="165" t="s">
        <v>83</v>
      </c>
      <c r="M373" s="145"/>
      <c r="N373" s="146"/>
      <c r="O373" s="146"/>
      <c r="P373" s="146"/>
      <c r="Q373" s="146"/>
      <c r="R373" s="146"/>
    </row>
    <row r="374" spans="1:18" s="142" customFormat="1" ht="43.5" customHeight="1" x14ac:dyDescent="0.25">
      <c r="A374" s="71">
        <v>11</v>
      </c>
      <c r="B374" s="148" t="s">
        <v>84</v>
      </c>
      <c r="C374" s="159" t="s">
        <v>29</v>
      </c>
      <c r="D374" s="163" t="s">
        <v>23</v>
      </c>
      <c r="E374" s="167">
        <v>1</v>
      </c>
      <c r="F374" s="168" t="s">
        <v>73</v>
      </c>
      <c r="G374" s="147"/>
      <c r="H374" s="147">
        <v>2490000</v>
      </c>
      <c r="I374" s="139" t="s">
        <v>9</v>
      </c>
      <c r="J374" s="160" t="s">
        <v>24</v>
      </c>
      <c r="K374" s="161" t="s">
        <v>69</v>
      </c>
      <c r="L374" s="165" t="s">
        <v>85</v>
      </c>
      <c r="M374" s="145"/>
      <c r="N374" s="146"/>
      <c r="O374" s="146"/>
      <c r="P374" s="146"/>
      <c r="Q374" s="146"/>
      <c r="R374" s="146"/>
    </row>
    <row r="375" spans="1:18" s="142" customFormat="1" ht="43.5" customHeight="1" x14ac:dyDescent="0.25">
      <c r="A375" s="71">
        <v>12</v>
      </c>
      <c r="B375" s="148" t="s">
        <v>112</v>
      </c>
      <c r="C375" s="159" t="s">
        <v>29</v>
      </c>
      <c r="D375" s="163" t="s">
        <v>33</v>
      </c>
      <c r="E375" s="167">
        <v>1</v>
      </c>
      <c r="F375" s="168" t="s">
        <v>20</v>
      </c>
      <c r="G375" s="147"/>
      <c r="H375" s="147">
        <v>14522540</v>
      </c>
      <c r="I375" s="139" t="s">
        <v>9</v>
      </c>
      <c r="J375" s="160" t="s">
        <v>24</v>
      </c>
      <c r="K375" s="161" t="s">
        <v>69</v>
      </c>
      <c r="L375" s="165" t="s">
        <v>113</v>
      </c>
      <c r="M375" s="145"/>
      <c r="N375" s="146"/>
      <c r="O375" s="146"/>
      <c r="P375" s="146"/>
      <c r="Q375" s="146"/>
      <c r="R375" s="146"/>
    </row>
    <row r="376" spans="1:18" s="142" customFormat="1" ht="43.5" customHeight="1" x14ac:dyDescent="0.25">
      <c r="A376" s="71">
        <v>13</v>
      </c>
      <c r="B376" s="148" t="s">
        <v>117</v>
      </c>
      <c r="C376" s="159" t="s">
        <v>29</v>
      </c>
      <c r="D376" s="163" t="s">
        <v>23</v>
      </c>
      <c r="E376" s="167">
        <v>1</v>
      </c>
      <c r="F376" s="168" t="s">
        <v>20</v>
      </c>
      <c r="G376" s="147"/>
      <c r="H376" s="147">
        <v>1898000</v>
      </c>
      <c r="I376" s="139" t="s">
        <v>9</v>
      </c>
      <c r="J376" s="160" t="s">
        <v>106</v>
      </c>
      <c r="K376" s="161" t="s">
        <v>69</v>
      </c>
      <c r="L376" s="165" t="s">
        <v>118</v>
      </c>
      <c r="M376" s="145"/>
      <c r="N376" s="146"/>
      <c r="O376" s="146"/>
      <c r="P376" s="146"/>
      <c r="Q376" s="146"/>
      <c r="R376" s="146"/>
    </row>
    <row r="377" spans="1:18" s="142" customFormat="1" ht="51.75" customHeight="1" x14ac:dyDescent="0.25">
      <c r="A377" s="71">
        <v>14</v>
      </c>
      <c r="B377" s="149" t="s">
        <v>141</v>
      </c>
      <c r="C377" s="159" t="s">
        <v>29</v>
      </c>
      <c r="D377" s="163" t="s">
        <v>23</v>
      </c>
      <c r="E377" s="167">
        <v>1</v>
      </c>
      <c r="F377" s="168" t="s">
        <v>20</v>
      </c>
      <c r="G377" s="147"/>
      <c r="H377" s="147">
        <v>1600000</v>
      </c>
      <c r="I377" s="139" t="s">
        <v>9</v>
      </c>
      <c r="J377" s="160" t="s">
        <v>24</v>
      </c>
      <c r="K377" s="161" t="s">
        <v>143</v>
      </c>
      <c r="L377" s="165" t="s">
        <v>142</v>
      </c>
      <c r="M377" s="145"/>
      <c r="N377" s="146"/>
      <c r="O377" s="146"/>
      <c r="P377" s="146"/>
      <c r="Q377" s="146"/>
      <c r="R377" s="146"/>
    </row>
    <row r="378" spans="1:18" s="142" customFormat="1" ht="51.75" customHeight="1" x14ac:dyDescent="0.25">
      <c r="A378" s="71">
        <v>15</v>
      </c>
      <c r="B378" s="149" t="s">
        <v>147</v>
      </c>
      <c r="C378" s="159" t="s">
        <v>29</v>
      </c>
      <c r="D378" s="163" t="s">
        <v>23</v>
      </c>
      <c r="E378" s="167">
        <v>1</v>
      </c>
      <c r="F378" s="168" t="s">
        <v>20</v>
      </c>
      <c r="G378" s="147"/>
      <c r="H378" s="147">
        <v>1821420</v>
      </c>
      <c r="I378" s="139" t="s">
        <v>9</v>
      </c>
      <c r="J378" s="160" t="s">
        <v>65</v>
      </c>
      <c r="K378" s="161" t="s">
        <v>364</v>
      </c>
      <c r="L378" s="165" t="s">
        <v>365</v>
      </c>
      <c r="M378" s="145"/>
      <c r="N378" s="146"/>
      <c r="O378" s="146"/>
      <c r="P378" s="146"/>
      <c r="Q378" s="146"/>
      <c r="R378" s="146"/>
    </row>
    <row r="379" spans="1:18" s="142" customFormat="1" ht="51.75" customHeight="1" x14ac:dyDescent="0.25">
      <c r="A379" s="71">
        <v>16</v>
      </c>
      <c r="B379" s="148" t="s">
        <v>148</v>
      </c>
      <c r="C379" s="159" t="s">
        <v>29</v>
      </c>
      <c r="D379" s="163" t="s">
        <v>23</v>
      </c>
      <c r="E379" s="167">
        <v>1</v>
      </c>
      <c r="F379" s="168" t="s">
        <v>20</v>
      </c>
      <c r="G379" s="147"/>
      <c r="H379" s="147">
        <v>2850000</v>
      </c>
      <c r="I379" s="139" t="s">
        <v>9</v>
      </c>
      <c r="J379" s="160" t="s">
        <v>106</v>
      </c>
      <c r="K379" s="161" t="s">
        <v>143</v>
      </c>
      <c r="L379" s="165" t="s">
        <v>149</v>
      </c>
      <c r="M379" s="145"/>
      <c r="N379" s="146"/>
      <c r="O379" s="146"/>
      <c r="P379" s="146"/>
      <c r="Q379" s="146"/>
      <c r="R379" s="146"/>
    </row>
    <row r="380" spans="1:18" s="142" customFormat="1" ht="51.75" customHeight="1" x14ac:dyDescent="0.25">
      <c r="A380" s="71">
        <v>17</v>
      </c>
      <c r="B380" s="148" t="s">
        <v>172</v>
      </c>
      <c r="C380" s="159" t="s">
        <v>39</v>
      </c>
      <c r="D380" s="163" t="s">
        <v>23</v>
      </c>
      <c r="E380" s="167">
        <v>1</v>
      </c>
      <c r="F380" s="168" t="s">
        <v>20</v>
      </c>
      <c r="G380" s="147"/>
      <c r="H380" s="147">
        <v>300746380.32999998</v>
      </c>
      <c r="I380" s="139" t="s">
        <v>9</v>
      </c>
      <c r="J380" s="160" t="s">
        <v>24</v>
      </c>
      <c r="K380" s="161" t="s">
        <v>143</v>
      </c>
      <c r="L380" s="165" t="s">
        <v>173</v>
      </c>
      <c r="M380" s="145"/>
      <c r="N380" s="146"/>
      <c r="O380" s="146"/>
      <c r="P380" s="146"/>
      <c r="Q380" s="146"/>
      <c r="R380" s="146"/>
    </row>
    <row r="381" spans="1:18" s="142" customFormat="1" ht="51.75" customHeight="1" x14ac:dyDescent="0.25">
      <c r="A381" s="71">
        <v>18</v>
      </c>
      <c r="B381" s="148" t="s">
        <v>191</v>
      </c>
      <c r="C381" s="159" t="s">
        <v>39</v>
      </c>
      <c r="D381" s="163" t="s">
        <v>99</v>
      </c>
      <c r="E381" s="167">
        <v>1</v>
      </c>
      <c r="F381" s="168" t="s">
        <v>20</v>
      </c>
      <c r="G381" s="147"/>
      <c r="H381" s="147">
        <v>21000600</v>
      </c>
      <c r="I381" s="139" t="s">
        <v>9</v>
      </c>
      <c r="J381" s="160" t="s">
        <v>195</v>
      </c>
      <c r="K381" s="161" t="s">
        <v>143</v>
      </c>
      <c r="L381" s="165" t="s">
        <v>194</v>
      </c>
      <c r="M381" s="145"/>
      <c r="N381" s="146"/>
      <c r="O381" s="146"/>
      <c r="P381" s="146"/>
      <c r="Q381" s="146"/>
      <c r="R381" s="146"/>
    </row>
    <row r="382" spans="1:18" s="142" customFormat="1" ht="51.75" customHeight="1" x14ac:dyDescent="0.25">
      <c r="A382" s="71">
        <v>19</v>
      </c>
      <c r="B382" s="148" t="s">
        <v>192</v>
      </c>
      <c r="C382" s="159" t="s">
        <v>39</v>
      </c>
      <c r="D382" s="163" t="s">
        <v>99</v>
      </c>
      <c r="E382" s="167">
        <v>1</v>
      </c>
      <c r="F382" s="168" t="s">
        <v>20</v>
      </c>
      <c r="G382" s="147"/>
      <c r="H382" s="147">
        <v>4500600</v>
      </c>
      <c r="I382" s="139" t="s">
        <v>9</v>
      </c>
      <c r="J382" s="160" t="s">
        <v>195</v>
      </c>
      <c r="K382" s="161" t="s">
        <v>143</v>
      </c>
      <c r="L382" s="165" t="s">
        <v>194</v>
      </c>
      <c r="M382" s="145"/>
      <c r="N382" s="146"/>
      <c r="O382" s="146"/>
      <c r="P382" s="146"/>
      <c r="Q382" s="146"/>
      <c r="R382" s="146"/>
    </row>
    <row r="383" spans="1:18" s="142" customFormat="1" ht="51.75" customHeight="1" x14ac:dyDescent="0.25">
      <c r="A383" s="71">
        <v>20</v>
      </c>
      <c r="B383" s="148" t="s">
        <v>193</v>
      </c>
      <c r="C383" s="159" t="s">
        <v>39</v>
      </c>
      <c r="D383" s="163" t="s">
        <v>99</v>
      </c>
      <c r="E383" s="167">
        <v>1</v>
      </c>
      <c r="F383" s="168" t="s">
        <v>20</v>
      </c>
      <c r="G383" s="147"/>
      <c r="H383" s="147">
        <v>1500400</v>
      </c>
      <c r="I383" s="139" t="s">
        <v>9</v>
      </c>
      <c r="J383" s="160" t="s">
        <v>195</v>
      </c>
      <c r="K383" s="161" t="s">
        <v>143</v>
      </c>
      <c r="L383" s="165" t="s">
        <v>194</v>
      </c>
      <c r="M383" s="145"/>
      <c r="N383" s="146"/>
      <c r="O383" s="146"/>
      <c r="P383" s="146"/>
      <c r="Q383" s="146"/>
      <c r="R383" s="146"/>
    </row>
    <row r="384" spans="1:18" s="142" customFormat="1" ht="51.75" customHeight="1" x14ac:dyDescent="0.25">
      <c r="A384" s="71">
        <v>21</v>
      </c>
      <c r="B384" s="148" t="s">
        <v>199</v>
      </c>
      <c r="C384" s="159" t="s">
        <v>29</v>
      </c>
      <c r="D384" s="163" t="s">
        <v>23</v>
      </c>
      <c r="E384" s="167">
        <v>1</v>
      </c>
      <c r="F384" s="168" t="s">
        <v>20</v>
      </c>
      <c r="G384" s="147"/>
      <c r="H384" s="147">
        <v>950000</v>
      </c>
      <c r="I384" s="139" t="s">
        <v>9</v>
      </c>
      <c r="J384" s="160" t="s">
        <v>65</v>
      </c>
      <c r="K384" s="161" t="s">
        <v>143</v>
      </c>
      <c r="L384" s="165" t="s">
        <v>200</v>
      </c>
      <c r="M384" s="145"/>
      <c r="N384" s="146"/>
      <c r="O384" s="146"/>
      <c r="P384" s="146"/>
      <c r="Q384" s="146"/>
      <c r="R384" s="146"/>
    </row>
    <row r="385" spans="1:18" s="142" customFormat="1" ht="51.75" customHeight="1" x14ac:dyDescent="0.25">
      <c r="A385" s="71">
        <v>22</v>
      </c>
      <c r="B385" s="148" t="s">
        <v>204</v>
      </c>
      <c r="C385" s="159" t="s">
        <v>39</v>
      </c>
      <c r="D385" s="163" t="s">
        <v>99</v>
      </c>
      <c r="E385" s="167">
        <v>1</v>
      </c>
      <c r="F385" s="168" t="s">
        <v>20</v>
      </c>
      <c r="G385" s="147"/>
      <c r="H385" s="147">
        <v>14000000</v>
      </c>
      <c r="I385" s="139" t="s">
        <v>9</v>
      </c>
      <c r="J385" s="160" t="s">
        <v>206</v>
      </c>
      <c r="K385" s="161" t="s">
        <v>143</v>
      </c>
      <c r="L385" s="165" t="s">
        <v>205</v>
      </c>
      <c r="M385" s="145"/>
      <c r="N385" s="146"/>
      <c r="O385" s="146"/>
      <c r="P385" s="146"/>
      <c r="Q385" s="146"/>
      <c r="R385" s="146"/>
    </row>
    <row r="386" spans="1:18" s="142" customFormat="1" ht="51.75" customHeight="1" x14ac:dyDescent="0.25">
      <c r="A386" s="71">
        <v>23</v>
      </c>
      <c r="B386" s="148" t="s">
        <v>225</v>
      </c>
      <c r="C386" s="159" t="s">
        <v>29</v>
      </c>
      <c r="D386" s="163" t="s">
        <v>33</v>
      </c>
      <c r="E386" s="167">
        <v>1</v>
      </c>
      <c r="F386" s="168" t="s">
        <v>73</v>
      </c>
      <c r="G386" s="147"/>
      <c r="H386" s="147">
        <v>1700000</v>
      </c>
      <c r="I386" s="139" t="s">
        <v>9</v>
      </c>
      <c r="J386" s="160" t="s">
        <v>24</v>
      </c>
      <c r="K386" s="161" t="s">
        <v>143</v>
      </c>
      <c r="L386" s="165" t="s">
        <v>226</v>
      </c>
      <c r="M386" s="145"/>
      <c r="N386" s="146"/>
      <c r="O386" s="146"/>
      <c r="P386" s="146"/>
      <c r="Q386" s="146"/>
      <c r="R386" s="146"/>
    </row>
    <row r="387" spans="1:18" s="142" customFormat="1" ht="51.75" customHeight="1" x14ac:dyDescent="0.25">
      <c r="A387" s="71">
        <v>24</v>
      </c>
      <c r="B387" s="148" t="s">
        <v>235</v>
      </c>
      <c r="C387" s="159" t="s">
        <v>29</v>
      </c>
      <c r="D387" s="163" t="s">
        <v>23</v>
      </c>
      <c r="E387" s="167">
        <v>1</v>
      </c>
      <c r="F387" s="168" t="s">
        <v>20</v>
      </c>
      <c r="G387" s="147"/>
      <c r="H387" s="147">
        <v>4400000</v>
      </c>
      <c r="I387" s="139" t="s">
        <v>9</v>
      </c>
      <c r="J387" s="160" t="s">
        <v>65</v>
      </c>
      <c r="K387" s="161" t="s">
        <v>228</v>
      </c>
      <c r="L387" s="165" t="s">
        <v>236</v>
      </c>
      <c r="M387" s="145"/>
      <c r="N387" s="146"/>
      <c r="O387" s="146"/>
      <c r="P387" s="146"/>
      <c r="Q387" s="146"/>
      <c r="R387" s="146"/>
    </row>
    <row r="388" spans="1:18" s="142" customFormat="1" ht="51.75" customHeight="1" x14ac:dyDescent="0.25">
      <c r="A388" s="71">
        <v>25</v>
      </c>
      <c r="B388" s="175" t="s">
        <v>267</v>
      </c>
      <c r="C388" s="168" t="s">
        <v>39</v>
      </c>
      <c r="D388" s="207" t="s">
        <v>23</v>
      </c>
      <c r="E388" s="168">
        <v>1</v>
      </c>
      <c r="F388" s="168" t="s">
        <v>20</v>
      </c>
      <c r="G388" s="206"/>
      <c r="H388" s="147">
        <v>47714555.399999999</v>
      </c>
      <c r="I388" s="139" t="s">
        <v>9</v>
      </c>
      <c r="J388" s="160" t="s">
        <v>24</v>
      </c>
      <c r="K388" s="161" t="s">
        <v>228</v>
      </c>
      <c r="L388" s="165" t="s">
        <v>268</v>
      </c>
      <c r="M388" s="145"/>
      <c r="N388" s="146"/>
      <c r="O388" s="146"/>
      <c r="P388" s="146"/>
      <c r="Q388" s="146"/>
      <c r="R388" s="146"/>
    </row>
    <row r="389" spans="1:18" s="142" customFormat="1" ht="51.75" customHeight="1" x14ac:dyDescent="0.25">
      <c r="A389" s="71">
        <v>26</v>
      </c>
      <c r="B389" s="174" t="s">
        <v>272</v>
      </c>
      <c r="C389" s="168" t="s">
        <v>39</v>
      </c>
      <c r="D389" s="207" t="s">
        <v>23</v>
      </c>
      <c r="E389" s="168">
        <v>1</v>
      </c>
      <c r="F389" s="168" t="s">
        <v>20</v>
      </c>
      <c r="G389" s="168"/>
      <c r="H389" s="210">
        <v>33613563.399999999</v>
      </c>
      <c r="I389" s="208" t="s">
        <v>9</v>
      </c>
      <c r="J389" s="160" t="s">
        <v>24</v>
      </c>
      <c r="K389" s="161" t="s">
        <v>228</v>
      </c>
      <c r="L389" s="165" t="s">
        <v>274</v>
      </c>
      <c r="M389" s="145"/>
      <c r="N389" s="146"/>
      <c r="O389" s="146"/>
      <c r="P389" s="146"/>
      <c r="Q389" s="146"/>
      <c r="R389" s="146"/>
    </row>
    <row r="390" spans="1:18" s="142" customFormat="1" ht="51.75" customHeight="1" x14ac:dyDescent="0.25">
      <c r="A390" s="71">
        <v>27</v>
      </c>
      <c r="B390" s="174" t="s">
        <v>273</v>
      </c>
      <c r="C390" s="168" t="s">
        <v>39</v>
      </c>
      <c r="D390" s="207" t="s">
        <v>23</v>
      </c>
      <c r="E390" s="168">
        <v>1</v>
      </c>
      <c r="F390" s="168" t="s">
        <v>20</v>
      </c>
      <c r="G390" s="168"/>
      <c r="H390" s="210">
        <v>14100992</v>
      </c>
      <c r="I390" s="208" t="s">
        <v>9</v>
      </c>
      <c r="J390" s="160" t="s">
        <v>24</v>
      </c>
      <c r="K390" s="161" t="s">
        <v>228</v>
      </c>
      <c r="L390" s="165" t="s">
        <v>274</v>
      </c>
      <c r="M390" s="145"/>
      <c r="N390" s="146"/>
      <c r="O390" s="146"/>
      <c r="P390" s="146"/>
      <c r="Q390" s="146"/>
      <c r="R390" s="146"/>
    </row>
    <row r="391" spans="1:18" s="142" customFormat="1" ht="51.75" customHeight="1" x14ac:dyDescent="0.25">
      <c r="A391" s="71">
        <v>28</v>
      </c>
      <c r="B391" s="193" t="s">
        <v>320</v>
      </c>
      <c r="C391" s="202" t="s">
        <v>29</v>
      </c>
      <c r="D391" s="212" t="s">
        <v>55</v>
      </c>
      <c r="E391" s="202">
        <v>1</v>
      </c>
      <c r="F391" s="202" t="s">
        <v>20</v>
      </c>
      <c r="G391" s="202"/>
      <c r="H391" s="213">
        <v>7191360</v>
      </c>
      <c r="I391" s="208" t="s">
        <v>9</v>
      </c>
      <c r="J391" s="160" t="s">
        <v>24</v>
      </c>
      <c r="K391" s="161" t="s">
        <v>228</v>
      </c>
      <c r="L391" s="165" t="s">
        <v>321</v>
      </c>
      <c r="M391" s="145"/>
      <c r="N391" s="146"/>
      <c r="O391" s="146"/>
      <c r="P391" s="146"/>
      <c r="Q391" s="146"/>
      <c r="R391" s="146"/>
    </row>
    <row r="392" spans="1:18" s="142" customFormat="1" ht="51.75" customHeight="1" x14ac:dyDescent="0.25">
      <c r="A392" s="71">
        <v>29</v>
      </c>
      <c r="B392" s="193" t="s">
        <v>322</v>
      </c>
      <c r="C392" s="159" t="s">
        <v>29</v>
      </c>
      <c r="D392" s="163" t="s">
        <v>23</v>
      </c>
      <c r="E392" s="167">
        <v>1</v>
      </c>
      <c r="F392" s="168" t="s">
        <v>20</v>
      </c>
      <c r="G392" s="202"/>
      <c r="H392" s="213">
        <v>4750000</v>
      </c>
      <c r="I392" s="208" t="s">
        <v>9</v>
      </c>
      <c r="J392" s="160" t="s">
        <v>24</v>
      </c>
      <c r="K392" s="161" t="s">
        <v>228</v>
      </c>
      <c r="L392" s="165" t="s">
        <v>323</v>
      </c>
      <c r="M392" s="145"/>
      <c r="N392" s="146"/>
      <c r="O392" s="146"/>
      <c r="P392" s="146"/>
      <c r="Q392" s="146"/>
      <c r="R392" s="146"/>
    </row>
    <row r="393" spans="1:18" s="142" customFormat="1" ht="51.75" customHeight="1" x14ac:dyDescent="0.25">
      <c r="A393" s="71">
        <v>30</v>
      </c>
      <c r="B393" s="193" t="s">
        <v>378</v>
      </c>
      <c r="C393" s="159" t="s">
        <v>39</v>
      </c>
      <c r="D393" s="163" t="s">
        <v>55</v>
      </c>
      <c r="E393" s="214">
        <v>1</v>
      </c>
      <c r="F393" s="202" t="s">
        <v>20</v>
      </c>
      <c r="G393" s="202"/>
      <c r="H393" s="213">
        <v>24119745</v>
      </c>
      <c r="I393" s="208" t="s">
        <v>9</v>
      </c>
      <c r="J393" s="160" t="s">
        <v>24</v>
      </c>
      <c r="K393" s="161" t="s">
        <v>228</v>
      </c>
      <c r="L393" s="165" t="s">
        <v>379</v>
      </c>
      <c r="M393" s="145"/>
      <c r="N393" s="146"/>
      <c r="O393" s="146"/>
      <c r="P393" s="146"/>
      <c r="Q393" s="146"/>
      <c r="R393" s="146"/>
    </row>
    <row r="394" spans="1:18" s="142" customFormat="1" ht="51.75" customHeight="1" x14ac:dyDescent="0.25">
      <c r="A394" s="71">
        <v>31</v>
      </c>
      <c r="B394" s="193" t="s">
        <v>380</v>
      </c>
      <c r="C394" s="159" t="s">
        <v>29</v>
      </c>
      <c r="D394" s="163" t="s">
        <v>33</v>
      </c>
      <c r="E394" s="214">
        <v>1</v>
      </c>
      <c r="F394" s="202" t="s">
        <v>73</v>
      </c>
      <c r="G394" s="202"/>
      <c r="H394" s="213">
        <v>15814975</v>
      </c>
      <c r="I394" s="208" t="s">
        <v>9</v>
      </c>
      <c r="J394" s="160" t="s">
        <v>24</v>
      </c>
      <c r="K394" s="161" t="s">
        <v>228</v>
      </c>
      <c r="L394" s="165" t="s">
        <v>381</v>
      </c>
      <c r="M394" s="145"/>
      <c r="N394" s="146"/>
      <c r="O394" s="146"/>
      <c r="P394" s="146"/>
      <c r="Q394" s="146"/>
      <c r="R394" s="146"/>
    </row>
    <row r="395" spans="1:18" s="142" customFormat="1" ht="51.75" customHeight="1" x14ac:dyDescent="0.25">
      <c r="A395" s="71">
        <v>32</v>
      </c>
      <c r="B395" s="193" t="s">
        <v>406</v>
      </c>
      <c r="C395" s="159" t="s">
        <v>29</v>
      </c>
      <c r="D395" s="163" t="s">
        <v>23</v>
      </c>
      <c r="E395" s="214">
        <v>1</v>
      </c>
      <c r="F395" s="202" t="s">
        <v>73</v>
      </c>
      <c r="G395" s="202"/>
      <c r="H395" s="213">
        <v>4421300</v>
      </c>
      <c r="I395" s="208" t="s">
        <v>9</v>
      </c>
      <c r="J395" s="160" t="s">
        <v>24</v>
      </c>
      <c r="K395" s="161" t="s">
        <v>407</v>
      </c>
      <c r="L395" s="165" t="s">
        <v>408</v>
      </c>
      <c r="M395" s="145"/>
      <c r="N395" s="146"/>
      <c r="O395" s="146"/>
      <c r="P395" s="146"/>
      <c r="Q395" s="146"/>
      <c r="R395" s="146"/>
    </row>
    <row r="396" spans="1:18" s="142" customFormat="1" ht="51.75" customHeight="1" x14ac:dyDescent="0.25">
      <c r="A396" s="71">
        <v>33</v>
      </c>
      <c r="B396" s="193" t="s">
        <v>409</v>
      </c>
      <c r="C396" s="159" t="s">
        <v>29</v>
      </c>
      <c r="D396" s="163" t="s">
        <v>33</v>
      </c>
      <c r="E396" s="214">
        <v>1</v>
      </c>
      <c r="F396" s="202" t="s">
        <v>73</v>
      </c>
      <c r="G396" s="202"/>
      <c r="H396" s="213">
        <v>216000</v>
      </c>
      <c r="I396" s="208" t="s">
        <v>9</v>
      </c>
      <c r="J396" s="160" t="s">
        <v>24</v>
      </c>
      <c r="K396" s="161" t="s">
        <v>407</v>
      </c>
      <c r="L396" s="165" t="s">
        <v>410</v>
      </c>
      <c r="M396" s="145"/>
      <c r="N396" s="146"/>
      <c r="O396" s="146"/>
      <c r="P396" s="146"/>
      <c r="Q396" s="146"/>
      <c r="R396" s="146"/>
    </row>
    <row r="397" spans="1:18" s="142" customFormat="1" ht="51.75" customHeight="1" x14ac:dyDescent="0.25">
      <c r="A397" s="71">
        <v>34</v>
      </c>
      <c r="B397" s="193" t="s">
        <v>417</v>
      </c>
      <c r="C397" s="159" t="s">
        <v>29</v>
      </c>
      <c r="D397" s="163" t="s">
        <v>23</v>
      </c>
      <c r="E397" s="214">
        <v>1</v>
      </c>
      <c r="F397" s="202" t="s">
        <v>73</v>
      </c>
      <c r="G397" s="202"/>
      <c r="H397" s="213">
        <v>270000</v>
      </c>
      <c r="I397" s="208" t="s">
        <v>9</v>
      </c>
      <c r="J397" s="160" t="s">
        <v>65</v>
      </c>
      <c r="K397" s="161" t="s">
        <v>407</v>
      </c>
      <c r="L397" s="165" t="s">
        <v>419</v>
      </c>
      <c r="M397" s="145"/>
      <c r="N397" s="146"/>
      <c r="O397" s="146"/>
      <c r="P397" s="146"/>
      <c r="Q397" s="146"/>
      <c r="R397" s="146"/>
    </row>
    <row r="398" spans="1:18" s="142" customFormat="1" ht="51.75" customHeight="1" x14ac:dyDescent="0.25">
      <c r="A398" s="71">
        <v>35</v>
      </c>
      <c r="B398" s="193" t="s">
        <v>418</v>
      </c>
      <c r="C398" s="159" t="s">
        <v>29</v>
      </c>
      <c r="D398" s="163" t="s">
        <v>23</v>
      </c>
      <c r="E398" s="214">
        <v>1</v>
      </c>
      <c r="F398" s="202" t="s">
        <v>73</v>
      </c>
      <c r="G398" s="202"/>
      <c r="H398" s="213">
        <v>18000</v>
      </c>
      <c r="I398" s="208" t="s">
        <v>9</v>
      </c>
      <c r="J398" s="160" t="s">
        <v>65</v>
      </c>
      <c r="K398" s="161" t="s">
        <v>407</v>
      </c>
      <c r="L398" s="165" t="s">
        <v>419</v>
      </c>
      <c r="M398" s="145"/>
      <c r="N398" s="146"/>
      <c r="O398" s="146"/>
      <c r="P398" s="146"/>
      <c r="Q398" s="146"/>
      <c r="R398" s="146"/>
    </row>
    <row r="399" spans="1:18" s="142" customFormat="1" ht="51.75" customHeight="1" x14ac:dyDescent="0.25">
      <c r="A399" s="71">
        <v>36</v>
      </c>
      <c r="B399" s="193" t="s">
        <v>525</v>
      </c>
      <c r="C399" s="159" t="s">
        <v>29</v>
      </c>
      <c r="D399" s="163" t="s">
        <v>99</v>
      </c>
      <c r="E399" s="214">
        <v>1</v>
      </c>
      <c r="F399" s="202" t="s">
        <v>526</v>
      </c>
      <c r="G399" s="202"/>
      <c r="H399" s="213">
        <v>966060</v>
      </c>
      <c r="I399" s="208" t="s">
        <v>9</v>
      </c>
      <c r="J399" s="160" t="s">
        <v>65</v>
      </c>
      <c r="K399" s="161" t="s">
        <v>407</v>
      </c>
      <c r="L399" s="165" t="s">
        <v>528</v>
      </c>
      <c r="M399" s="145"/>
      <c r="N399" s="146"/>
      <c r="O399" s="146"/>
      <c r="P399" s="146"/>
      <c r="Q399" s="146"/>
      <c r="R399" s="146"/>
    </row>
    <row r="400" spans="1:18" s="142" customFormat="1" ht="51.75" customHeight="1" x14ac:dyDescent="0.25">
      <c r="A400" s="71">
        <v>37</v>
      </c>
      <c r="B400" s="193" t="s">
        <v>527</v>
      </c>
      <c r="C400" s="159" t="s">
        <v>29</v>
      </c>
      <c r="D400" s="163" t="s">
        <v>99</v>
      </c>
      <c r="E400" s="214">
        <v>1</v>
      </c>
      <c r="F400" s="202" t="s">
        <v>526</v>
      </c>
      <c r="G400" s="202"/>
      <c r="H400" s="213">
        <v>235413</v>
      </c>
      <c r="I400" s="208" t="s">
        <v>9</v>
      </c>
      <c r="J400" s="160" t="s">
        <v>65</v>
      </c>
      <c r="K400" s="161" t="s">
        <v>407</v>
      </c>
      <c r="L400" s="165" t="s">
        <v>528</v>
      </c>
      <c r="M400" s="145"/>
      <c r="N400" s="146"/>
      <c r="O400" s="146"/>
      <c r="P400" s="146"/>
      <c r="Q400" s="146"/>
      <c r="R400" s="146"/>
    </row>
    <row r="401" spans="1:18" s="4" customFormat="1" ht="20.100000000000001" customHeight="1" x14ac:dyDescent="0.25">
      <c r="A401" s="73"/>
      <c r="B401" s="68" t="s">
        <v>15</v>
      </c>
      <c r="C401" s="69"/>
      <c r="D401" s="69"/>
      <c r="E401" s="69"/>
      <c r="F401" s="69"/>
      <c r="G401" s="209"/>
      <c r="H401" s="70">
        <f>SUM(H364:H400)</f>
        <v>870382194.18999994</v>
      </c>
      <c r="I401" s="65"/>
      <c r="J401" s="65"/>
      <c r="K401" s="88"/>
      <c r="L401" s="65"/>
      <c r="M401" s="31"/>
      <c r="N401" s="25"/>
      <c r="O401" s="25"/>
      <c r="P401" s="25"/>
      <c r="Q401" s="25"/>
      <c r="R401" s="25"/>
    </row>
    <row r="402" spans="1:18" s="4" customFormat="1" ht="20.100000000000001" customHeight="1" x14ac:dyDescent="0.25">
      <c r="A402" s="73"/>
      <c r="B402" s="56" t="s">
        <v>16</v>
      </c>
      <c r="C402" s="55"/>
      <c r="D402" s="55"/>
      <c r="E402" s="55"/>
      <c r="F402" s="55"/>
      <c r="G402" s="119"/>
      <c r="H402" s="66">
        <f>H401+H362+H337</f>
        <v>2668833041.4900007</v>
      </c>
      <c r="I402" s="65"/>
      <c r="J402" s="65"/>
      <c r="K402" s="88"/>
      <c r="L402" s="65"/>
      <c r="M402" s="31"/>
      <c r="N402" s="25"/>
      <c r="O402" s="25"/>
      <c r="P402" s="25"/>
      <c r="Q402" s="25"/>
      <c r="R402" s="25"/>
    </row>
    <row r="403" spans="1:18" s="5" customFormat="1" ht="20.100000000000001" customHeight="1" x14ac:dyDescent="0.25">
      <c r="A403" s="74"/>
      <c r="B403" s="56" t="s">
        <v>17</v>
      </c>
      <c r="C403" s="55"/>
      <c r="D403" s="55"/>
      <c r="E403" s="55"/>
      <c r="F403" s="55"/>
      <c r="G403" s="119"/>
      <c r="H403" s="66">
        <f>H402+H120</f>
        <v>2885620007.5100007</v>
      </c>
      <c r="I403" s="67"/>
      <c r="J403" s="67"/>
      <c r="K403" s="88"/>
      <c r="L403" s="67"/>
      <c r="M403" s="32"/>
      <c r="N403" s="26"/>
      <c r="O403" s="26"/>
      <c r="P403" s="26"/>
      <c r="Q403" s="26"/>
      <c r="R403" s="26"/>
    </row>
    <row r="404" spans="1:18" x14ac:dyDescent="0.25">
      <c r="A404" s="8"/>
      <c r="B404" s="10"/>
      <c r="C404" s="8"/>
      <c r="D404" s="7"/>
      <c r="E404" s="8"/>
      <c r="F404" s="8"/>
      <c r="G404" s="9"/>
      <c r="H404" s="9"/>
      <c r="I404" s="10"/>
      <c r="J404" s="8"/>
      <c r="K404" s="89"/>
      <c r="L404" s="125"/>
      <c r="M404" s="20"/>
    </row>
    <row r="405" spans="1:18" x14ac:dyDescent="0.25">
      <c r="A405" s="8"/>
      <c r="B405" s="10"/>
      <c r="C405" s="8"/>
      <c r="D405" s="7"/>
      <c r="E405" s="8"/>
      <c r="F405" s="8"/>
      <c r="G405" s="9"/>
      <c r="I405" s="3"/>
      <c r="J405" s="8"/>
      <c r="K405" s="89"/>
      <c r="L405" s="125"/>
      <c r="M405" s="20"/>
    </row>
    <row r="406" spans="1:18" x14ac:dyDescent="0.25">
      <c r="J406" s="13"/>
      <c r="K406" s="90"/>
      <c r="L406" s="19"/>
    </row>
    <row r="407" spans="1:18" x14ac:dyDescent="0.25">
      <c r="J407" s="13"/>
      <c r="K407" s="90"/>
      <c r="L407" s="19"/>
    </row>
    <row r="408" spans="1:18" x14ac:dyDescent="0.25">
      <c r="J408" s="13"/>
      <c r="K408" s="90"/>
      <c r="L408" s="19"/>
    </row>
    <row r="409" spans="1:18" x14ac:dyDescent="0.25">
      <c r="D409" s="21"/>
      <c r="J409" s="13"/>
      <c r="K409" s="90"/>
      <c r="L409" s="19"/>
    </row>
    <row r="410" spans="1:18" x14ac:dyDescent="0.25">
      <c r="J410" s="13"/>
      <c r="K410" s="90"/>
      <c r="L410" s="19"/>
    </row>
    <row r="411" spans="1:18" x14ac:dyDescent="0.25">
      <c r="J411" s="13"/>
      <c r="K411" s="90"/>
      <c r="L411" s="19"/>
    </row>
    <row r="412" spans="1:18" x14ac:dyDescent="0.25">
      <c r="J412" s="13"/>
      <c r="K412" s="90"/>
      <c r="L412" s="19"/>
    </row>
    <row r="413" spans="1:18" x14ac:dyDescent="0.25">
      <c r="J413" s="13"/>
      <c r="K413" s="90"/>
      <c r="L413" s="19"/>
    </row>
    <row r="414" spans="1:18" x14ac:dyDescent="0.25">
      <c r="J414" s="13"/>
      <c r="K414" s="90"/>
      <c r="L414" s="19"/>
    </row>
    <row r="415" spans="1:18" x14ac:dyDescent="0.25">
      <c r="J415" s="13"/>
      <c r="K415" s="90"/>
      <c r="L415" s="19"/>
    </row>
    <row r="416" spans="1:18" x14ac:dyDescent="0.25">
      <c r="J416" s="13"/>
      <c r="K416" s="90"/>
      <c r="L416" s="19"/>
    </row>
    <row r="417" spans="10:12" x14ac:dyDescent="0.25">
      <c r="J417" s="13"/>
      <c r="K417" s="90"/>
      <c r="L417" s="19"/>
    </row>
    <row r="418" spans="10:12" x14ac:dyDescent="0.25">
      <c r="J418" s="13"/>
      <c r="K418" s="90"/>
      <c r="L418" s="19"/>
    </row>
    <row r="419" spans="10:12" x14ac:dyDescent="0.25">
      <c r="J419" s="13"/>
      <c r="K419" s="90"/>
      <c r="L419" s="19"/>
    </row>
    <row r="420" spans="10:12" x14ac:dyDescent="0.25">
      <c r="J420" s="13"/>
      <c r="K420" s="90"/>
      <c r="L420" s="19"/>
    </row>
    <row r="421" spans="10:12" x14ac:dyDescent="0.25">
      <c r="J421" s="13"/>
      <c r="K421" s="90"/>
      <c r="L421" s="19"/>
    </row>
    <row r="422" spans="10:12" x14ac:dyDescent="0.25">
      <c r="J422" s="13"/>
      <c r="K422" s="90"/>
      <c r="L422" s="19"/>
    </row>
    <row r="423" spans="10:12" x14ac:dyDescent="0.25">
      <c r="J423" s="13"/>
      <c r="K423" s="90"/>
      <c r="L423" s="19"/>
    </row>
    <row r="424" spans="10:12" x14ac:dyDescent="0.25">
      <c r="J424" s="13"/>
      <c r="K424" s="90"/>
      <c r="L424" s="19"/>
    </row>
    <row r="425" spans="10:12" x14ac:dyDescent="0.25">
      <c r="J425" s="13"/>
      <c r="K425" s="90"/>
      <c r="L425" s="19"/>
    </row>
    <row r="426" spans="10:12" x14ac:dyDescent="0.25">
      <c r="J426" s="13"/>
      <c r="K426" s="90"/>
      <c r="L426" s="19"/>
    </row>
    <row r="427" spans="10:12" x14ac:dyDescent="0.25">
      <c r="J427" s="13"/>
      <c r="K427" s="90"/>
      <c r="L427" s="19"/>
    </row>
    <row r="428" spans="10:12" x14ac:dyDescent="0.25">
      <c r="J428" s="13"/>
      <c r="K428" s="90"/>
      <c r="L428" s="19"/>
    </row>
    <row r="429" spans="10:12" x14ac:dyDescent="0.25">
      <c r="J429" s="13"/>
      <c r="K429" s="90"/>
      <c r="L429" s="19"/>
    </row>
    <row r="430" spans="10:12" x14ac:dyDescent="0.25">
      <c r="J430" s="13"/>
      <c r="K430" s="90"/>
      <c r="L430" s="19"/>
    </row>
    <row r="431" spans="10:12" x14ac:dyDescent="0.25">
      <c r="J431" s="13"/>
      <c r="K431" s="90"/>
      <c r="L431" s="19"/>
    </row>
    <row r="432" spans="10:12" x14ac:dyDescent="0.25">
      <c r="J432" s="13"/>
      <c r="K432" s="90"/>
      <c r="L432" s="19"/>
    </row>
    <row r="433" spans="10:12" x14ac:dyDescent="0.25">
      <c r="J433" s="13"/>
      <c r="K433" s="90"/>
      <c r="L433" s="19"/>
    </row>
    <row r="434" spans="10:12" x14ac:dyDescent="0.25">
      <c r="J434" s="13"/>
      <c r="K434" s="90"/>
      <c r="L434" s="19"/>
    </row>
    <row r="435" spans="10:12" x14ac:dyDescent="0.25">
      <c r="J435" s="13"/>
      <c r="K435" s="90"/>
      <c r="L435" s="19"/>
    </row>
    <row r="436" spans="10:12" x14ac:dyDescent="0.25">
      <c r="J436" s="13"/>
      <c r="K436" s="90"/>
      <c r="L436" s="19"/>
    </row>
    <row r="437" spans="10:12" x14ac:dyDescent="0.25">
      <c r="J437" s="13"/>
      <c r="K437" s="90"/>
      <c r="L437" s="19"/>
    </row>
    <row r="438" spans="10:12" x14ac:dyDescent="0.25">
      <c r="J438" s="13"/>
      <c r="K438" s="90"/>
      <c r="L438" s="19"/>
    </row>
    <row r="439" spans="10:12" x14ac:dyDescent="0.25">
      <c r="J439" s="13"/>
      <c r="K439" s="90"/>
      <c r="L439" s="19"/>
    </row>
    <row r="440" spans="10:12" x14ac:dyDescent="0.25">
      <c r="J440" s="13"/>
      <c r="K440" s="90"/>
      <c r="L440" s="19"/>
    </row>
    <row r="441" spans="10:12" x14ac:dyDescent="0.25">
      <c r="J441" s="13"/>
      <c r="K441" s="90"/>
      <c r="L441" s="19"/>
    </row>
    <row r="442" spans="10:12" x14ac:dyDescent="0.25">
      <c r="J442" s="13"/>
      <c r="K442" s="90"/>
      <c r="L442" s="19"/>
    </row>
    <row r="443" spans="10:12" x14ac:dyDescent="0.25">
      <c r="J443" s="13"/>
      <c r="K443" s="90"/>
      <c r="L443" s="19"/>
    </row>
    <row r="444" spans="10:12" x14ac:dyDescent="0.25">
      <c r="J444" s="13"/>
      <c r="K444" s="90"/>
      <c r="L444" s="19"/>
    </row>
    <row r="445" spans="10:12" x14ac:dyDescent="0.25">
      <c r="J445" s="13"/>
      <c r="K445" s="90"/>
      <c r="L445" s="19"/>
    </row>
    <row r="446" spans="10:12" x14ac:dyDescent="0.25">
      <c r="J446" s="13"/>
      <c r="K446" s="90"/>
      <c r="L446" s="19"/>
    </row>
    <row r="447" spans="10:12" x14ac:dyDescent="0.25">
      <c r="J447" s="13"/>
      <c r="K447" s="90"/>
      <c r="L447" s="19"/>
    </row>
    <row r="448" spans="10:12" x14ac:dyDescent="0.25">
      <c r="J448" s="13"/>
      <c r="K448" s="90"/>
      <c r="L448" s="19"/>
    </row>
    <row r="449" spans="10:12" x14ac:dyDescent="0.25">
      <c r="J449" s="13"/>
      <c r="K449" s="90"/>
      <c r="L449" s="19"/>
    </row>
    <row r="450" spans="10:12" x14ac:dyDescent="0.25">
      <c r="J450" s="13"/>
      <c r="K450" s="90"/>
      <c r="L450" s="19"/>
    </row>
    <row r="451" spans="10:12" x14ac:dyDescent="0.25">
      <c r="J451" s="13"/>
      <c r="K451" s="90"/>
      <c r="L451" s="19"/>
    </row>
    <row r="452" spans="10:12" x14ac:dyDescent="0.25">
      <c r="J452" s="13"/>
      <c r="K452" s="90"/>
      <c r="L452" s="19"/>
    </row>
    <row r="453" spans="10:12" x14ac:dyDescent="0.25">
      <c r="J453" s="13"/>
      <c r="K453" s="90"/>
      <c r="L453" s="19"/>
    </row>
    <row r="454" spans="10:12" x14ac:dyDescent="0.25">
      <c r="J454" s="13"/>
      <c r="K454" s="90"/>
      <c r="L454" s="19"/>
    </row>
    <row r="455" spans="10:12" x14ac:dyDescent="0.25">
      <c r="J455" s="13"/>
      <c r="K455" s="90"/>
      <c r="L455" s="19"/>
    </row>
    <row r="456" spans="10:12" x14ac:dyDescent="0.25">
      <c r="J456" s="13"/>
      <c r="K456" s="90"/>
      <c r="L456" s="19"/>
    </row>
    <row r="457" spans="10:12" x14ac:dyDescent="0.25">
      <c r="J457" s="13"/>
      <c r="K457" s="90"/>
      <c r="L457" s="19"/>
    </row>
    <row r="458" spans="10:12" x14ac:dyDescent="0.25">
      <c r="J458" s="13"/>
      <c r="K458" s="90"/>
      <c r="L458" s="19"/>
    </row>
    <row r="459" spans="10:12" x14ac:dyDescent="0.25">
      <c r="J459" s="13"/>
      <c r="K459" s="90"/>
      <c r="L459" s="19"/>
    </row>
    <row r="460" spans="10:12" x14ac:dyDescent="0.25">
      <c r="J460" s="13"/>
      <c r="K460" s="90"/>
      <c r="L460" s="19"/>
    </row>
    <row r="461" spans="10:12" x14ac:dyDescent="0.25">
      <c r="J461" s="13"/>
      <c r="K461" s="90"/>
      <c r="L461" s="19"/>
    </row>
    <row r="462" spans="10:12" x14ac:dyDescent="0.25">
      <c r="J462" s="13"/>
      <c r="K462" s="90"/>
      <c r="L462" s="19"/>
    </row>
    <row r="463" spans="10:12" x14ac:dyDescent="0.25">
      <c r="J463" s="13"/>
      <c r="K463" s="90"/>
      <c r="L463" s="19"/>
    </row>
    <row r="464" spans="10:12" x14ac:dyDescent="0.25">
      <c r="J464" s="13"/>
      <c r="K464" s="90"/>
      <c r="L464" s="19"/>
    </row>
    <row r="465" spans="10:12" x14ac:dyDescent="0.25">
      <c r="J465" s="13"/>
      <c r="K465" s="90"/>
      <c r="L465" s="19"/>
    </row>
    <row r="466" spans="10:12" x14ac:dyDescent="0.25">
      <c r="J466" s="13"/>
      <c r="K466" s="90"/>
      <c r="L466" s="19"/>
    </row>
    <row r="467" spans="10:12" x14ac:dyDescent="0.25">
      <c r="J467" s="13"/>
      <c r="K467" s="90"/>
      <c r="L467" s="19"/>
    </row>
    <row r="468" spans="10:12" x14ac:dyDescent="0.25">
      <c r="J468" s="13"/>
      <c r="K468" s="90"/>
      <c r="L468" s="19"/>
    </row>
    <row r="469" spans="10:12" x14ac:dyDescent="0.25">
      <c r="J469" s="13"/>
      <c r="K469" s="90"/>
      <c r="L469" s="19"/>
    </row>
    <row r="470" spans="10:12" x14ac:dyDescent="0.25">
      <c r="J470" s="13"/>
      <c r="K470" s="90"/>
      <c r="L470" s="19"/>
    </row>
    <row r="471" spans="10:12" x14ac:dyDescent="0.25">
      <c r="J471" s="13"/>
      <c r="K471" s="90"/>
      <c r="L471" s="19"/>
    </row>
    <row r="472" spans="10:12" x14ac:dyDescent="0.25">
      <c r="J472" s="13"/>
      <c r="K472" s="90"/>
      <c r="L472" s="19"/>
    </row>
    <row r="473" spans="10:12" x14ac:dyDescent="0.25">
      <c r="J473" s="13"/>
      <c r="K473" s="90"/>
      <c r="L473" s="19"/>
    </row>
    <row r="474" spans="10:12" x14ac:dyDescent="0.25">
      <c r="J474" s="13"/>
      <c r="K474" s="90"/>
      <c r="L474" s="19"/>
    </row>
    <row r="475" spans="10:12" x14ac:dyDescent="0.25">
      <c r="J475" s="13"/>
      <c r="K475" s="90"/>
      <c r="L475" s="19"/>
    </row>
    <row r="476" spans="10:12" x14ac:dyDescent="0.25">
      <c r="J476" s="13"/>
      <c r="K476" s="90"/>
      <c r="L476" s="19"/>
    </row>
    <row r="477" spans="10:12" x14ac:dyDescent="0.25">
      <c r="J477" s="13"/>
      <c r="K477" s="90"/>
      <c r="L477" s="19"/>
    </row>
    <row r="478" spans="10:12" x14ac:dyDescent="0.25">
      <c r="J478" s="13"/>
      <c r="K478" s="90"/>
      <c r="L478" s="19"/>
    </row>
    <row r="479" spans="10:12" x14ac:dyDescent="0.25">
      <c r="J479" s="13"/>
      <c r="K479" s="90"/>
      <c r="L479" s="19"/>
    </row>
    <row r="480" spans="10:12" x14ac:dyDescent="0.25">
      <c r="J480" s="13"/>
      <c r="K480" s="90"/>
      <c r="L480" s="19"/>
    </row>
    <row r="481" spans="10:12" x14ac:dyDescent="0.25">
      <c r="J481" s="13"/>
      <c r="K481" s="90"/>
      <c r="L481" s="19"/>
    </row>
    <row r="482" spans="10:12" x14ac:dyDescent="0.25">
      <c r="J482" s="13"/>
      <c r="K482" s="90"/>
      <c r="L482" s="19"/>
    </row>
    <row r="483" spans="10:12" x14ac:dyDescent="0.25">
      <c r="J483" s="13"/>
      <c r="K483" s="90"/>
      <c r="L483" s="19"/>
    </row>
    <row r="484" spans="10:12" x14ac:dyDescent="0.25">
      <c r="J484" s="13"/>
      <c r="K484" s="90"/>
      <c r="L484" s="19"/>
    </row>
    <row r="485" spans="10:12" x14ac:dyDescent="0.25">
      <c r="J485" s="13"/>
      <c r="K485" s="90"/>
      <c r="L485" s="19"/>
    </row>
    <row r="486" spans="10:12" x14ac:dyDescent="0.25">
      <c r="J486" s="13"/>
      <c r="K486" s="90"/>
      <c r="L486" s="19"/>
    </row>
    <row r="487" spans="10:12" x14ac:dyDescent="0.25">
      <c r="J487" s="13"/>
      <c r="K487" s="90"/>
      <c r="L487" s="19"/>
    </row>
    <row r="488" spans="10:12" x14ac:dyDescent="0.25">
      <c r="J488" s="13"/>
      <c r="K488" s="90"/>
      <c r="L488" s="19"/>
    </row>
    <row r="489" spans="10:12" x14ac:dyDescent="0.25">
      <c r="J489" s="13"/>
      <c r="K489" s="90"/>
      <c r="L489" s="19"/>
    </row>
    <row r="490" spans="10:12" x14ac:dyDescent="0.25">
      <c r="J490" s="13"/>
      <c r="K490" s="90"/>
      <c r="L490" s="19"/>
    </row>
    <row r="491" spans="10:12" x14ac:dyDescent="0.25">
      <c r="J491" s="13"/>
      <c r="K491" s="90"/>
      <c r="L491" s="19"/>
    </row>
    <row r="492" spans="10:12" x14ac:dyDescent="0.25">
      <c r="J492" s="13"/>
      <c r="K492" s="90"/>
      <c r="L492" s="19"/>
    </row>
    <row r="493" spans="10:12" x14ac:dyDescent="0.25">
      <c r="J493" s="13"/>
      <c r="K493" s="90"/>
      <c r="L493" s="19"/>
    </row>
    <row r="494" spans="10:12" x14ac:dyDescent="0.25">
      <c r="J494" s="13"/>
      <c r="K494" s="90"/>
      <c r="L494" s="19"/>
    </row>
    <row r="495" spans="10:12" x14ac:dyDescent="0.25">
      <c r="J495" s="13"/>
      <c r="K495" s="90"/>
      <c r="L495" s="19"/>
    </row>
    <row r="496" spans="10:12" x14ac:dyDescent="0.25">
      <c r="J496" s="13"/>
      <c r="K496" s="90"/>
      <c r="L496" s="19"/>
    </row>
    <row r="497" spans="10:12" x14ac:dyDescent="0.25">
      <c r="J497" s="13"/>
      <c r="K497" s="90"/>
      <c r="L497" s="19"/>
    </row>
    <row r="498" spans="10:12" x14ac:dyDescent="0.25">
      <c r="J498" s="13"/>
      <c r="K498" s="90"/>
      <c r="L498" s="19"/>
    </row>
    <row r="499" spans="10:12" x14ac:dyDescent="0.25">
      <c r="J499" s="13"/>
      <c r="K499" s="90"/>
      <c r="L499" s="19"/>
    </row>
    <row r="500" spans="10:12" x14ac:dyDescent="0.25">
      <c r="J500" s="13"/>
      <c r="K500" s="90"/>
      <c r="L500" s="19"/>
    </row>
    <row r="501" spans="10:12" x14ac:dyDescent="0.25">
      <c r="J501" s="13"/>
      <c r="K501" s="90"/>
      <c r="L501" s="19"/>
    </row>
    <row r="502" spans="10:12" x14ac:dyDescent="0.25">
      <c r="J502" s="13"/>
      <c r="K502" s="90"/>
      <c r="L502" s="19"/>
    </row>
    <row r="503" spans="10:12" x14ac:dyDescent="0.25">
      <c r="J503" s="13"/>
      <c r="K503" s="90"/>
      <c r="L503" s="19"/>
    </row>
    <row r="504" spans="10:12" x14ac:dyDescent="0.25">
      <c r="J504" s="13"/>
      <c r="K504" s="90"/>
      <c r="L504" s="19"/>
    </row>
    <row r="505" spans="10:12" x14ac:dyDescent="0.25">
      <c r="J505" s="13"/>
      <c r="K505" s="90"/>
      <c r="L505" s="19"/>
    </row>
    <row r="506" spans="10:12" x14ac:dyDescent="0.25">
      <c r="J506" s="13"/>
      <c r="K506" s="90"/>
      <c r="L506" s="19"/>
    </row>
    <row r="507" spans="10:12" x14ac:dyDescent="0.25">
      <c r="J507" s="13"/>
      <c r="K507" s="90"/>
      <c r="L507" s="19"/>
    </row>
    <row r="508" spans="10:12" x14ac:dyDescent="0.25">
      <c r="J508" s="13"/>
      <c r="K508" s="90"/>
      <c r="L508" s="19"/>
    </row>
    <row r="509" spans="10:12" x14ac:dyDescent="0.25">
      <c r="J509" s="13"/>
      <c r="K509" s="90"/>
      <c r="L509" s="19"/>
    </row>
    <row r="510" spans="10:12" x14ac:dyDescent="0.25">
      <c r="J510" s="13"/>
      <c r="K510" s="90"/>
      <c r="L510" s="19"/>
    </row>
    <row r="511" spans="10:12" x14ac:dyDescent="0.25">
      <c r="J511" s="13"/>
      <c r="K511" s="90"/>
      <c r="L511" s="19"/>
    </row>
    <row r="512" spans="10:12" x14ac:dyDescent="0.25">
      <c r="J512" s="13"/>
      <c r="K512" s="90"/>
      <c r="L512" s="19"/>
    </row>
    <row r="513" spans="10:12" x14ac:dyDescent="0.25">
      <c r="J513" s="13"/>
      <c r="K513" s="90"/>
      <c r="L513" s="19"/>
    </row>
    <row r="514" spans="10:12" x14ac:dyDescent="0.25">
      <c r="J514" s="13"/>
      <c r="K514" s="90"/>
      <c r="L514" s="19"/>
    </row>
    <row r="515" spans="10:12" x14ac:dyDescent="0.25">
      <c r="J515" s="13"/>
      <c r="K515" s="90"/>
      <c r="L515" s="19"/>
    </row>
    <row r="516" spans="10:12" x14ac:dyDescent="0.25">
      <c r="J516" s="13"/>
      <c r="K516" s="90"/>
      <c r="L516" s="19"/>
    </row>
    <row r="517" spans="10:12" x14ac:dyDescent="0.25">
      <c r="J517" s="13"/>
      <c r="K517" s="90"/>
      <c r="L517" s="19"/>
    </row>
    <row r="518" spans="10:12" x14ac:dyDescent="0.25">
      <c r="J518" s="13"/>
      <c r="K518" s="90"/>
      <c r="L518" s="19"/>
    </row>
    <row r="519" spans="10:12" x14ac:dyDescent="0.25">
      <c r="J519" s="13"/>
      <c r="K519" s="90"/>
      <c r="L519" s="19"/>
    </row>
    <row r="520" spans="10:12" x14ac:dyDescent="0.25">
      <c r="J520" s="13"/>
      <c r="K520" s="90"/>
      <c r="L520" s="19"/>
    </row>
    <row r="521" spans="10:12" x14ac:dyDescent="0.25">
      <c r="J521" s="13"/>
      <c r="K521" s="90"/>
      <c r="L521" s="19"/>
    </row>
    <row r="522" spans="10:12" x14ac:dyDescent="0.25">
      <c r="J522" s="13"/>
      <c r="K522" s="90"/>
      <c r="L522" s="19"/>
    </row>
    <row r="523" spans="10:12" x14ac:dyDescent="0.25">
      <c r="J523" s="13"/>
      <c r="K523" s="90"/>
      <c r="L523" s="19"/>
    </row>
    <row r="524" spans="10:12" x14ac:dyDescent="0.25">
      <c r="J524" s="13"/>
      <c r="K524" s="90"/>
      <c r="L524" s="19"/>
    </row>
    <row r="525" spans="10:12" x14ac:dyDescent="0.25">
      <c r="J525" s="13"/>
      <c r="K525" s="90"/>
      <c r="L525" s="19"/>
    </row>
    <row r="526" spans="10:12" x14ac:dyDescent="0.25">
      <c r="J526" s="13"/>
      <c r="K526" s="90"/>
      <c r="L526" s="19"/>
    </row>
    <row r="527" spans="10:12" x14ac:dyDescent="0.25">
      <c r="J527" s="13"/>
      <c r="K527" s="90"/>
      <c r="L527" s="19"/>
    </row>
    <row r="528" spans="10:12" x14ac:dyDescent="0.25">
      <c r="J528" s="13"/>
      <c r="K528" s="90"/>
      <c r="L528" s="19"/>
    </row>
    <row r="529" spans="10:12" x14ac:dyDescent="0.25">
      <c r="J529" s="13"/>
      <c r="K529" s="90"/>
      <c r="L529" s="19"/>
    </row>
    <row r="530" spans="10:12" x14ac:dyDescent="0.25">
      <c r="J530" s="13"/>
      <c r="K530" s="90"/>
      <c r="L530" s="19"/>
    </row>
    <row r="531" spans="10:12" x14ac:dyDescent="0.25">
      <c r="J531" s="13"/>
      <c r="K531" s="90"/>
      <c r="L531" s="19"/>
    </row>
    <row r="532" spans="10:12" x14ac:dyDescent="0.25">
      <c r="J532" s="13"/>
      <c r="K532" s="90"/>
      <c r="L532" s="19"/>
    </row>
    <row r="533" spans="10:12" x14ac:dyDescent="0.25">
      <c r="J533" s="13"/>
      <c r="K533" s="90"/>
      <c r="L533" s="19"/>
    </row>
    <row r="534" spans="10:12" x14ac:dyDescent="0.25">
      <c r="J534" s="13"/>
      <c r="K534" s="90"/>
      <c r="L534" s="19"/>
    </row>
    <row r="535" spans="10:12" x14ac:dyDescent="0.25">
      <c r="J535" s="13"/>
      <c r="K535" s="90"/>
      <c r="L535" s="19"/>
    </row>
    <row r="536" spans="10:12" x14ac:dyDescent="0.25">
      <c r="J536" s="13"/>
      <c r="K536" s="90"/>
      <c r="L536" s="19"/>
    </row>
    <row r="537" spans="10:12" x14ac:dyDescent="0.25">
      <c r="J537" s="13"/>
      <c r="K537" s="90"/>
      <c r="L537" s="19"/>
    </row>
    <row r="538" spans="10:12" x14ac:dyDescent="0.25">
      <c r="J538" s="13"/>
      <c r="K538" s="90"/>
      <c r="L538" s="19"/>
    </row>
    <row r="539" spans="10:12" x14ac:dyDescent="0.25">
      <c r="J539" s="13"/>
      <c r="K539" s="90"/>
      <c r="L539" s="19"/>
    </row>
  </sheetData>
  <sheetProtection formatCells="0" formatColumns="0" formatRows="0" insertColumns="0" insertRows="0" insertHyperlinks="0" deleteColumns="0" deleteRows="0" sort="0" autoFilter="0" pivotTables="0"/>
  <autoFilter ref="A2:L403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2023-05-03T11:31:48Z</dcterms:modified>
</cp:coreProperties>
</file>