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2021'!$A$2:$L$264</definedName>
    <definedName name="OLE_LINK1" localSheetId="0">'Реестр 2021'!#REF!</definedName>
  </definedNames>
  <calcPr calcId="152511" iterateDelta="1E-4"/>
</workbook>
</file>

<file path=xl/calcChain.xml><?xml version="1.0" encoding="utf-8"?>
<calcChain xmlns="http://schemas.openxmlformats.org/spreadsheetml/2006/main">
  <c r="H206" i="7" l="1"/>
  <c r="H227" i="7"/>
  <c r="H262" i="7"/>
  <c r="H26" i="7" l="1"/>
  <c r="H25" i="7"/>
  <c r="H73" i="7" l="1"/>
  <c r="H24" i="7" l="1"/>
  <c r="H23" i="7" l="1"/>
  <c r="H22" i="7"/>
  <c r="H21" i="7"/>
  <c r="H20" i="7"/>
  <c r="H19" i="7"/>
  <c r="H18" i="7"/>
  <c r="H17" i="7"/>
  <c r="H16" i="7"/>
  <c r="H15" i="7"/>
  <c r="H14" i="7"/>
  <c r="H13" i="7"/>
  <c r="H12" i="7"/>
  <c r="H205" i="7" l="1"/>
  <c r="H204" i="7"/>
  <c r="H203" i="7"/>
  <c r="H202" i="7"/>
  <c r="H201" i="7"/>
  <c r="H200" i="7"/>
  <c r="H199" i="7"/>
  <c r="H198" i="7"/>
  <c r="H197" i="7"/>
  <c r="H196" i="7"/>
  <c r="H195" i="7" l="1"/>
  <c r="H194" i="7"/>
  <c r="H193" i="7"/>
  <c r="H192" i="7"/>
  <c r="H191" i="7"/>
  <c r="H190" i="7"/>
  <c r="H189" i="7"/>
  <c r="H188" i="7" l="1"/>
  <c r="H187" i="7"/>
  <c r="H186" i="7"/>
  <c r="H185" i="7"/>
  <c r="H184" i="7" l="1"/>
  <c r="H183" i="7" l="1"/>
  <c r="H182" i="7"/>
  <c r="H181" i="7"/>
  <c r="H180" i="7"/>
  <c r="H179" i="7"/>
  <c r="H178" i="7"/>
  <c r="H177" i="7"/>
  <c r="H176" i="7"/>
  <c r="H175" i="7" l="1"/>
  <c r="H174" i="7"/>
  <c r="H173" i="7"/>
  <c r="H172" i="7"/>
  <c r="H171" i="7"/>
  <c r="H170" i="7"/>
  <c r="H169" i="7"/>
  <c r="H168" i="7"/>
  <c r="H167" i="7" l="1"/>
  <c r="H166" i="7" l="1"/>
  <c r="H165" i="7"/>
  <c r="H164" i="7"/>
  <c r="H163" i="7" l="1"/>
  <c r="H162" i="7"/>
  <c r="H161" i="7"/>
  <c r="H160" i="7"/>
  <c r="H159" i="7" l="1"/>
  <c r="H158" i="7"/>
  <c r="H157" i="7"/>
  <c r="H156" i="7"/>
  <c r="H155" i="7"/>
  <c r="H154" i="7"/>
  <c r="H153" i="7" l="1"/>
  <c r="H152" i="7"/>
  <c r="H151" i="7"/>
  <c r="H150" i="7"/>
  <c r="H149" i="7" l="1"/>
  <c r="H148" i="7"/>
  <c r="H147" i="7"/>
  <c r="H11" i="7" l="1"/>
  <c r="H10" i="7"/>
  <c r="H9" i="7"/>
  <c r="H8" i="7"/>
  <c r="H146" i="7" l="1"/>
  <c r="H145" i="7"/>
  <c r="H144" i="7" l="1"/>
  <c r="H143" i="7" l="1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 l="1"/>
  <c r="H126" i="7" l="1"/>
  <c r="H125" i="7" l="1"/>
  <c r="H124" i="7"/>
  <c r="H123" i="7"/>
  <c r="H122" i="7"/>
  <c r="H121" i="7"/>
  <c r="H120" i="7"/>
  <c r="H119" i="7"/>
  <c r="H118" i="7"/>
  <c r="H117" i="7"/>
  <c r="H116" i="7"/>
  <c r="H115" i="7"/>
  <c r="H114" i="7"/>
  <c r="H113" i="7" l="1"/>
  <c r="H112" i="7" l="1"/>
  <c r="H111" i="7"/>
  <c r="H110" i="7"/>
  <c r="H109" i="7" l="1"/>
  <c r="H108" i="7"/>
  <c r="H107" i="7"/>
  <c r="H106" i="7"/>
  <c r="H105" i="7" l="1"/>
  <c r="H104" i="7"/>
  <c r="H103" i="7"/>
  <c r="H102" i="7" l="1"/>
  <c r="H101" i="7" l="1"/>
  <c r="H100" i="7" l="1"/>
  <c r="H99" i="7" l="1"/>
  <c r="H98" i="7" l="1"/>
  <c r="H97" i="7" l="1"/>
  <c r="H96" i="7"/>
  <c r="H95" i="7" l="1"/>
  <c r="H7" i="7" l="1"/>
  <c r="H94" i="7" l="1"/>
  <c r="H93" i="7" l="1"/>
  <c r="H92" i="7"/>
  <c r="H91" i="7"/>
  <c r="H90" i="7"/>
  <c r="H89" i="7" l="1"/>
  <c r="H88" i="7"/>
  <c r="H6" i="7" l="1"/>
  <c r="H27" i="7" s="1"/>
  <c r="H87" i="7" l="1"/>
  <c r="H86" i="7"/>
  <c r="H85" i="7" l="1"/>
  <c r="H84" i="7"/>
  <c r="H83" i="7" l="1"/>
  <c r="H82" i="7"/>
  <c r="H81" i="7"/>
  <c r="H80" i="7"/>
  <c r="H79" i="7" l="1"/>
  <c r="H78" i="7" l="1"/>
  <c r="H77" i="7"/>
  <c r="H29" i="7" l="1"/>
  <c r="H30" i="7" l="1"/>
  <c r="H74" i="7" l="1"/>
  <c r="H263" i="7"/>
  <c r="H264" i="7" l="1"/>
</calcChain>
</file>

<file path=xl/sharedStrings.xml><?xml version="1.0" encoding="utf-8"?>
<sst xmlns="http://schemas.openxmlformats.org/spreadsheetml/2006/main" count="1972" uniqueCount="426">
  <si>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</si>
  <si>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</si>
  <si>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</si>
  <si>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</si>
  <si>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</si>
  <si>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</si>
  <si>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</si>
  <si>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</si>
  <si>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</si>
  <si>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</si>
  <si>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</si>
  <si>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</si>
  <si>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</si>
  <si>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</si>
  <si>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</si>
  <si>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</si>
  <si>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</si>
  <si>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</si>
  <si>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</si>
  <si>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</si>
  <si>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</si>
  <si>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</si>
  <si>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</si>
  <si>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</si>
  <si>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</si>
  <si>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</si>
  <si>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</si>
  <si>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</si>
  <si>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СЗ 307 от 02.12.2022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</si>
  <si>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</si>
  <si>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</si>
  <si>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</si>
  <si>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</si>
  <si>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</si>
  <si>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</si>
  <si>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</si>
  <si>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</si>
  <si>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</si>
  <si>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</si>
  <si>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</si>
  <si>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</si>
  <si>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</si>
  <si>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</si>
  <si>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</si>
  <si>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</si>
  <si>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</si>
  <si>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</si>
  <si>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</si>
  <si>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</si>
  <si>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</si>
  <si>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</si>
  <si>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</si>
  <si>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</si>
  <si>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</si>
  <si>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</si>
  <si>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</si>
  <si>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</si>
  <si>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</si>
  <si>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</si>
  <si>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</si>
  <si>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</si>
  <si>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</si>
  <si>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</si>
  <si>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</si>
  <si>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</si>
  <si>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</si>
  <si>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</si>
  <si>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</si>
  <si>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</si>
  <si>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</si>
  <si>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</si>
  <si>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</si>
  <si>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</si>
  <si>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</si>
  <si>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</si>
  <si>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</si>
  <si>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</si>
  <si>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</si>
  <si>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</si>
  <si>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</si>
  <si>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</si>
  <si>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</si>
  <si>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</si>
  <si>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</si>
  <si>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</si>
  <si>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</si>
  <si>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</si>
  <si>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</si>
  <si>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</si>
  <si>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</si>
  <si>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</si>
  <si>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</si>
  <si>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</si>
  <si>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</si>
  <si>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</si>
  <si>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</si>
  <si>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</si>
  <si>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</si>
  <si>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</si>
  <si>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</si>
  <si>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</si>
  <si>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</si>
  <si>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</si>
  <si>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</si>
  <si>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</si>
  <si>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</si>
  <si>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</si>
  <si>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</si>
  <si>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</si>
  <si>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</si>
  <si>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</si>
  <si>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</si>
  <si>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</si>
  <si>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</si>
  <si>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</si>
  <si>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</si>
  <si>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</si>
  <si>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</si>
  <si>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</si>
  <si>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</si>
  <si>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</si>
  <si>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</si>
  <si>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</si>
  <si>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</si>
  <si>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</si>
  <si>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</si>
  <si>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</si>
  <si>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</si>
  <si>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</si>
  <si>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</si>
  <si>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</si>
  <si>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</si>
  <si>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</si>
  <si>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</si>
  <si>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</si>
  <si>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</si>
  <si>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</si>
  <si>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</si>
  <si>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</si>
  <si>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</si>
  <si>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</si>
  <si>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</si>
  <si>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</si>
  <si>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</si>
  <si>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</si>
  <si>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</si>
  <si>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</si>
  <si>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</si>
  <si>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</si>
  <si>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</si>
  <si>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</si>
  <si>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</si>
  <si>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</si>
  <si>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</si>
  <si>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</si>
  <si>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</si>
  <si>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</si>
  <si>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</si>
  <si>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</si>
  <si>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</si>
  <si>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</si>
  <si>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</si>
  <si>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</si>
  <si>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</si>
  <si>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</si>
  <si>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</si>
  <si>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</si>
  <si>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</si>
  <si>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</si>
  <si>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</si>
  <si>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</si>
  <si>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</si>
  <si>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</si>
  <si>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</si>
  <si>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</si>
  <si>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</si>
  <si>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</si>
  <si>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</si>
  <si>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</si>
  <si>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</si>
  <si>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</si>
  <si>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</si>
  <si>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</si>
  <si>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</si>
  <si>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</si>
  <si>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</si>
  <si>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</si>
  <si>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</si>
  <si>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</si>
  <si>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</si>
  <si>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</si>
  <si>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</si>
  <si>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</si>
  <si>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</si>
  <si>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</si>
  <si>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</si>
  <si>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</si>
  <si>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</si>
  <si>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</si>
  <si>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</si>
  <si>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</si>
  <si>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</si>
  <si>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</si>
  <si>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</si>
  <si>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</si>
  <si>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</si>
  <si>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</si>
  <si>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</si>
  <si>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</si>
  <si>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</si>
  <si>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</si>
  <si>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</si>
  <si>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</si>
  <si>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</si>
  <si>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</si>
  <si>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</si>
  <si>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</si>
  <si>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</si>
  <si>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</si>
  <si>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</si>
  <si>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</si>
  <si>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</si>
  <si>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</si>
  <si>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</si>
  <si>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</si>
  <si>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</si>
  <si>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</si>
  <si>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</si>
  <si>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</si>
  <si>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</si>
  <si>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</si>
  <si>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</si>
  <si>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</si>
  <si>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</si>
  <si>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</si>
  <si>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</si>
  <si>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</si>
  <si>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</si>
  <si>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</si>
  <si>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</si>
  <si>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</si>
  <si>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</si>
  <si>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</si>
  <si>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</si>
  <si>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</si>
  <si>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</si>
  <si>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</si>
  <si>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</si>
  <si>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</si>
  <si>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</si>
  <si>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</si>
  <si>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</si>
  <si>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</si>
  <si>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</si>
  <si>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</si>
  <si>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СЗ 28 от 31.01.2023, СЗ 71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</si>
  <si>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</si>
  <si>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</si>
  <si>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</si>
  <si>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</si>
  <si>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</si>
  <si>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</si>
  <si>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</si>
  <si>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</si>
  <si>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</si>
  <si>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</si>
  <si>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</si>
  <si>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</si>
  <si>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</si>
  <si>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</si>
  <si>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>СЗ 76 от 07.03.2023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</si>
  <si>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</si>
  <si>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</si>
  <si>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</si>
  <si>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</si>
  <si>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</si>
  <si>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СЗ 78 от 09.03.2023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</si>
  <si>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</si>
  <si>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</si>
  <si>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</si>
  <si>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</si>
  <si>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</si>
  <si>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</si>
  <si>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</si>
  <si>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</si>
  <si>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</si>
  <si>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</si>
  <si>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</si>
  <si>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</si>
  <si>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</si>
  <si>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</si>
  <si>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</si>
  <si>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</si>
  <si>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</si>
  <si>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</si>
  <si>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</si>
  <si>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</si>
  <si>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</si>
  <si>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</si>
  <si>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</si>
  <si>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</si>
  <si>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</si>
  <si>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</si>
  <si>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</si>
  <si>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</si>
  <si>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</si>
  <si>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</si>
  <si>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</si>
  <si>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</si>
  <si>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</si>
  <si>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</si>
  <si>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</si>
  <si>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</si>
  <si>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</si>
  <si>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</si>
  <si>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</si>
  <si>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</si>
  <si>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</si>
  <si>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</si>
  <si>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</si>
  <si>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82 от 10.03.2023, СЗ 89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</si>
  <si>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</si>
  <si>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</si>
  <si>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</si>
  <si>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</si>
  <si>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</si>
  <si>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</si>
  <si>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</si>
  <si>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</si>
  <si>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</si>
  <si>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93 от 20.03.2023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</si>
  <si>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</si>
  <si>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</si>
  <si>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</si>
  <si>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</si>
  <si>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</si>
  <si>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СЗ 29 от 31.01.2023, СЗ 48 от 21.02.2023, СЗ 98 от 24.03.2023</t>
  </si>
  <si>
    <t>СЗ 21 от 27.01.2023, СЗ 63 от 27.02.2023, СЗ 99 от 24.03.2023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</si>
  <si>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</si>
  <si>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</si>
  <si>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</si>
  <si>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</si>
  <si>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</si>
  <si>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</si>
  <si>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</si>
  <si>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</si>
  <si>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</si>
  <si>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</si>
  <si>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</si>
  <si>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</si>
  <si>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</si>
  <si>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</si>
  <si>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</si>
  <si>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</si>
  <si>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</si>
  <si>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СЗ 101 от 27.03.2023</t>
  </si>
  <si>
    <t>Светодиодная лампа для монитора</t>
  </si>
  <si>
    <t>СЗ 102 от 27.03.2023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</si>
  <si>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</si>
  <si>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</si>
  <si>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</si>
  <si>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</si>
  <si>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</si>
  <si>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</si>
  <si>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</si>
  <si>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</si>
  <si>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</si>
  <si>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</si>
  <si>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</si>
  <si>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</si>
  <si>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</si>
  <si>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СЗ 104 от 28.03.2023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</si>
  <si>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</si>
  <si>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</si>
  <si>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</si>
  <si>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</si>
  <si>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</si>
  <si>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</si>
  <si>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</si>
  <si>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</si>
  <si>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</si>
  <si>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</si>
  <si>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</si>
  <si>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</si>
  <si>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</si>
  <si>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</si>
  <si>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</si>
  <si>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</si>
  <si>
    <t>Техническое обслуживание дизель-генераторных установок</t>
  </si>
  <si>
    <t>СЗ 109 от 31.03.2023</t>
  </si>
  <si>
    <t>Услуги питания для организации презентации Capstone проектов студентов Школы инженерии и цифровых наук</t>
  </si>
  <si>
    <t>Услуги питания для организации презентации для потенциальных студентов PhD</t>
  </si>
  <si>
    <t>Услуги питания для организации проведения форума Dean’s list</t>
  </si>
  <si>
    <t>Услуги питания для организации презентации для потенциальных студентов программы Full-Time MBA</t>
  </si>
  <si>
    <t xml:space="preserve">«Услуги питания для организации совещания экспертной группы в рамках аккредитации NASPAA Высшей школы государственной политики» </t>
  </si>
  <si>
    <t>Услуги питания для организации совещания о взаимном сотрудничестве и подписания меморандума между KICT, МИИР, АОО «Назарбаев Университет»</t>
  </si>
  <si>
    <t>Услуги питания для организации семинара «Intellectual quiz»</t>
  </si>
  <si>
    <t>Услуги питания для организации совещаний, презентаций, семинаров, конференций, форумов Офиса Президента</t>
  </si>
  <si>
    <t>Услуги питания для организации презентации ко Дню открытых дверей Высшей школы государственной политики</t>
  </si>
  <si>
    <t>Услуги по предоставлению гостиничных номеров, а также услуги питания для организации обучения по программе Executive MBA (ужины) Высшей Школы Бизнеса</t>
  </si>
  <si>
    <t>Услуги питания для организации презентации ко Дню открытых дверей Школы естественных социальных и гуманитарных наук</t>
  </si>
  <si>
    <t>Услуги питания для организации семинаров, конференций, совещаний для Офиса библиотеки</t>
  </si>
  <si>
    <t>СЗ 110 от 31.03.2023</t>
  </si>
  <si>
    <t>Блокнот А5 с логотипом</t>
  </si>
  <si>
    <t>Кружка керамическая с логотипом</t>
  </si>
  <si>
    <t>Сумка тканевая с логотипом</t>
  </si>
  <si>
    <t>Бейсболка с логотипом</t>
  </si>
  <si>
    <t>Бизнес-блокнот на резинке А5 с логотипом</t>
  </si>
  <si>
    <t>Ручка-стилус металлическая шариковая с логотипом</t>
  </si>
  <si>
    <t>Футболка с логотипом</t>
  </si>
  <si>
    <t>Свитшот с капюшоном с логотипом</t>
  </si>
  <si>
    <t>Сумка из хлопка с логотипом</t>
  </si>
  <si>
    <t>Рюкзак для ноутбука с логотипом</t>
  </si>
  <si>
    <t>СЗ 111 от 31.03.2023</t>
  </si>
  <si>
    <t>Научно- техническая обработка документов автономной организации образования "Назарбаев Университет" за 2017-2018 годы</t>
  </si>
  <si>
    <t>апрель</t>
  </si>
  <si>
    <t>СЗ 112 от 03.04.2023</t>
  </si>
  <si>
    <t>Сервисное обслуживание приборов учета тепла ШМНУ</t>
  </si>
  <si>
    <t>СЗ 113 от 03.04.2023</t>
  </si>
  <si>
    <t>Светодиодный светильник HB LED 100 D60 5000K G2</t>
  </si>
  <si>
    <t xml:space="preserve">пп 30) п. 3.1. Правил </t>
  </si>
  <si>
    <t>СЗ 114 от 03.04.2023</t>
  </si>
  <si>
    <t>СЗ115 от 04.04.2023</t>
  </si>
  <si>
    <t>Работы по текущему ремонту кабинета №1128 в блоке №1</t>
  </si>
  <si>
    <t>СЗ 116 от 04.04.2023</t>
  </si>
  <si>
    <t>СЗ 83 от 13.03.2023, СЗ 117 от 04.04.2023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</si>
</sst>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1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76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0"/>
  <sheetViews>
    <sheetView tabSelected="1" zoomScale="95" zoomScaleNormal="95" zoomScaleSheetLayoutView="55" workbookViewId="0">
      <pane ySplit="1" topLeftCell="A2" activePane="bottomLeft" state="frozen"/>
      <selection pane="bottomLeft" activeCell="B77" sqref="B77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51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169"/>
      <c r="G5" s="170"/>
      <c r="H5" s="169"/>
      <c r="I5" s="169"/>
      <c r="J5" s="169"/>
      <c r="K5" s="171"/>
      <c r="L5" s="169"/>
      <c r="M5" s="29"/>
    </row>
    <row r="6" spans="1:16" s="128" customFormat="1" ht="25.5" hidden="1" x14ac:dyDescent="0.25">
      <c r="A6" s="71">
        <v>1</v>
      </c>
      <c r="B6" s="137" t="s">
        <v>115</v>
      </c>
      <c r="C6" s="162" t="s">
        <v>116</v>
      </c>
      <c r="D6" s="211" t="s">
        <v>56</v>
      </c>
      <c r="E6" s="185">
        <v>1</v>
      </c>
      <c r="F6" s="162" t="s">
        <v>31</v>
      </c>
      <c r="G6" s="186">
        <v>1293000</v>
      </c>
      <c r="H6" s="138">
        <f t="shared" ref="H6:H26" si="0">E6*G6</f>
        <v>1293000</v>
      </c>
      <c r="I6" s="160" t="s">
        <v>9</v>
      </c>
      <c r="J6" s="160" t="s">
        <v>24</v>
      </c>
      <c r="K6" s="161" t="s">
        <v>91</v>
      </c>
      <c r="L6" s="134" t="s">
        <v>117</v>
      </c>
      <c r="M6" s="129"/>
    </row>
    <row r="7" spans="1:16" s="128" customFormat="1" ht="38.25" hidden="1" x14ac:dyDescent="0.25">
      <c r="A7" s="71">
        <v>2</v>
      </c>
      <c r="B7" s="137" t="s">
        <v>63</v>
      </c>
      <c r="C7" s="159" t="s">
        <v>116</v>
      </c>
      <c r="D7" s="149" t="s">
        <v>23</v>
      </c>
      <c r="E7" s="176">
        <v>50000</v>
      </c>
      <c r="F7" s="162" t="s">
        <v>65</v>
      </c>
      <c r="G7" s="177">
        <v>205.36</v>
      </c>
      <c r="H7" s="138">
        <f t="shared" si="0"/>
        <v>10268000</v>
      </c>
      <c r="I7" s="160" t="s">
        <v>9</v>
      </c>
      <c r="J7" s="160" t="s">
        <v>24</v>
      </c>
      <c r="K7" s="150" t="s">
        <v>322</v>
      </c>
      <c r="L7" s="134" t="s">
        <v>321</v>
      </c>
      <c r="M7" s="129"/>
    </row>
    <row r="8" spans="1:16" s="128" customFormat="1" ht="12.75" hidden="1" x14ac:dyDescent="0.25">
      <c r="A8" s="71">
        <v>3</v>
      </c>
      <c r="B8" s="174" t="s">
        <v>277</v>
      </c>
      <c r="C8" s="159" t="s">
        <v>116</v>
      </c>
      <c r="D8" s="153" t="s">
        <v>56</v>
      </c>
      <c r="E8" s="176">
        <v>5</v>
      </c>
      <c r="F8" s="162" t="s">
        <v>31</v>
      </c>
      <c r="G8" s="177">
        <v>79900</v>
      </c>
      <c r="H8" s="138">
        <f t="shared" si="0"/>
        <v>399500</v>
      </c>
      <c r="I8" s="160" t="s">
        <v>9</v>
      </c>
      <c r="J8" s="160" t="s">
        <v>24</v>
      </c>
      <c r="K8" s="161" t="s">
        <v>144</v>
      </c>
      <c r="L8" s="134" t="s">
        <v>278</v>
      </c>
      <c r="M8" s="129"/>
    </row>
    <row r="9" spans="1:16" s="128" customFormat="1" ht="12.75" hidden="1" x14ac:dyDescent="0.25">
      <c r="A9" s="71">
        <v>4</v>
      </c>
      <c r="B9" s="174" t="s">
        <v>279</v>
      </c>
      <c r="C9" s="159" t="s">
        <v>116</v>
      </c>
      <c r="D9" s="153" t="s">
        <v>56</v>
      </c>
      <c r="E9" s="176">
        <v>8</v>
      </c>
      <c r="F9" s="162" t="s">
        <v>31</v>
      </c>
      <c r="G9" s="177">
        <v>490000</v>
      </c>
      <c r="H9" s="138">
        <f t="shared" si="0"/>
        <v>3920000</v>
      </c>
      <c r="I9" s="160" t="s">
        <v>9</v>
      </c>
      <c r="J9" s="160" t="s">
        <v>24</v>
      </c>
      <c r="K9" s="161" t="s">
        <v>144</v>
      </c>
      <c r="L9" s="134" t="s">
        <v>278</v>
      </c>
      <c r="M9" s="129"/>
    </row>
    <row r="10" spans="1:16" s="128" customFormat="1" ht="12.75" hidden="1" x14ac:dyDescent="0.25">
      <c r="A10" s="71">
        <v>5</v>
      </c>
      <c r="B10" s="148" t="s">
        <v>280</v>
      </c>
      <c r="C10" s="159" t="s">
        <v>116</v>
      </c>
      <c r="D10" s="153" t="s">
        <v>56</v>
      </c>
      <c r="E10" s="159">
        <v>5</v>
      </c>
      <c r="F10" s="162" t="s">
        <v>31</v>
      </c>
      <c r="G10" s="172">
        <v>538000</v>
      </c>
      <c r="H10" s="158">
        <f t="shared" si="0"/>
        <v>2690000</v>
      </c>
      <c r="I10" s="160" t="s">
        <v>9</v>
      </c>
      <c r="J10" s="160" t="s">
        <v>24</v>
      </c>
      <c r="K10" s="161" t="s">
        <v>144</v>
      </c>
      <c r="L10" s="134" t="s">
        <v>282</v>
      </c>
      <c r="M10" s="129"/>
    </row>
    <row r="11" spans="1:16" s="128" customFormat="1" ht="12.75" hidden="1" x14ac:dyDescent="0.25">
      <c r="A11" s="71">
        <v>6</v>
      </c>
      <c r="B11" s="148" t="s">
        <v>281</v>
      </c>
      <c r="C11" s="159" t="s">
        <v>116</v>
      </c>
      <c r="D11" s="153" t="s">
        <v>56</v>
      </c>
      <c r="E11" s="162">
        <v>3</v>
      </c>
      <c r="F11" s="162" t="s">
        <v>31</v>
      </c>
      <c r="G11" s="151">
        <v>1310000</v>
      </c>
      <c r="H11" s="158">
        <f t="shared" si="0"/>
        <v>3930000</v>
      </c>
      <c r="I11" s="160" t="s">
        <v>9</v>
      </c>
      <c r="J11" s="160" t="s">
        <v>24</v>
      </c>
      <c r="K11" s="161" t="s">
        <v>144</v>
      </c>
      <c r="L11" s="134" t="s">
        <v>282</v>
      </c>
      <c r="M11" s="129"/>
    </row>
    <row r="12" spans="1:16" s="128" customFormat="1" ht="12.75" hidden="1" x14ac:dyDescent="0.25">
      <c r="A12" s="71">
        <v>7</v>
      </c>
      <c r="B12" s="148" t="s">
        <v>403</v>
      </c>
      <c r="C12" s="159" t="s">
        <v>420</v>
      </c>
      <c r="D12" s="153" t="s">
        <v>100</v>
      </c>
      <c r="E12" s="162">
        <v>50</v>
      </c>
      <c r="F12" s="162" t="s">
        <v>31</v>
      </c>
      <c r="G12" s="151">
        <v>970</v>
      </c>
      <c r="H12" s="158">
        <f t="shared" si="0"/>
        <v>48500</v>
      </c>
      <c r="I12" s="160" t="s">
        <v>9</v>
      </c>
      <c r="J12" s="160" t="s">
        <v>107</v>
      </c>
      <c r="K12" s="161" t="s">
        <v>229</v>
      </c>
      <c r="L12" s="134" t="s">
        <v>413</v>
      </c>
      <c r="M12" s="129"/>
    </row>
    <row r="13" spans="1:16" s="128" customFormat="1" ht="12.75" hidden="1" x14ac:dyDescent="0.25">
      <c r="A13" s="71">
        <v>8</v>
      </c>
      <c r="B13" s="148" t="s">
        <v>404</v>
      </c>
      <c r="C13" s="159" t="s">
        <v>420</v>
      </c>
      <c r="D13" s="153" t="s">
        <v>100</v>
      </c>
      <c r="E13" s="162">
        <v>80</v>
      </c>
      <c r="F13" s="162" t="s">
        <v>31</v>
      </c>
      <c r="G13" s="151">
        <v>2500</v>
      </c>
      <c r="H13" s="158">
        <f t="shared" si="0"/>
        <v>200000</v>
      </c>
      <c r="I13" s="160" t="s">
        <v>9</v>
      </c>
      <c r="J13" s="160" t="s">
        <v>107</v>
      </c>
      <c r="K13" s="161" t="s">
        <v>229</v>
      </c>
      <c r="L13" s="134" t="s">
        <v>413</v>
      </c>
      <c r="M13" s="129"/>
    </row>
    <row r="14" spans="1:16" s="128" customFormat="1" ht="12.75" hidden="1" x14ac:dyDescent="0.25">
      <c r="A14" s="71">
        <v>9</v>
      </c>
      <c r="B14" s="148" t="s">
        <v>405</v>
      </c>
      <c r="C14" s="159" t="s">
        <v>420</v>
      </c>
      <c r="D14" s="153" t="s">
        <v>100</v>
      </c>
      <c r="E14" s="162">
        <v>305</v>
      </c>
      <c r="F14" s="162" t="s">
        <v>31</v>
      </c>
      <c r="G14" s="151">
        <v>2700</v>
      </c>
      <c r="H14" s="158">
        <f t="shared" si="0"/>
        <v>823500</v>
      </c>
      <c r="I14" s="160" t="s">
        <v>9</v>
      </c>
      <c r="J14" s="160" t="s">
        <v>107</v>
      </c>
      <c r="K14" s="161" t="s">
        <v>229</v>
      </c>
      <c r="L14" s="134" t="s">
        <v>413</v>
      </c>
      <c r="M14" s="129"/>
    </row>
    <row r="15" spans="1:16" s="128" customFormat="1" ht="12.75" hidden="1" x14ac:dyDescent="0.25">
      <c r="A15" s="71">
        <v>10</v>
      </c>
      <c r="B15" s="148" t="s">
        <v>406</v>
      </c>
      <c r="C15" s="159" t="s">
        <v>420</v>
      </c>
      <c r="D15" s="153" t="s">
        <v>100</v>
      </c>
      <c r="E15" s="162">
        <v>30</v>
      </c>
      <c r="F15" s="162" t="s">
        <v>31</v>
      </c>
      <c r="G15" s="151">
        <v>2060</v>
      </c>
      <c r="H15" s="158">
        <f t="shared" si="0"/>
        <v>61800</v>
      </c>
      <c r="I15" s="160" t="s">
        <v>9</v>
      </c>
      <c r="J15" s="160" t="s">
        <v>107</v>
      </c>
      <c r="K15" s="161" t="s">
        <v>229</v>
      </c>
      <c r="L15" s="134" t="s">
        <v>413</v>
      </c>
      <c r="M15" s="129"/>
    </row>
    <row r="16" spans="1:16" s="128" customFormat="1" ht="12.75" hidden="1" x14ac:dyDescent="0.25">
      <c r="A16" s="71">
        <v>11</v>
      </c>
      <c r="B16" s="148" t="s">
        <v>404</v>
      </c>
      <c r="C16" s="159" t="s">
        <v>420</v>
      </c>
      <c r="D16" s="153" t="s">
        <v>100</v>
      </c>
      <c r="E16" s="162">
        <v>20</v>
      </c>
      <c r="F16" s="162" t="s">
        <v>31</v>
      </c>
      <c r="G16" s="151">
        <v>3100</v>
      </c>
      <c r="H16" s="158">
        <f t="shared" si="0"/>
        <v>62000</v>
      </c>
      <c r="I16" s="160" t="s">
        <v>9</v>
      </c>
      <c r="J16" s="160" t="s">
        <v>107</v>
      </c>
      <c r="K16" s="161" t="s">
        <v>229</v>
      </c>
      <c r="L16" s="134" t="s">
        <v>413</v>
      </c>
      <c r="M16" s="129"/>
    </row>
    <row r="17" spans="1:18" s="128" customFormat="1" ht="25.5" hidden="1" x14ac:dyDescent="0.25">
      <c r="A17" s="71">
        <v>12</v>
      </c>
      <c r="B17" s="148" t="s">
        <v>407</v>
      </c>
      <c r="C17" s="159" t="s">
        <v>420</v>
      </c>
      <c r="D17" s="153" t="s">
        <v>100</v>
      </c>
      <c r="E17" s="162">
        <v>100</v>
      </c>
      <c r="F17" s="162" t="s">
        <v>31</v>
      </c>
      <c r="G17" s="151">
        <v>3900</v>
      </c>
      <c r="H17" s="158">
        <f t="shared" si="0"/>
        <v>390000</v>
      </c>
      <c r="I17" s="160" t="s">
        <v>9</v>
      </c>
      <c r="J17" s="160" t="s">
        <v>107</v>
      </c>
      <c r="K17" s="161" t="s">
        <v>229</v>
      </c>
      <c r="L17" s="134" t="s">
        <v>413</v>
      </c>
      <c r="M17" s="129"/>
    </row>
    <row r="18" spans="1:18" s="128" customFormat="1" ht="25.5" hidden="1" x14ac:dyDescent="0.25">
      <c r="A18" s="71">
        <v>13</v>
      </c>
      <c r="B18" s="148" t="s">
        <v>408</v>
      </c>
      <c r="C18" s="159" t="s">
        <v>420</v>
      </c>
      <c r="D18" s="153" t="s">
        <v>100</v>
      </c>
      <c r="E18" s="162">
        <v>121</v>
      </c>
      <c r="F18" s="162" t="s">
        <v>31</v>
      </c>
      <c r="G18" s="151">
        <v>890</v>
      </c>
      <c r="H18" s="158">
        <f t="shared" si="0"/>
        <v>107690</v>
      </c>
      <c r="I18" s="160" t="s">
        <v>9</v>
      </c>
      <c r="J18" s="160" t="s">
        <v>107</v>
      </c>
      <c r="K18" s="161" t="s">
        <v>229</v>
      </c>
      <c r="L18" s="134" t="s">
        <v>413</v>
      </c>
      <c r="M18" s="129"/>
    </row>
    <row r="19" spans="1:18" s="128" customFormat="1" ht="12.75" hidden="1" x14ac:dyDescent="0.25">
      <c r="A19" s="71">
        <v>14</v>
      </c>
      <c r="B19" s="148" t="s">
        <v>409</v>
      </c>
      <c r="C19" s="159" t="s">
        <v>420</v>
      </c>
      <c r="D19" s="153" t="s">
        <v>100</v>
      </c>
      <c r="E19" s="162">
        <v>50</v>
      </c>
      <c r="F19" s="162" t="s">
        <v>31</v>
      </c>
      <c r="G19" s="151">
        <v>3000</v>
      </c>
      <c r="H19" s="158">
        <f t="shared" si="0"/>
        <v>150000</v>
      </c>
      <c r="I19" s="160" t="s">
        <v>9</v>
      </c>
      <c r="J19" s="160" t="s">
        <v>107</v>
      </c>
      <c r="K19" s="161" t="s">
        <v>229</v>
      </c>
      <c r="L19" s="134" t="s">
        <v>413</v>
      </c>
      <c r="M19" s="129"/>
    </row>
    <row r="20" spans="1:18" s="128" customFormat="1" ht="12.75" hidden="1" x14ac:dyDescent="0.25">
      <c r="A20" s="71">
        <v>15</v>
      </c>
      <c r="B20" s="148" t="s">
        <v>410</v>
      </c>
      <c r="C20" s="159" t="s">
        <v>420</v>
      </c>
      <c r="D20" s="153" t="s">
        <v>100</v>
      </c>
      <c r="E20" s="162">
        <v>25</v>
      </c>
      <c r="F20" s="162" t="s">
        <v>31</v>
      </c>
      <c r="G20" s="151">
        <v>9350</v>
      </c>
      <c r="H20" s="158">
        <f t="shared" si="0"/>
        <v>233750</v>
      </c>
      <c r="I20" s="160" t="s">
        <v>9</v>
      </c>
      <c r="J20" s="160" t="s">
        <v>107</v>
      </c>
      <c r="K20" s="161" t="s">
        <v>229</v>
      </c>
      <c r="L20" s="134" t="s">
        <v>413</v>
      </c>
      <c r="M20" s="129"/>
    </row>
    <row r="21" spans="1:18" s="128" customFormat="1" ht="12.75" hidden="1" x14ac:dyDescent="0.25">
      <c r="A21" s="71">
        <v>16</v>
      </c>
      <c r="B21" s="148" t="s">
        <v>411</v>
      </c>
      <c r="C21" s="159" t="s">
        <v>420</v>
      </c>
      <c r="D21" s="153" t="s">
        <v>100</v>
      </c>
      <c r="E21" s="162">
        <v>245</v>
      </c>
      <c r="F21" s="162" t="s">
        <v>31</v>
      </c>
      <c r="G21" s="151">
        <v>1655</v>
      </c>
      <c r="H21" s="158">
        <f t="shared" si="0"/>
        <v>405475</v>
      </c>
      <c r="I21" s="160" t="s">
        <v>9</v>
      </c>
      <c r="J21" s="160" t="s">
        <v>107</v>
      </c>
      <c r="K21" s="161" t="s">
        <v>229</v>
      </c>
      <c r="L21" s="134" t="s">
        <v>413</v>
      </c>
      <c r="M21" s="129"/>
    </row>
    <row r="22" spans="1:18" s="128" customFormat="1" ht="12.75" hidden="1" x14ac:dyDescent="0.25">
      <c r="A22" s="71">
        <v>17</v>
      </c>
      <c r="B22" s="148" t="s">
        <v>412</v>
      </c>
      <c r="C22" s="159" t="s">
        <v>420</v>
      </c>
      <c r="D22" s="153" t="s">
        <v>100</v>
      </c>
      <c r="E22" s="162">
        <v>10</v>
      </c>
      <c r="F22" s="162" t="s">
        <v>31</v>
      </c>
      <c r="G22" s="151">
        <v>10170</v>
      </c>
      <c r="H22" s="158">
        <f t="shared" si="0"/>
        <v>101700</v>
      </c>
      <c r="I22" s="160" t="s">
        <v>9</v>
      </c>
      <c r="J22" s="160" t="s">
        <v>107</v>
      </c>
      <c r="K22" s="161" t="s">
        <v>229</v>
      </c>
      <c r="L22" s="134" t="s">
        <v>413</v>
      </c>
      <c r="M22" s="129"/>
    </row>
    <row r="23" spans="1:18" s="128" customFormat="1" ht="12.75" hidden="1" x14ac:dyDescent="0.25">
      <c r="A23" s="71">
        <v>18</v>
      </c>
      <c r="B23" s="148" t="s">
        <v>403</v>
      </c>
      <c r="C23" s="159" t="s">
        <v>420</v>
      </c>
      <c r="D23" s="153" t="s">
        <v>100</v>
      </c>
      <c r="E23" s="162">
        <v>70</v>
      </c>
      <c r="F23" s="162" t="s">
        <v>31</v>
      </c>
      <c r="G23" s="151">
        <v>1900</v>
      </c>
      <c r="H23" s="158">
        <f t="shared" si="0"/>
        <v>133000</v>
      </c>
      <c r="I23" s="160" t="s">
        <v>9</v>
      </c>
      <c r="J23" s="160" t="s">
        <v>107</v>
      </c>
      <c r="K23" s="161" t="s">
        <v>229</v>
      </c>
      <c r="L23" s="134" t="s">
        <v>413</v>
      </c>
      <c r="M23" s="129"/>
    </row>
    <row r="24" spans="1:18" s="128" customFormat="1" ht="25.5" hidden="1" x14ac:dyDescent="0.25">
      <c r="A24" s="71">
        <v>19</v>
      </c>
      <c r="B24" s="148" t="s">
        <v>419</v>
      </c>
      <c r="C24" s="159" t="s">
        <v>116</v>
      </c>
      <c r="D24" s="153" t="s">
        <v>100</v>
      </c>
      <c r="E24" s="162">
        <v>8</v>
      </c>
      <c r="F24" s="162" t="s">
        <v>31</v>
      </c>
      <c r="G24" s="151">
        <v>226000</v>
      </c>
      <c r="H24" s="158">
        <f t="shared" si="0"/>
        <v>1808000</v>
      </c>
      <c r="I24" s="160" t="s">
        <v>9</v>
      </c>
      <c r="J24" s="160" t="s">
        <v>107</v>
      </c>
      <c r="K24" s="161" t="s">
        <v>415</v>
      </c>
      <c r="L24" s="134" t="s">
        <v>421</v>
      </c>
      <c r="M24" s="129"/>
    </row>
    <row r="25" spans="1:18" s="128" customFormat="1" ht="12.75" hidden="1" x14ac:dyDescent="0.25">
      <c r="A25" s="71">
        <v>20</v>
      </c>
      <c r="B25" s="148" t="s">
        <v>61</v>
      </c>
      <c r="C25" s="159" t="s">
        <v>116</v>
      </c>
      <c r="D25" s="153" t="s">
        <v>23</v>
      </c>
      <c r="E25" s="215">
        <v>15000</v>
      </c>
      <c r="F25" s="162" t="s">
        <v>65</v>
      </c>
      <c r="G25" s="151">
        <v>158.04</v>
      </c>
      <c r="H25" s="158">
        <f t="shared" si="0"/>
        <v>2370600</v>
      </c>
      <c r="I25" s="160" t="s">
        <v>9</v>
      </c>
      <c r="J25" s="160" t="s">
        <v>66</v>
      </c>
      <c r="K25" s="161" t="s">
        <v>415</v>
      </c>
      <c r="L25" s="134" t="s">
        <v>422</v>
      </c>
      <c r="M25" s="129"/>
    </row>
    <row r="26" spans="1:18" s="128" customFormat="1" ht="12.75" hidden="1" x14ac:dyDescent="0.25">
      <c r="A26" s="71">
        <v>21</v>
      </c>
      <c r="B26" s="148" t="s">
        <v>62</v>
      </c>
      <c r="C26" s="159" t="s">
        <v>116</v>
      </c>
      <c r="D26" s="153" t="s">
        <v>23</v>
      </c>
      <c r="E26" s="215">
        <v>2500</v>
      </c>
      <c r="F26" s="162" t="s">
        <v>65</v>
      </c>
      <c r="G26" s="151">
        <v>189.29</v>
      </c>
      <c r="H26" s="158">
        <f t="shared" si="0"/>
        <v>473225</v>
      </c>
      <c r="I26" s="160" t="s">
        <v>9</v>
      </c>
      <c r="J26" s="160" t="s">
        <v>66</v>
      </c>
      <c r="K26" s="161" t="s">
        <v>415</v>
      </c>
      <c r="L26" s="134" t="s">
        <v>422</v>
      </c>
      <c r="M26" s="129"/>
    </row>
    <row r="27" spans="1:18" s="2" customFormat="1" ht="20.25" hidden="1" customHeight="1" x14ac:dyDescent="0.25">
      <c r="A27" s="41"/>
      <c r="B27" s="56" t="s">
        <v>18</v>
      </c>
      <c r="C27" s="36"/>
      <c r="D27" s="154"/>
      <c r="E27" s="36"/>
      <c r="F27" s="36"/>
      <c r="G27" s="121"/>
      <c r="H27" s="45">
        <f>SUM(H6:H26)</f>
        <v>29869740</v>
      </c>
      <c r="I27" s="59"/>
      <c r="J27" s="59"/>
      <c r="K27" s="78"/>
      <c r="L27" s="59"/>
      <c r="M27" s="29"/>
      <c r="N27" s="15"/>
      <c r="O27" s="15"/>
      <c r="P27" s="15"/>
      <c r="Q27" s="15"/>
      <c r="R27" s="15"/>
    </row>
    <row r="28" spans="1:18" s="2" customFormat="1" ht="20.25" hidden="1" customHeight="1" x14ac:dyDescent="0.25">
      <c r="A28" s="48"/>
      <c r="B28" s="50" t="s">
        <v>8</v>
      </c>
      <c r="C28" s="54"/>
      <c r="D28" s="155"/>
      <c r="E28" s="54"/>
      <c r="F28" s="54"/>
      <c r="G28" s="113"/>
      <c r="H28" s="54"/>
      <c r="I28" s="54"/>
      <c r="J28" s="51"/>
      <c r="K28" s="79"/>
      <c r="L28" s="51"/>
      <c r="M28" s="29"/>
      <c r="N28" s="15"/>
      <c r="O28" s="15"/>
      <c r="P28" s="15"/>
      <c r="Q28" s="15"/>
      <c r="R28" s="15"/>
    </row>
    <row r="29" spans="1:18" s="2" customFormat="1" ht="15.75" hidden="1" x14ac:dyDescent="0.25">
      <c r="A29" s="71"/>
      <c r="B29" s="139"/>
      <c r="C29" s="133"/>
      <c r="D29" s="152"/>
      <c r="E29" s="133">
        <v>0</v>
      </c>
      <c r="F29" s="133"/>
      <c r="G29" s="151">
        <v>0</v>
      </c>
      <c r="H29" s="158">
        <f t="shared" ref="H29" si="1">E29*G29</f>
        <v>0</v>
      </c>
      <c r="I29" s="126"/>
      <c r="J29" s="133"/>
      <c r="K29" s="150"/>
      <c r="L29" s="133"/>
      <c r="M29" s="129"/>
      <c r="N29" s="128"/>
      <c r="O29" s="128"/>
      <c r="P29" s="128"/>
      <c r="Q29" s="128"/>
      <c r="R29" s="128"/>
    </row>
    <row r="30" spans="1:18" s="2" customFormat="1" ht="20.25" hidden="1" customHeight="1" x14ac:dyDescent="0.25">
      <c r="A30" s="41"/>
      <c r="B30" s="68" t="s">
        <v>19</v>
      </c>
      <c r="C30" s="36"/>
      <c r="D30" s="42"/>
      <c r="E30" s="36"/>
      <c r="F30" s="36"/>
      <c r="G30" s="46"/>
      <c r="H30" s="45">
        <f>SUM(H29:H29)</f>
        <v>0</v>
      </c>
      <c r="I30" s="41"/>
      <c r="J30" s="60"/>
      <c r="K30" s="80"/>
      <c r="L30" s="61"/>
      <c r="M30" s="29"/>
      <c r="N30" s="15"/>
      <c r="O30" s="15"/>
      <c r="P30" s="15"/>
      <c r="Q30" s="15"/>
      <c r="R30" s="15"/>
    </row>
    <row r="31" spans="1:18" s="2" customFormat="1" ht="20.25" hidden="1" customHeight="1" x14ac:dyDescent="0.25">
      <c r="A31" s="48"/>
      <c r="B31" s="50" t="s">
        <v>12</v>
      </c>
      <c r="C31" s="40"/>
      <c r="D31" s="40"/>
      <c r="E31" s="40"/>
      <c r="F31" s="40"/>
      <c r="G31" s="114"/>
      <c r="H31" s="40"/>
      <c r="I31" s="40"/>
      <c r="J31" s="39"/>
      <c r="K31" s="81"/>
      <c r="L31" s="52"/>
      <c r="M31" s="29"/>
      <c r="N31" s="15"/>
      <c r="O31" s="15"/>
      <c r="P31" s="15"/>
      <c r="Q31" s="15"/>
      <c r="R31" s="15"/>
    </row>
    <row r="32" spans="1:18" s="2" customFormat="1" ht="38.25" hidden="1" x14ac:dyDescent="0.25">
      <c r="A32" s="71">
        <v>1</v>
      </c>
      <c r="B32" s="148" t="s">
        <v>45</v>
      </c>
      <c r="C32" s="159" t="s">
        <v>42</v>
      </c>
      <c r="D32" s="163" t="s">
        <v>43</v>
      </c>
      <c r="E32" s="166">
        <v>1</v>
      </c>
      <c r="F32" s="162" t="s">
        <v>20</v>
      </c>
      <c r="G32" s="135"/>
      <c r="H32" s="138">
        <v>257142.86</v>
      </c>
      <c r="I32" s="34" t="s">
        <v>9</v>
      </c>
      <c r="J32" s="133" t="s">
        <v>47</v>
      </c>
      <c r="K32" s="136" t="s">
        <v>48</v>
      </c>
      <c r="L32" s="134" t="s">
        <v>49</v>
      </c>
      <c r="M32" s="129"/>
      <c r="N32" s="128"/>
      <c r="O32" s="128"/>
      <c r="P32" s="128"/>
      <c r="Q32" s="128"/>
      <c r="R32" s="128"/>
    </row>
    <row r="33" spans="1:18" s="2" customFormat="1" ht="25.5" hidden="1" x14ac:dyDescent="0.25">
      <c r="A33" s="71">
        <v>2</v>
      </c>
      <c r="B33" s="148" t="s">
        <v>46</v>
      </c>
      <c r="C33" s="159" t="s">
        <v>42</v>
      </c>
      <c r="D33" s="163" t="s">
        <v>44</v>
      </c>
      <c r="E33" s="167">
        <v>1</v>
      </c>
      <c r="F33" s="168" t="s">
        <v>20</v>
      </c>
      <c r="G33" s="135"/>
      <c r="H33" s="138">
        <v>64285.71</v>
      </c>
      <c r="I33" s="34" t="s">
        <v>9</v>
      </c>
      <c r="J33" s="160" t="s">
        <v>47</v>
      </c>
      <c r="K33" s="161" t="s">
        <v>48</v>
      </c>
      <c r="L33" s="134" t="s">
        <v>49</v>
      </c>
      <c r="M33" s="129"/>
      <c r="N33" s="128"/>
      <c r="O33" s="128"/>
      <c r="P33" s="128"/>
      <c r="Q33" s="128"/>
      <c r="R33" s="128"/>
    </row>
    <row r="34" spans="1:18" s="2" customFormat="1" ht="25.5" hidden="1" x14ac:dyDescent="0.25">
      <c r="A34" s="71">
        <v>3</v>
      </c>
      <c r="B34" s="148" t="s">
        <v>59</v>
      </c>
      <c r="C34" s="160" t="s">
        <v>68</v>
      </c>
      <c r="D34" s="152" t="s">
        <v>56</v>
      </c>
      <c r="E34" s="167">
        <v>1</v>
      </c>
      <c r="F34" s="168" t="s">
        <v>20</v>
      </c>
      <c r="G34" s="135"/>
      <c r="H34" s="138">
        <v>36000</v>
      </c>
      <c r="I34" s="34" t="s">
        <v>9</v>
      </c>
      <c r="J34" s="160" t="s">
        <v>47</v>
      </c>
      <c r="K34" s="161" t="s">
        <v>48</v>
      </c>
      <c r="L34" s="134" t="s">
        <v>60</v>
      </c>
      <c r="M34" s="129"/>
      <c r="N34" s="128"/>
      <c r="O34" s="128"/>
      <c r="P34" s="128"/>
      <c r="Q34" s="128"/>
      <c r="R34" s="128"/>
    </row>
    <row r="35" spans="1:18" s="2" customFormat="1" ht="38.25" hidden="1" x14ac:dyDescent="0.25">
      <c r="A35" s="71">
        <v>4</v>
      </c>
      <c r="B35" s="140" t="s">
        <v>87</v>
      </c>
      <c r="C35" s="159" t="s">
        <v>89</v>
      </c>
      <c r="D35" s="153" t="s">
        <v>56</v>
      </c>
      <c r="E35" s="133">
        <v>1</v>
      </c>
      <c r="F35" s="141" t="s">
        <v>20</v>
      </c>
      <c r="G35" s="135"/>
      <c r="H35" s="138">
        <v>960000</v>
      </c>
      <c r="I35" s="34" t="s">
        <v>9</v>
      </c>
      <c r="J35" s="160" t="s">
        <v>24</v>
      </c>
      <c r="K35" s="161" t="s">
        <v>91</v>
      </c>
      <c r="L35" s="134" t="s">
        <v>92</v>
      </c>
      <c r="M35" s="129"/>
      <c r="N35" s="128"/>
      <c r="O35" s="128"/>
      <c r="P35" s="128"/>
      <c r="Q35" s="128"/>
      <c r="R35" s="128"/>
    </row>
    <row r="36" spans="1:18" s="2" customFormat="1" ht="51" hidden="1" x14ac:dyDescent="0.25">
      <c r="A36" s="71">
        <v>5</v>
      </c>
      <c r="B36" s="140" t="s">
        <v>88</v>
      </c>
      <c r="C36" s="159" t="s">
        <v>89</v>
      </c>
      <c r="D36" s="153" t="s">
        <v>56</v>
      </c>
      <c r="E36" s="133">
        <v>1</v>
      </c>
      <c r="F36" s="141" t="s">
        <v>20</v>
      </c>
      <c r="G36" s="135"/>
      <c r="H36" s="151">
        <v>1507200</v>
      </c>
      <c r="I36" s="34" t="s">
        <v>9</v>
      </c>
      <c r="J36" s="160" t="s">
        <v>24</v>
      </c>
      <c r="K36" s="161" t="s">
        <v>91</v>
      </c>
      <c r="L36" s="134" t="s">
        <v>92</v>
      </c>
      <c r="M36" s="129"/>
      <c r="N36" s="128"/>
      <c r="O36" s="128"/>
      <c r="P36" s="128"/>
      <c r="Q36" s="128"/>
      <c r="R36" s="128"/>
    </row>
    <row r="37" spans="1:18" s="2" customFormat="1" ht="51" hidden="1" x14ac:dyDescent="0.25">
      <c r="A37" s="71">
        <v>6</v>
      </c>
      <c r="B37" s="140" t="s">
        <v>90</v>
      </c>
      <c r="C37" s="159" t="s">
        <v>89</v>
      </c>
      <c r="D37" s="153" t="s">
        <v>56</v>
      </c>
      <c r="E37" s="160">
        <v>1</v>
      </c>
      <c r="F37" s="162" t="s">
        <v>20</v>
      </c>
      <c r="G37" s="135"/>
      <c r="H37" s="138">
        <v>6447762.3600000003</v>
      </c>
      <c r="I37" s="34" t="s">
        <v>9</v>
      </c>
      <c r="J37" s="160" t="s">
        <v>24</v>
      </c>
      <c r="K37" s="161" t="s">
        <v>91</v>
      </c>
      <c r="L37" s="134" t="s">
        <v>92</v>
      </c>
      <c r="M37" s="129"/>
      <c r="N37" s="128"/>
      <c r="O37" s="128"/>
      <c r="P37" s="128"/>
      <c r="Q37" s="128"/>
      <c r="R37" s="128"/>
    </row>
    <row r="38" spans="1:18" s="2" customFormat="1" ht="25.5" hidden="1" x14ac:dyDescent="0.25">
      <c r="A38" s="71">
        <v>7</v>
      </c>
      <c r="B38" s="140" t="s">
        <v>96</v>
      </c>
      <c r="C38" s="159" t="s">
        <v>89</v>
      </c>
      <c r="D38" s="153" t="s">
        <v>34</v>
      </c>
      <c r="E38" s="160">
        <v>1</v>
      </c>
      <c r="F38" s="162" t="s">
        <v>74</v>
      </c>
      <c r="G38" s="135"/>
      <c r="H38" s="138">
        <v>4580498</v>
      </c>
      <c r="I38" s="34" t="s">
        <v>9</v>
      </c>
      <c r="J38" s="160" t="s">
        <v>24</v>
      </c>
      <c r="K38" s="161" t="s">
        <v>91</v>
      </c>
      <c r="L38" s="134" t="s">
        <v>98</v>
      </c>
      <c r="M38" s="129"/>
      <c r="N38" s="128"/>
      <c r="O38" s="128"/>
      <c r="P38" s="128"/>
      <c r="Q38" s="128"/>
      <c r="R38" s="128"/>
    </row>
    <row r="39" spans="1:18" s="2" customFormat="1" ht="25.5" hidden="1" x14ac:dyDescent="0.25">
      <c r="A39" s="71">
        <v>8</v>
      </c>
      <c r="B39" s="140" t="s">
        <v>97</v>
      </c>
      <c r="C39" s="159" t="s">
        <v>89</v>
      </c>
      <c r="D39" s="153" t="s">
        <v>34</v>
      </c>
      <c r="E39" s="133">
        <v>1</v>
      </c>
      <c r="F39" s="141" t="s">
        <v>74</v>
      </c>
      <c r="G39" s="135"/>
      <c r="H39" s="138">
        <v>10771505.92</v>
      </c>
      <c r="I39" s="34" t="s">
        <v>9</v>
      </c>
      <c r="J39" s="160" t="s">
        <v>24</v>
      </c>
      <c r="K39" s="161" t="s">
        <v>91</v>
      </c>
      <c r="L39" s="134" t="s">
        <v>98</v>
      </c>
      <c r="M39" s="129"/>
      <c r="N39" s="128"/>
      <c r="O39" s="128"/>
      <c r="P39" s="128"/>
      <c r="Q39" s="128"/>
      <c r="R39" s="128"/>
    </row>
    <row r="40" spans="1:18" s="2" customFormat="1" ht="12.75" hidden="1" x14ac:dyDescent="0.25">
      <c r="A40" s="71">
        <v>9</v>
      </c>
      <c r="B40" s="140" t="s">
        <v>99</v>
      </c>
      <c r="C40" s="159" t="s">
        <v>101</v>
      </c>
      <c r="D40" s="153" t="s">
        <v>100</v>
      </c>
      <c r="E40" s="133">
        <v>1</v>
      </c>
      <c r="F40" s="141" t="s">
        <v>20</v>
      </c>
      <c r="G40" s="135"/>
      <c r="H40" s="138">
        <v>2923169.46</v>
      </c>
      <c r="I40" s="34" t="s">
        <v>9</v>
      </c>
      <c r="J40" s="160" t="s">
        <v>24</v>
      </c>
      <c r="K40" s="161" t="s">
        <v>91</v>
      </c>
      <c r="L40" s="134" t="s">
        <v>102</v>
      </c>
      <c r="M40" s="129"/>
      <c r="N40" s="128"/>
      <c r="O40" s="128"/>
      <c r="P40" s="128"/>
      <c r="Q40" s="128"/>
      <c r="R40" s="128"/>
    </row>
    <row r="41" spans="1:18" s="2" customFormat="1" ht="38.25" hidden="1" x14ac:dyDescent="0.25">
      <c r="A41" s="71">
        <v>10</v>
      </c>
      <c r="B41" s="149" t="s">
        <v>104</v>
      </c>
      <c r="C41" s="159" t="s">
        <v>106</v>
      </c>
      <c r="D41" s="148" t="s">
        <v>100</v>
      </c>
      <c r="E41" s="133">
        <v>1</v>
      </c>
      <c r="F41" s="133" t="s">
        <v>20</v>
      </c>
      <c r="G41" s="135"/>
      <c r="H41" s="138">
        <v>1872000</v>
      </c>
      <c r="I41" s="34" t="s">
        <v>9</v>
      </c>
      <c r="J41" s="160" t="s">
        <v>107</v>
      </c>
      <c r="K41" s="161" t="s">
        <v>91</v>
      </c>
      <c r="L41" s="134" t="s">
        <v>108</v>
      </c>
      <c r="M41" s="129"/>
      <c r="N41" s="128"/>
      <c r="O41" s="128"/>
      <c r="P41" s="128"/>
      <c r="Q41" s="128"/>
      <c r="R41" s="128"/>
    </row>
    <row r="42" spans="1:18" s="2" customFormat="1" ht="25.5" hidden="1" x14ac:dyDescent="0.25">
      <c r="A42" s="71">
        <v>11</v>
      </c>
      <c r="B42" s="149" t="s">
        <v>105</v>
      </c>
      <c r="C42" s="159" t="s">
        <v>106</v>
      </c>
      <c r="D42" s="148" t="s">
        <v>100</v>
      </c>
      <c r="E42" s="133">
        <v>1</v>
      </c>
      <c r="F42" s="133" t="s">
        <v>20</v>
      </c>
      <c r="G42" s="135"/>
      <c r="H42" s="138">
        <v>2901600</v>
      </c>
      <c r="I42" s="34" t="s">
        <v>9</v>
      </c>
      <c r="J42" s="160" t="s">
        <v>107</v>
      </c>
      <c r="K42" s="161" t="s">
        <v>91</v>
      </c>
      <c r="L42" s="134" t="s">
        <v>109</v>
      </c>
      <c r="M42" s="129"/>
      <c r="N42" s="128"/>
      <c r="O42" s="128"/>
      <c r="P42" s="128"/>
      <c r="Q42" s="128"/>
      <c r="R42" s="128"/>
    </row>
    <row r="43" spans="1:18" s="2" customFormat="1" ht="43.5" hidden="1" customHeight="1" x14ac:dyDescent="0.25">
      <c r="A43" s="71">
        <v>12</v>
      </c>
      <c r="B43" s="149" t="s">
        <v>156</v>
      </c>
      <c r="C43" s="159" t="s">
        <v>106</v>
      </c>
      <c r="D43" s="148" t="s">
        <v>100</v>
      </c>
      <c r="E43" s="160">
        <v>1</v>
      </c>
      <c r="F43" s="160" t="s">
        <v>20</v>
      </c>
      <c r="G43" s="135"/>
      <c r="H43" s="138">
        <v>24000</v>
      </c>
      <c r="I43" s="34" t="s">
        <v>9</v>
      </c>
      <c r="J43" s="160" t="s">
        <v>107</v>
      </c>
      <c r="K43" s="161" t="s">
        <v>144</v>
      </c>
      <c r="L43" s="134" t="s">
        <v>159</v>
      </c>
      <c r="M43" s="129"/>
      <c r="N43" s="128"/>
      <c r="O43" s="128"/>
      <c r="P43" s="128"/>
      <c r="Q43" s="128"/>
      <c r="R43" s="128"/>
    </row>
    <row r="44" spans="1:18" s="2" customFormat="1" ht="38.25" hidden="1" customHeight="1" x14ac:dyDescent="0.25">
      <c r="A44" s="71">
        <v>13</v>
      </c>
      <c r="B44" s="149" t="s">
        <v>157</v>
      </c>
      <c r="C44" s="159" t="s">
        <v>106</v>
      </c>
      <c r="D44" s="148" t="s">
        <v>100</v>
      </c>
      <c r="E44" s="160">
        <v>1</v>
      </c>
      <c r="F44" s="160" t="s">
        <v>20</v>
      </c>
      <c r="G44" s="135"/>
      <c r="H44" s="138">
        <v>90000</v>
      </c>
      <c r="I44" s="34" t="s">
        <v>9</v>
      </c>
      <c r="J44" s="160" t="s">
        <v>107</v>
      </c>
      <c r="K44" s="161" t="s">
        <v>144</v>
      </c>
      <c r="L44" s="134" t="s">
        <v>159</v>
      </c>
      <c r="M44" s="129"/>
      <c r="N44" s="128"/>
      <c r="O44" s="128"/>
      <c r="P44" s="128"/>
      <c r="Q44" s="128"/>
      <c r="R44" s="128"/>
    </row>
    <row r="45" spans="1:18" s="2" customFormat="1" ht="40.5" hidden="1" customHeight="1" x14ac:dyDescent="0.25">
      <c r="A45" s="71">
        <v>14</v>
      </c>
      <c r="B45" s="149" t="s">
        <v>158</v>
      </c>
      <c r="C45" s="159" t="s">
        <v>106</v>
      </c>
      <c r="D45" s="148" t="s">
        <v>100</v>
      </c>
      <c r="E45" s="160">
        <v>1</v>
      </c>
      <c r="F45" s="160" t="s">
        <v>20</v>
      </c>
      <c r="G45" s="135"/>
      <c r="H45" s="138">
        <v>1300000</v>
      </c>
      <c r="I45" s="34" t="s">
        <v>9</v>
      </c>
      <c r="J45" s="160" t="s">
        <v>107</v>
      </c>
      <c r="K45" s="161" t="s">
        <v>144</v>
      </c>
      <c r="L45" s="134" t="s">
        <v>159</v>
      </c>
      <c r="M45" s="129"/>
      <c r="N45" s="128"/>
      <c r="O45" s="128"/>
      <c r="P45" s="128"/>
      <c r="Q45" s="128"/>
      <c r="R45" s="128"/>
    </row>
    <row r="46" spans="1:18" s="2" customFormat="1" ht="45" hidden="1" customHeight="1" x14ac:dyDescent="0.25">
      <c r="A46" s="71">
        <v>15</v>
      </c>
      <c r="B46" s="149" t="s">
        <v>154</v>
      </c>
      <c r="C46" s="159" t="s">
        <v>106</v>
      </c>
      <c r="D46" s="148" t="s">
        <v>100</v>
      </c>
      <c r="E46" s="160">
        <v>1</v>
      </c>
      <c r="F46" s="160" t="s">
        <v>20</v>
      </c>
      <c r="G46" s="135"/>
      <c r="H46" s="138">
        <v>66964</v>
      </c>
      <c r="I46" s="34" t="s">
        <v>9</v>
      </c>
      <c r="J46" s="160" t="s">
        <v>107</v>
      </c>
      <c r="K46" s="161" t="s">
        <v>144</v>
      </c>
      <c r="L46" s="134" t="s">
        <v>159</v>
      </c>
      <c r="M46" s="129"/>
      <c r="N46" s="128"/>
      <c r="O46" s="128"/>
      <c r="P46" s="128"/>
      <c r="Q46" s="128"/>
      <c r="R46" s="128"/>
    </row>
    <row r="47" spans="1:18" s="2" customFormat="1" ht="51" hidden="1" x14ac:dyDescent="0.25">
      <c r="A47" s="71">
        <v>16</v>
      </c>
      <c r="B47" s="149" t="s">
        <v>155</v>
      </c>
      <c r="C47" s="159" t="s">
        <v>106</v>
      </c>
      <c r="D47" s="148" t="s">
        <v>100</v>
      </c>
      <c r="E47" s="160">
        <v>1</v>
      </c>
      <c r="F47" s="160" t="s">
        <v>20</v>
      </c>
      <c r="G47" s="135"/>
      <c r="H47" s="138">
        <v>1802857</v>
      </c>
      <c r="I47" s="34" t="s">
        <v>9</v>
      </c>
      <c r="J47" s="160" t="s">
        <v>107</v>
      </c>
      <c r="K47" s="161" t="s">
        <v>144</v>
      </c>
      <c r="L47" s="134" t="s">
        <v>159</v>
      </c>
      <c r="M47" s="129"/>
      <c r="N47" s="128"/>
      <c r="O47" s="128"/>
      <c r="P47" s="128"/>
      <c r="Q47" s="128"/>
      <c r="R47" s="128"/>
    </row>
    <row r="48" spans="1:18" s="2" customFormat="1" ht="25.5" hidden="1" x14ac:dyDescent="0.25">
      <c r="A48" s="71">
        <v>17</v>
      </c>
      <c r="B48" s="149" t="s">
        <v>186</v>
      </c>
      <c r="C48" s="159" t="s">
        <v>106</v>
      </c>
      <c r="D48" s="148" t="s">
        <v>100</v>
      </c>
      <c r="E48" s="160">
        <v>1</v>
      </c>
      <c r="F48" s="160" t="s">
        <v>20</v>
      </c>
      <c r="G48" s="135"/>
      <c r="H48" s="138">
        <v>770000</v>
      </c>
      <c r="I48" s="34" t="s">
        <v>9</v>
      </c>
      <c r="J48" s="160" t="s">
        <v>107</v>
      </c>
      <c r="K48" s="161" t="s">
        <v>144</v>
      </c>
      <c r="L48" s="134" t="s">
        <v>189</v>
      </c>
      <c r="M48" s="129"/>
      <c r="N48" s="128"/>
      <c r="O48" s="128"/>
      <c r="P48" s="128"/>
      <c r="Q48" s="128"/>
      <c r="R48" s="128"/>
    </row>
    <row r="49" spans="1:18" s="2" customFormat="1" ht="38.25" hidden="1" x14ac:dyDescent="0.25">
      <c r="A49" s="71">
        <v>18</v>
      </c>
      <c r="B49" s="149" t="s">
        <v>181</v>
      </c>
      <c r="C49" s="159" t="s">
        <v>106</v>
      </c>
      <c r="D49" s="148" t="s">
        <v>100</v>
      </c>
      <c r="E49" s="160">
        <v>1</v>
      </c>
      <c r="F49" s="160" t="s">
        <v>20</v>
      </c>
      <c r="G49" s="135"/>
      <c r="H49" s="138">
        <v>10864345</v>
      </c>
      <c r="I49" s="34" t="s">
        <v>9</v>
      </c>
      <c r="J49" s="160" t="s">
        <v>107</v>
      </c>
      <c r="K49" s="161" t="s">
        <v>144</v>
      </c>
      <c r="L49" s="134" t="s">
        <v>189</v>
      </c>
      <c r="M49" s="129"/>
      <c r="N49" s="128"/>
      <c r="O49" s="128"/>
      <c r="P49" s="128"/>
      <c r="Q49" s="128"/>
      <c r="R49" s="128"/>
    </row>
    <row r="50" spans="1:18" s="2" customFormat="1" ht="63.75" hidden="1" x14ac:dyDescent="0.25">
      <c r="A50" s="71">
        <v>19</v>
      </c>
      <c r="B50" s="149" t="s">
        <v>182</v>
      </c>
      <c r="C50" s="159" t="s">
        <v>106</v>
      </c>
      <c r="D50" s="148" t="s">
        <v>100</v>
      </c>
      <c r="E50" s="160">
        <v>1</v>
      </c>
      <c r="F50" s="160" t="s">
        <v>20</v>
      </c>
      <c r="G50" s="135"/>
      <c r="H50" s="138">
        <v>33372000</v>
      </c>
      <c r="I50" s="34" t="s">
        <v>9</v>
      </c>
      <c r="J50" s="160" t="s">
        <v>107</v>
      </c>
      <c r="K50" s="161" t="s">
        <v>144</v>
      </c>
      <c r="L50" s="134" t="s">
        <v>189</v>
      </c>
      <c r="M50" s="129"/>
      <c r="N50" s="128"/>
      <c r="O50" s="128"/>
      <c r="P50" s="128"/>
      <c r="Q50" s="128"/>
      <c r="R50" s="128"/>
    </row>
    <row r="51" spans="1:18" s="2" customFormat="1" ht="76.5" hidden="1" x14ac:dyDescent="0.25">
      <c r="A51" s="71">
        <v>20</v>
      </c>
      <c r="B51" s="149" t="s">
        <v>183</v>
      </c>
      <c r="C51" s="159" t="s">
        <v>106</v>
      </c>
      <c r="D51" s="148" t="s">
        <v>100</v>
      </c>
      <c r="E51" s="160">
        <v>1</v>
      </c>
      <c r="F51" s="160" t="s">
        <v>20</v>
      </c>
      <c r="G51" s="135"/>
      <c r="H51" s="138">
        <v>25357500</v>
      </c>
      <c r="I51" s="34" t="s">
        <v>9</v>
      </c>
      <c r="J51" s="160" t="s">
        <v>107</v>
      </c>
      <c r="K51" s="161" t="s">
        <v>144</v>
      </c>
      <c r="L51" s="134" t="s">
        <v>189</v>
      </c>
      <c r="M51" s="129"/>
      <c r="N51" s="128"/>
      <c r="O51" s="128"/>
      <c r="P51" s="128"/>
      <c r="Q51" s="128"/>
      <c r="R51" s="128"/>
    </row>
    <row r="52" spans="1:18" s="2" customFormat="1" ht="25.5" hidden="1" x14ac:dyDescent="0.25">
      <c r="A52" s="71">
        <v>21</v>
      </c>
      <c r="B52" s="149" t="s">
        <v>188</v>
      </c>
      <c r="C52" s="159" t="s">
        <v>106</v>
      </c>
      <c r="D52" s="148" t="s">
        <v>100</v>
      </c>
      <c r="E52" s="160">
        <v>1</v>
      </c>
      <c r="F52" s="160" t="s">
        <v>20</v>
      </c>
      <c r="G52" s="135"/>
      <c r="H52" s="138">
        <v>14400</v>
      </c>
      <c r="I52" s="34" t="s">
        <v>9</v>
      </c>
      <c r="J52" s="160" t="s">
        <v>107</v>
      </c>
      <c r="K52" s="161" t="s">
        <v>144</v>
      </c>
      <c r="L52" s="134" t="s">
        <v>189</v>
      </c>
      <c r="M52" s="129"/>
      <c r="N52" s="128"/>
      <c r="O52" s="128"/>
      <c r="P52" s="128"/>
      <c r="Q52" s="128"/>
      <c r="R52" s="128"/>
    </row>
    <row r="53" spans="1:18" s="2" customFormat="1" ht="38.25" hidden="1" x14ac:dyDescent="0.25">
      <c r="A53" s="71">
        <v>22</v>
      </c>
      <c r="B53" s="149" t="s">
        <v>184</v>
      </c>
      <c r="C53" s="159" t="s">
        <v>106</v>
      </c>
      <c r="D53" s="148" t="s">
        <v>100</v>
      </c>
      <c r="E53" s="160">
        <v>1</v>
      </c>
      <c r="F53" s="160" t="s">
        <v>20</v>
      </c>
      <c r="G53" s="135"/>
      <c r="H53" s="138">
        <v>678600</v>
      </c>
      <c r="I53" s="34" t="s">
        <v>9</v>
      </c>
      <c r="J53" s="160" t="s">
        <v>107</v>
      </c>
      <c r="K53" s="161" t="s">
        <v>144</v>
      </c>
      <c r="L53" s="134" t="s">
        <v>189</v>
      </c>
      <c r="M53" s="129"/>
      <c r="N53" s="128"/>
      <c r="O53" s="128"/>
      <c r="P53" s="128"/>
      <c r="Q53" s="128"/>
      <c r="R53" s="128"/>
    </row>
    <row r="54" spans="1:18" s="2" customFormat="1" ht="38.25" hidden="1" x14ac:dyDescent="0.25">
      <c r="A54" s="71">
        <v>23</v>
      </c>
      <c r="B54" s="149" t="s">
        <v>187</v>
      </c>
      <c r="C54" s="159" t="s">
        <v>106</v>
      </c>
      <c r="D54" s="148" t="s">
        <v>100</v>
      </c>
      <c r="E54" s="160">
        <v>1</v>
      </c>
      <c r="F54" s="160" t="s">
        <v>20</v>
      </c>
      <c r="G54" s="135"/>
      <c r="H54" s="138">
        <v>452400</v>
      </c>
      <c r="I54" s="34" t="s">
        <v>9</v>
      </c>
      <c r="J54" s="160" t="s">
        <v>107</v>
      </c>
      <c r="K54" s="161" t="s">
        <v>144</v>
      </c>
      <c r="L54" s="134" t="s">
        <v>189</v>
      </c>
      <c r="M54" s="129"/>
      <c r="N54" s="128"/>
      <c r="O54" s="128"/>
      <c r="P54" s="128"/>
      <c r="Q54" s="128"/>
      <c r="R54" s="128"/>
    </row>
    <row r="55" spans="1:18" s="2" customFormat="1" ht="38.25" hidden="1" x14ac:dyDescent="0.25">
      <c r="A55" s="71">
        <v>24</v>
      </c>
      <c r="B55" s="149" t="s">
        <v>185</v>
      </c>
      <c r="C55" s="159" t="s">
        <v>106</v>
      </c>
      <c r="D55" s="148" t="s">
        <v>100</v>
      </c>
      <c r="E55" s="160">
        <v>1</v>
      </c>
      <c r="F55" s="160" t="s">
        <v>20</v>
      </c>
      <c r="G55" s="135"/>
      <c r="H55" s="138">
        <v>3500000</v>
      </c>
      <c r="I55" s="34" t="s">
        <v>9</v>
      </c>
      <c r="J55" s="160" t="s">
        <v>107</v>
      </c>
      <c r="K55" s="161" t="s">
        <v>144</v>
      </c>
      <c r="L55" s="134" t="s">
        <v>189</v>
      </c>
      <c r="M55" s="129"/>
      <c r="N55" s="128"/>
      <c r="O55" s="128"/>
      <c r="P55" s="128"/>
      <c r="Q55" s="128"/>
      <c r="R55" s="128"/>
    </row>
    <row r="56" spans="1:18" s="2" customFormat="1" ht="25.5" hidden="1" x14ac:dyDescent="0.25">
      <c r="A56" s="71">
        <v>25</v>
      </c>
      <c r="B56" s="149" t="s">
        <v>233</v>
      </c>
      <c r="C56" s="159" t="s">
        <v>234</v>
      </c>
      <c r="D56" s="148" t="s">
        <v>34</v>
      </c>
      <c r="E56" s="133">
        <v>1</v>
      </c>
      <c r="F56" s="133" t="s">
        <v>74</v>
      </c>
      <c r="G56" s="135"/>
      <c r="H56" s="138">
        <v>345000</v>
      </c>
      <c r="I56" s="34" t="s">
        <v>9</v>
      </c>
      <c r="J56" s="160" t="s">
        <v>24</v>
      </c>
      <c r="K56" s="161" t="s">
        <v>229</v>
      </c>
      <c r="L56" s="134" t="s">
        <v>235</v>
      </c>
      <c r="M56" s="129"/>
      <c r="N56" s="128"/>
      <c r="O56" s="128"/>
      <c r="P56" s="128"/>
      <c r="Q56" s="128"/>
      <c r="R56" s="128"/>
    </row>
    <row r="57" spans="1:18" s="2" customFormat="1" ht="53.25" hidden="1" customHeight="1" x14ac:dyDescent="0.25">
      <c r="A57" s="71">
        <v>26</v>
      </c>
      <c r="B57" s="149" t="s">
        <v>283</v>
      </c>
      <c r="C57" s="159" t="s">
        <v>287</v>
      </c>
      <c r="D57" s="148" t="s">
        <v>100</v>
      </c>
      <c r="E57" s="160">
        <v>1</v>
      </c>
      <c r="F57" s="160" t="s">
        <v>20</v>
      </c>
      <c r="G57" s="135"/>
      <c r="H57" s="138">
        <v>18901785.710000001</v>
      </c>
      <c r="I57" s="34" t="s">
        <v>9</v>
      </c>
      <c r="J57" s="160" t="s">
        <v>107</v>
      </c>
      <c r="K57" s="161" t="s">
        <v>229</v>
      </c>
      <c r="L57" s="134" t="s">
        <v>288</v>
      </c>
      <c r="M57" s="129"/>
      <c r="N57" s="128"/>
      <c r="O57" s="128"/>
      <c r="P57" s="128"/>
      <c r="Q57" s="128"/>
      <c r="R57" s="128"/>
    </row>
    <row r="58" spans="1:18" s="2" customFormat="1" ht="52.5" hidden="1" customHeight="1" x14ac:dyDescent="0.25">
      <c r="A58" s="71">
        <v>27</v>
      </c>
      <c r="B58" s="149" t="s">
        <v>284</v>
      </c>
      <c r="C58" s="159" t="s">
        <v>106</v>
      </c>
      <c r="D58" s="148" t="s">
        <v>100</v>
      </c>
      <c r="E58" s="160">
        <v>1</v>
      </c>
      <c r="F58" s="160" t="s">
        <v>20</v>
      </c>
      <c r="G58" s="135"/>
      <c r="H58" s="138">
        <v>234000</v>
      </c>
      <c r="I58" s="34" t="s">
        <v>9</v>
      </c>
      <c r="J58" s="160" t="s">
        <v>107</v>
      </c>
      <c r="K58" s="161" t="s">
        <v>229</v>
      </c>
      <c r="L58" s="134" t="s">
        <v>288</v>
      </c>
      <c r="M58" s="129"/>
      <c r="N58" s="128"/>
      <c r="O58" s="128"/>
      <c r="P58" s="128"/>
      <c r="Q58" s="128"/>
      <c r="R58" s="128"/>
    </row>
    <row r="59" spans="1:18" s="2" customFormat="1" ht="43.5" hidden="1" customHeight="1" x14ac:dyDescent="0.25">
      <c r="A59" s="71">
        <v>28</v>
      </c>
      <c r="B59" s="149" t="s">
        <v>285</v>
      </c>
      <c r="C59" s="159" t="s">
        <v>106</v>
      </c>
      <c r="D59" s="148" t="s">
        <v>100</v>
      </c>
      <c r="E59" s="160">
        <v>1</v>
      </c>
      <c r="F59" s="160" t="s">
        <v>20</v>
      </c>
      <c r="G59" s="135"/>
      <c r="H59" s="138">
        <v>1014000</v>
      </c>
      <c r="I59" s="34" t="s">
        <v>9</v>
      </c>
      <c r="J59" s="160" t="s">
        <v>107</v>
      </c>
      <c r="K59" s="161" t="s">
        <v>229</v>
      </c>
      <c r="L59" s="134" t="s">
        <v>288</v>
      </c>
      <c r="M59" s="129"/>
      <c r="N59" s="128"/>
      <c r="O59" s="128"/>
      <c r="P59" s="128"/>
      <c r="Q59" s="128"/>
      <c r="R59" s="128"/>
    </row>
    <row r="60" spans="1:18" s="2" customFormat="1" ht="59.25" hidden="1" customHeight="1" x14ac:dyDescent="0.25">
      <c r="A60" s="71">
        <v>29</v>
      </c>
      <c r="B60" s="149" t="s">
        <v>286</v>
      </c>
      <c r="C60" s="159" t="s">
        <v>106</v>
      </c>
      <c r="D60" s="148" t="s">
        <v>100</v>
      </c>
      <c r="E60" s="160">
        <v>1</v>
      </c>
      <c r="F60" s="160" t="s">
        <v>20</v>
      </c>
      <c r="G60" s="135"/>
      <c r="H60" s="138">
        <v>6025000</v>
      </c>
      <c r="I60" s="34" t="s">
        <v>9</v>
      </c>
      <c r="J60" s="160" t="s">
        <v>107</v>
      </c>
      <c r="K60" s="161" t="s">
        <v>229</v>
      </c>
      <c r="L60" s="134" t="s">
        <v>288</v>
      </c>
      <c r="M60" s="129"/>
      <c r="N60" s="128"/>
      <c r="O60" s="128"/>
      <c r="P60" s="128"/>
      <c r="Q60" s="128"/>
      <c r="R60" s="128"/>
    </row>
    <row r="61" spans="1:18" s="2" customFormat="1" ht="59.25" hidden="1" customHeight="1" x14ac:dyDescent="0.25">
      <c r="A61" s="71">
        <v>30</v>
      </c>
      <c r="B61" s="149" t="s">
        <v>390</v>
      </c>
      <c r="C61" s="159" t="s">
        <v>106</v>
      </c>
      <c r="D61" s="148" t="s">
        <v>100</v>
      </c>
      <c r="E61" s="160">
        <v>1</v>
      </c>
      <c r="F61" s="160" t="s">
        <v>20</v>
      </c>
      <c r="G61" s="135"/>
      <c r="H61" s="138">
        <v>41000</v>
      </c>
      <c r="I61" s="34" t="s">
        <v>9</v>
      </c>
      <c r="J61" s="160" t="s">
        <v>107</v>
      </c>
      <c r="K61" s="161" t="s">
        <v>229</v>
      </c>
      <c r="L61" s="134" t="s">
        <v>402</v>
      </c>
      <c r="M61" s="129"/>
      <c r="N61" s="128"/>
      <c r="O61" s="128"/>
      <c r="P61" s="128"/>
      <c r="Q61" s="128"/>
      <c r="R61" s="128"/>
    </row>
    <row r="62" spans="1:18" s="2" customFormat="1" ht="59.25" hidden="1" customHeight="1" x14ac:dyDescent="0.25">
      <c r="A62" s="71">
        <v>31</v>
      </c>
      <c r="B62" s="149" t="s">
        <v>391</v>
      </c>
      <c r="C62" s="159" t="s">
        <v>106</v>
      </c>
      <c r="D62" s="148" t="s">
        <v>100</v>
      </c>
      <c r="E62" s="160">
        <v>1</v>
      </c>
      <c r="F62" s="160" t="s">
        <v>20</v>
      </c>
      <c r="G62" s="135"/>
      <c r="H62" s="138">
        <v>12000</v>
      </c>
      <c r="I62" s="34" t="s">
        <v>9</v>
      </c>
      <c r="J62" s="160" t="s">
        <v>107</v>
      </c>
      <c r="K62" s="161" t="s">
        <v>229</v>
      </c>
      <c r="L62" s="134" t="s">
        <v>402</v>
      </c>
      <c r="M62" s="129"/>
      <c r="N62" s="128"/>
      <c r="O62" s="128"/>
      <c r="P62" s="128"/>
      <c r="Q62" s="128"/>
      <c r="R62" s="128"/>
    </row>
    <row r="63" spans="1:18" s="2" customFormat="1" ht="59.25" hidden="1" customHeight="1" x14ac:dyDescent="0.25">
      <c r="A63" s="71">
        <v>32</v>
      </c>
      <c r="B63" s="149" t="s">
        <v>392</v>
      </c>
      <c r="C63" s="159" t="s">
        <v>106</v>
      </c>
      <c r="D63" s="148" t="s">
        <v>100</v>
      </c>
      <c r="E63" s="160">
        <v>1</v>
      </c>
      <c r="F63" s="160" t="s">
        <v>20</v>
      </c>
      <c r="G63" s="135"/>
      <c r="H63" s="138">
        <v>99400</v>
      </c>
      <c r="I63" s="34" t="s">
        <v>9</v>
      </c>
      <c r="J63" s="160" t="s">
        <v>107</v>
      </c>
      <c r="K63" s="161" t="s">
        <v>229</v>
      </c>
      <c r="L63" s="134" t="s">
        <v>402</v>
      </c>
      <c r="M63" s="129"/>
      <c r="N63" s="128"/>
      <c r="O63" s="128"/>
      <c r="P63" s="128"/>
      <c r="Q63" s="128"/>
      <c r="R63" s="128"/>
    </row>
    <row r="64" spans="1:18" s="2" customFormat="1" ht="59.25" hidden="1" customHeight="1" x14ac:dyDescent="0.25">
      <c r="A64" s="71">
        <v>33</v>
      </c>
      <c r="B64" s="149" t="s">
        <v>393</v>
      </c>
      <c r="C64" s="159" t="s">
        <v>106</v>
      </c>
      <c r="D64" s="148" t="s">
        <v>100</v>
      </c>
      <c r="E64" s="160">
        <v>1</v>
      </c>
      <c r="F64" s="160" t="s">
        <v>20</v>
      </c>
      <c r="G64" s="135"/>
      <c r="H64" s="138">
        <v>18000</v>
      </c>
      <c r="I64" s="34" t="s">
        <v>9</v>
      </c>
      <c r="J64" s="160" t="s">
        <v>107</v>
      </c>
      <c r="K64" s="161" t="s">
        <v>229</v>
      </c>
      <c r="L64" s="134" t="s">
        <v>402</v>
      </c>
      <c r="M64" s="129"/>
      <c r="N64" s="128"/>
      <c r="O64" s="128"/>
      <c r="P64" s="128"/>
      <c r="Q64" s="128"/>
      <c r="R64" s="128"/>
    </row>
    <row r="65" spans="1:18" s="2" customFormat="1" ht="59.25" hidden="1" customHeight="1" x14ac:dyDescent="0.25">
      <c r="A65" s="71">
        <v>34</v>
      </c>
      <c r="B65" s="149" t="s">
        <v>394</v>
      </c>
      <c r="C65" s="159" t="s">
        <v>106</v>
      </c>
      <c r="D65" s="148" t="s">
        <v>100</v>
      </c>
      <c r="E65" s="160">
        <v>1</v>
      </c>
      <c r="F65" s="160" t="s">
        <v>20</v>
      </c>
      <c r="G65" s="135"/>
      <c r="H65" s="138">
        <v>155550</v>
      </c>
      <c r="I65" s="34" t="s">
        <v>9</v>
      </c>
      <c r="J65" s="160" t="s">
        <v>107</v>
      </c>
      <c r="K65" s="161" t="s">
        <v>229</v>
      </c>
      <c r="L65" s="134" t="s">
        <v>402</v>
      </c>
      <c r="M65" s="129"/>
      <c r="N65" s="128"/>
      <c r="O65" s="128"/>
      <c r="P65" s="128"/>
      <c r="Q65" s="128"/>
      <c r="R65" s="128"/>
    </row>
    <row r="66" spans="1:18" s="2" customFormat="1" ht="59.25" hidden="1" customHeight="1" x14ac:dyDescent="0.25">
      <c r="A66" s="71">
        <v>35</v>
      </c>
      <c r="B66" s="149" t="s">
        <v>395</v>
      </c>
      <c r="C66" s="159" t="s">
        <v>106</v>
      </c>
      <c r="D66" s="148" t="s">
        <v>100</v>
      </c>
      <c r="E66" s="160">
        <v>1</v>
      </c>
      <c r="F66" s="160" t="s">
        <v>20</v>
      </c>
      <c r="G66" s="135"/>
      <c r="H66" s="138">
        <v>125000</v>
      </c>
      <c r="I66" s="34" t="s">
        <v>9</v>
      </c>
      <c r="J66" s="160" t="s">
        <v>107</v>
      </c>
      <c r="K66" s="161" t="s">
        <v>229</v>
      </c>
      <c r="L66" s="134" t="s">
        <v>402</v>
      </c>
      <c r="M66" s="129"/>
      <c r="N66" s="128"/>
      <c r="O66" s="128"/>
      <c r="P66" s="128"/>
      <c r="Q66" s="128"/>
      <c r="R66" s="128"/>
    </row>
    <row r="67" spans="1:18" s="2" customFormat="1" ht="59.25" hidden="1" customHeight="1" x14ac:dyDescent="0.25">
      <c r="A67" s="71">
        <v>36</v>
      </c>
      <c r="B67" s="149" t="s">
        <v>396</v>
      </c>
      <c r="C67" s="159" t="s">
        <v>106</v>
      </c>
      <c r="D67" s="148" t="s">
        <v>100</v>
      </c>
      <c r="E67" s="160">
        <v>1</v>
      </c>
      <c r="F67" s="160" t="s">
        <v>20</v>
      </c>
      <c r="G67" s="135"/>
      <c r="H67" s="138">
        <v>107800</v>
      </c>
      <c r="I67" s="34" t="s">
        <v>9</v>
      </c>
      <c r="J67" s="160" t="s">
        <v>107</v>
      </c>
      <c r="K67" s="161" t="s">
        <v>229</v>
      </c>
      <c r="L67" s="134" t="s">
        <v>402</v>
      </c>
      <c r="M67" s="129"/>
      <c r="N67" s="128"/>
      <c r="O67" s="128"/>
      <c r="P67" s="128"/>
      <c r="Q67" s="128"/>
      <c r="R67" s="128"/>
    </row>
    <row r="68" spans="1:18" s="2" customFormat="1" ht="59.25" hidden="1" customHeight="1" x14ac:dyDescent="0.25">
      <c r="A68" s="71">
        <v>37</v>
      </c>
      <c r="B68" s="149" t="s">
        <v>397</v>
      </c>
      <c r="C68" s="159" t="s">
        <v>106</v>
      </c>
      <c r="D68" s="148" t="s">
        <v>100</v>
      </c>
      <c r="E68" s="160">
        <v>1</v>
      </c>
      <c r="F68" s="160" t="s">
        <v>20</v>
      </c>
      <c r="G68" s="135"/>
      <c r="H68" s="138">
        <v>700000</v>
      </c>
      <c r="I68" s="34" t="s">
        <v>9</v>
      </c>
      <c r="J68" s="160" t="s">
        <v>107</v>
      </c>
      <c r="K68" s="161" t="s">
        <v>229</v>
      </c>
      <c r="L68" s="134" t="s">
        <v>402</v>
      </c>
      <c r="M68" s="129"/>
      <c r="N68" s="128"/>
      <c r="O68" s="128"/>
      <c r="P68" s="128"/>
      <c r="Q68" s="128"/>
      <c r="R68" s="128"/>
    </row>
    <row r="69" spans="1:18" s="2" customFormat="1" ht="59.25" hidden="1" customHeight="1" x14ac:dyDescent="0.25">
      <c r="A69" s="71">
        <v>38</v>
      </c>
      <c r="B69" s="149" t="s">
        <v>398</v>
      </c>
      <c r="C69" s="159" t="s">
        <v>106</v>
      </c>
      <c r="D69" s="148" t="s">
        <v>100</v>
      </c>
      <c r="E69" s="160">
        <v>1</v>
      </c>
      <c r="F69" s="160" t="s">
        <v>20</v>
      </c>
      <c r="G69" s="135"/>
      <c r="H69" s="138">
        <v>177100</v>
      </c>
      <c r="I69" s="34" t="s">
        <v>9</v>
      </c>
      <c r="J69" s="160" t="s">
        <v>107</v>
      </c>
      <c r="K69" s="161" t="s">
        <v>229</v>
      </c>
      <c r="L69" s="134" t="s">
        <v>402</v>
      </c>
      <c r="M69" s="129"/>
      <c r="N69" s="128"/>
      <c r="O69" s="128"/>
      <c r="P69" s="128"/>
      <c r="Q69" s="128"/>
      <c r="R69" s="128"/>
    </row>
    <row r="70" spans="1:18" s="2" customFormat="1" ht="59.25" hidden="1" customHeight="1" x14ac:dyDescent="0.25">
      <c r="A70" s="71">
        <v>39</v>
      </c>
      <c r="B70" s="149" t="s">
        <v>399</v>
      </c>
      <c r="C70" s="159" t="s">
        <v>106</v>
      </c>
      <c r="D70" s="148" t="s">
        <v>100</v>
      </c>
      <c r="E70" s="160">
        <v>1</v>
      </c>
      <c r="F70" s="160" t="s">
        <v>20</v>
      </c>
      <c r="G70" s="135"/>
      <c r="H70" s="138">
        <v>22303571</v>
      </c>
      <c r="I70" s="34" t="s">
        <v>9</v>
      </c>
      <c r="J70" s="160" t="s">
        <v>107</v>
      </c>
      <c r="K70" s="161" t="s">
        <v>229</v>
      </c>
      <c r="L70" s="134" t="s">
        <v>402</v>
      </c>
      <c r="M70" s="129"/>
      <c r="N70" s="128"/>
      <c r="O70" s="128"/>
      <c r="P70" s="128"/>
      <c r="Q70" s="128"/>
      <c r="R70" s="128"/>
    </row>
    <row r="71" spans="1:18" s="2" customFormat="1" ht="59.25" hidden="1" customHeight="1" x14ac:dyDescent="0.25">
      <c r="A71" s="71">
        <v>40</v>
      </c>
      <c r="B71" s="149" t="s">
        <v>400</v>
      </c>
      <c r="C71" s="159" t="s">
        <v>106</v>
      </c>
      <c r="D71" s="148" t="s">
        <v>100</v>
      </c>
      <c r="E71" s="160">
        <v>1</v>
      </c>
      <c r="F71" s="160" t="s">
        <v>20</v>
      </c>
      <c r="G71" s="135"/>
      <c r="H71" s="138">
        <v>450000</v>
      </c>
      <c r="I71" s="34" t="s">
        <v>9</v>
      </c>
      <c r="J71" s="160" t="s">
        <v>107</v>
      </c>
      <c r="K71" s="161" t="s">
        <v>229</v>
      </c>
      <c r="L71" s="134" t="s">
        <v>402</v>
      </c>
      <c r="M71" s="129"/>
      <c r="N71" s="128"/>
      <c r="O71" s="128"/>
      <c r="P71" s="128"/>
      <c r="Q71" s="128"/>
      <c r="R71" s="128"/>
    </row>
    <row r="72" spans="1:18" s="2" customFormat="1" ht="59.25" hidden="1" customHeight="1" x14ac:dyDescent="0.25">
      <c r="A72" s="71">
        <v>41</v>
      </c>
      <c r="B72" s="149" t="s">
        <v>401</v>
      </c>
      <c r="C72" s="159" t="s">
        <v>106</v>
      </c>
      <c r="D72" s="148" t="s">
        <v>100</v>
      </c>
      <c r="E72" s="160">
        <v>1</v>
      </c>
      <c r="F72" s="160" t="s">
        <v>20</v>
      </c>
      <c r="G72" s="135"/>
      <c r="H72" s="138">
        <v>1785714</v>
      </c>
      <c r="I72" s="34" t="s">
        <v>9</v>
      </c>
      <c r="J72" s="160" t="s">
        <v>107</v>
      </c>
      <c r="K72" s="161" t="s">
        <v>229</v>
      </c>
      <c r="L72" s="134" t="s">
        <v>402</v>
      </c>
      <c r="M72" s="129"/>
      <c r="N72" s="128"/>
      <c r="O72" s="128"/>
      <c r="P72" s="128"/>
      <c r="Q72" s="128"/>
      <c r="R72" s="128"/>
    </row>
    <row r="73" spans="1:18" s="2" customFormat="1" ht="20.25" hidden="1" customHeight="1" x14ac:dyDescent="0.25">
      <c r="A73" s="41"/>
      <c r="B73" s="56"/>
      <c r="C73" s="36"/>
      <c r="D73" s="36"/>
      <c r="E73" s="36"/>
      <c r="F73" s="36"/>
      <c r="G73" s="46"/>
      <c r="H73" s="45">
        <f>SUM(H32:H72)</f>
        <v>163109151.02000001</v>
      </c>
      <c r="I73" s="41"/>
      <c r="J73" s="60"/>
      <c r="K73" s="80"/>
      <c r="L73" s="61"/>
      <c r="M73" s="29"/>
      <c r="N73" s="15"/>
      <c r="O73" s="15"/>
      <c r="P73" s="15"/>
      <c r="Q73" s="15"/>
      <c r="R73" s="15"/>
    </row>
    <row r="74" spans="1:18" s="2" customFormat="1" ht="20.25" hidden="1" customHeight="1" x14ac:dyDescent="0.25">
      <c r="A74" s="41"/>
      <c r="B74" s="56"/>
      <c r="C74" s="62"/>
      <c r="D74" s="62"/>
      <c r="E74" s="62"/>
      <c r="F74" s="62"/>
      <c r="G74" s="115"/>
      <c r="H74" s="63">
        <f>H27+H30+H73</f>
        <v>192978891.02000001</v>
      </c>
      <c r="I74" s="64"/>
      <c r="J74" s="59"/>
      <c r="K74" s="82"/>
      <c r="L74" s="61"/>
      <c r="M74" s="29"/>
      <c r="N74" s="15"/>
      <c r="O74" s="15"/>
      <c r="P74" s="15"/>
      <c r="Q74" s="15"/>
      <c r="R74" s="15"/>
    </row>
    <row r="75" spans="1:18" s="2" customFormat="1" ht="19.5" customHeight="1" x14ac:dyDescent="0.25">
      <c r="A75" s="47"/>
      <c r="B75" s="75" t="s">
        <v>22</v>
      </c>
      <c r="C75" s="37"/>
      <c r="D75" s="38"/>
      <c r="E75" s="37"/>
      <c r="F75" s="37"/>
      <c r="G75" s="116"/>
      <c r="H75" s="37"/>
      <c r="I75" s="37"/>
      <c r="J75" s="37"/>
      <c r="K75" s="83"/>
      <c r="L75" s="37"/>
      <c r="M75" s="28"/>
      <c r="N75" s="15"/>
      <c r="O75" s="15"/>
      <c r="P75" s="15"/>
      <c r="Q75" s="15"/>
      <c r="R75" s="15"/>
    </row>
    <row r="76" spans="1:18" s="15" customFormat="1" ht="20.100000000000001" customHeight="1" x14ac:dyDescent="0.25">
      <c r="A76" s="48"/>
      <c r="B76" s="50" t="s">
        <v>13</v>
      </c>
      <c r="C76" s="40"/>
      <c r="D76" s="40"/>
      <c r="E76" s="40"/>
      <c r="F76" s="40"/>
      <c r="G76" s="114"/>
      <c r="H76" s="40"/>
      <c r="I76" s="40"/>
      <c r="J76" s="51"/>
      <c r="K76" s="84"/>
      <c r="L76" s="52"/>
      <c r="M76" s="29"/>
    </row>
    <row r="77" spans="1:18" s="128" customFormat="1" ht="25.5" x14ac:dyDescent="0.25">
      <c r="A77" s="127">
        <v>1</v>
      </c>
      <c r="B77" s="130" t="s">
        <v>29</v>
      </c>
      <c r="C77" s="76" t="s">
        <v>30</v>
      </c>
      <c r="D77" s="152" t="s">
        <v>34</v>
      </c>
      <c r="E77" s="131">
        <v>76</v>
      </c>
      <c r="F77" s="131" t="s">
        <v>31</v>
      </c>
      <c r="G77" s="132">
        <v>2173.6799999999998</v>
      </c>
      <c r="H77" s="35">
        <f>E77*G77</f>
        <v>165199.67999999999</v>
      </c>
      <c r="I77" s="34" t="s">
        <v>9</v>
      </c>
      <c r="J77" s="160" t="s">
        <v>24</v>
      </c>
      <c r="K77" s="161" t="s">
        <v>27</v>
      </c>
      <c r="L77" s="165" t="s">
        <v>33</v>
      </c>
      <c r="M77" s="129"/>
    </row>
    <row r="78" spans="1:18" s="128" customFormat="1" ht="25.5" x14ac:dyDescent="0.25">
      <c r="A78" s="127">
        <v>2</v>
      </c>
      <c r="B78" s="130" t="s">
        <v>32</v>
      </c>
      <c r="C78" s="156" t="s">
        <v>30</v>
      </c>
      <c r="D78" s="157" t="s">
        <v>34</v>
      </c>
      <c r="E78" s="162">
        <v>544</v>
      </c>
      <c r="F78" s="162" t="s">
        <v>31</v>
      </c>
      <c r="G78" s="132">
        <v>759.19</v>
      </c>
      <c r="H78" s="158">
        <f>E78*G78</f>
        <v>412999.36000000004</v>
      </c>
      <c r="I78" s="34" t="s">
        <v>9</v>
      </c>
      <c r="J78" s="160" t="s">
        <v>24</v>
      </c>
      <c r="K78" s="161" t="s">
        <v>27</v>
      </c>
      <c r="L78" s="165" t="s">
        <v>33</v>
      </c>
      <c r="M78" s="129"/>
    </row>
    <row r="79" spans="1:18" s="128" customFormat="1" ht="37.5" customHeight="1" x14ac:dyDescent="0.25">
      <c r="A79" s="127">
        <v>3</v>
      </c>
      <c r="B79" s="130" t="s">
        <v>39</v>
      </c>
      <c r="C79" s="159" t="s">
        <v>40</v>
      </c>
      <c r="D79" s="164" t="s">
        <v>34</v>
      </c>
      <c r="E79" s="162">
        <v>6510339</v>
      </c>
      <c r="F79" s="162" t="s">
        <v>41</v>
      </c>
      <c r="G79" s="132">
        <v>185.71</v>
      </c>
      <c r="H79" s="158">
        <f>E79*G79</f>
        <v>1209035055.6900001</v>
      </c>
      <c r="I79" s="34" t="s">
        <v>9</v>
      </c>
      <c r="J79" s="160" t="s">
        <v>24</v>
      </c>
      <c r="K79" s="150" t="s">
        <v>71</v>
      </c>
      <c r="L79" s="165" t="s">
        <v>72</v>
      </c>
      <c r="M79" s="129"/>
    </row>
    <row r="80" spans="1:18" s="128" customFormat="1" ht="37.5" customHeight="1" x14ac:dyDescent="0.25">
      <c r="A80" s="71">
        <v>4</v>
      </c>
      <c r="B80" s="137" t="s">
        <v>61</v>
      </c>
      <c r="C80" s="160" t="s">
        <v>40</v>
      </c>
      <c r="D80" s="149" t="s">
        <v>23</v>
      </c>
      <c r="E80" s="185">
        <v>81700</v>
      </c>
      <c r="F80" s="162" t="s">
        <v>65</v>
      </c>
      <c r="G80" s="186">
        <v>0</v>
      </c>
      <c r="H80" s="138">
        <f t="shared" ref="H80:H145" si="2">E80*G80</f>
        <v>0</v>
      </c>
      <c r="I80" s="160" t="s">
        <v>9</v>
      </c>
      <c r="J80" s="160" t="s">
        <v>66</v>
      </c>
      <c r="K80" s="161" t="s">
        <v>168</v>
      </c>
      <c r="L80" s="134" t="s">
        <v>374</v>
      </c>
      <c r="M80" s="129"/>
    </row>
    <row r="81" spans="1:13" s="128" customFormat="1" ht="37.5" customHeight="1" x14ac:dyDescent="0.25">
      <c r="A81" s="71">
        <v>5</v>
      </c>
      <c r="B81" s="137" t="s">
        <v>62</v>
      </c>
      <c r="C81" s="160" t="s">
        <v>40</v>
      </c>
      <c r="D81" s="149" t="s">
        <v>23</v>
      </c>
      <c r="E81" s="185">
        <v>16800</v>
      </c>
      <c r="F81" s="162" t="s">
        <v>65</v>
      </c>
      <c r="G81" s="186">
        <v>0</v>
      </c>
      <c r="H81" s="138">
        <f t="shared" si="2"/>
        <v>0</v>
      </c>
      <c r="I81" s="160" t="s">
        <v>9</v>
      </c>
      <c r="J81" s="160" t="s">
        <v>66</v>
      </c>
      <c r="K81" s="161" t="s">
        <v>168</v>
      </c>
      <c r="L81" s="134" t="s">
        <v>374</v>
      </c>
      <c r="M81" s="129"/>
    </row>
    <row r="82" spans="1:13" s="128" customFormat="1" ht="37.5" customHeight="1" x14ac:dyDescent="0.25">
      <c r="A82" s="71">
        <v>6</v>
      </c>
      <c r="B82" s="137" t="s">
        <v>63</v>
      </c>
      <c r="C82" s="160" t="s">
        <v>40</v>
      </c>
      <c r="D82" s="149" t="s">
        <v>23</v>
      </c>
      <c r="E82" s="185">
        <v>148500</v>
      </c>
      <c r="F82" s="162" t="s">
        <v>65</v>
      </c>
      <c r="G82" s="186">
        <v>0</v>
      </c>
      <c r="H82" s="138">
        <f t="shared" si="2"/>
        <v>0</v>
      </c>
      <c r="I82" s="160" t="s">
        <v>9</v>
      </c>
      <c r="J82" s="160" t="s">
        <v>66</v>
      </c>
      <c r="K82" s="161" t="s">
        <v>168</v>
      </c>
      <c r="L82" s="134" t="s">
        <v>374</v>
      </c>
      <c r="M82" s="129"/>
    </row>
    <row r="83" spans="1:13" s="128" customFormat="1" ht="37.5" customHeight="1" x14ac:dyDescent="0.25">
      <c r="A83" s="71">
        <v>7</v>
      </c>
      <c r="B83" s="137" t="s">
        <v>64</v>
      </c>
      <c r="C83" s="160" t="s">
        <v>40</v>
      </c>
      <c r="D83" s="149" t="s">
        <v>23</v>
      </c>
      <c r="E83" s="185">
        <v>62600</v>
      </c>
      <c r="F83" s="162" t="s">
        <v>65</v>
      </c>
      <c r="G83" s="186">
        <v>0</v>
      </c>
      <c r="H83" s="138">
        <f t="shared" si="2"/>
        <v>0</v>
      </c>
      <c r="I83" s="160" t="s">
        <v>9</v>
      </c>
      <c r="J83" s="160" t="s">
        <v>66</v>
      </c>
      <c r="K83" s="161" t="s">
        <v>48</v>
      </c>
      <c r="L83" s="134" t="s">
        <v>103</v>
      </c>
      <c r="M83" s="129"/>
    </row>
    <row r="84" spans="1:13" s="128" customFormat="1" ht="37.5" customHeight="1" x14ac:dyDescent="0.25">
      <c r="A84" s="71">
        <v>8</v>
      </c>
      <c r="B84" s="187" t="s">
        <v>79</v>
      </c>
      <c r="C84" s="139" t="s">
        <v>26</v>
      </c>
      <c r="D84" s="148" t="s">
        <v>56</v>
      </c>
      <c r="E84" s="188">
        <v>15366</v>
      </c>
      <c r="F84" s="159" t="s">
        <v>80</v>
      </c>
      <c r="G84" s="189">
        <v>2500</v>
      </c>
      <c r="H84" s="138">
        <f t="shared" si="2"/>
        <v>38415000</v>
      </c>
      <c r="I84" s="139" t="s">
        <v>9</v>
      </c>
      <c r="J84" s="160" t="s">
        <v>24</v>
      </c>
      <c r="K84" s="161" t="s">
        <v>70</v>
      </c>
      <c r="L84" s="165" t="s">
        <v>82</v>
      </c>
      <c r="M84" s="129"/>
    </row>
    <row r="85" spans="1:13" s="128" customFormat="1" ht="37.5" customHeight="1" x14ac:dyDescent="0.25">
      <c r="A85" s="71">
        <v>9</v>
      </c>
      <c r="B85" s="130" t="s">
        <v>81</v>
      </c>
      <c r="C85" s="159" t="s">
        <v>26</v>
      </c>
      <c r="D85" s="163" t="s">
        <v>56</v>
      </c>
      <c r="E85" s="131">
        <v>10</v>
      </c>
      <c r="F85" s="159" t="s">
        <v>80</v>
      </c>
      <c r="G85" s="132">
        <v>0</v>
      </c>
      <c r="H85" s="138">
        <f t="shared" si="2"/>
        <v>0</v>
      </c>
      <c r="I85" s="139" t="s">
        <v>9</v>
      </c>
      <c r="J85" s="160" t="s">
        <v>24</v>
      </c>
      <c r="K85" s="161" t="s">
        <v>70</v>
      </c>
      <c r="L85" s="165" t="s">
        <v>165</v>
      </c>
      <c r="M85" s="129"/>
    </row>
    <row r="86" spans="1:13" s="128" customFormat="1" ht="37.5" customHeight="1" x14ac:dyDescent="0.25">
      <c r="A86" s="71">
        <v>10</v>
      </c>
      <c r="B86" s="130" t="s">
        <v>93</v>
      </c>
      <c r="C86" s="159" t="s">
        <v>26</v>
      </c>
      <c r="D86" s="163" t="s">
        <v>56</v>
      </c>
      <c r="E86" s="131">
        <v>1</v>
      </c>
      <c r="F86" s="159" t="s">
        <v>94</v>
      </c>
      <c r="G86" s="132">
        <v>30092026</v>
      </c>
      <c r="H86" s="138">
        <f t="shared" si="2"/>
        <v>30092026</v>
      </c>
      <c r="I86" s="139" t="s">
        <v>9</v>
      </c>
      <c r="J86" s="160" t="s">
        <v>24</v>
      </c>
      <c r="K86" s="161" t="s">
        <v>70</v>
      </c>
      <c r="L86" s="165" t="s">
        <v>95</v>
      </c>
      <c r="M86" s="129"/>
    </row>
    <row r="87" spans="1:13" s="128" customFormat="1" ht="37.5" customHeight="1" x14ac:dyDescent="0.25">
      <c r="A87" s="71">
        <v>11</v>
      </c>
      <c r="B87" s="130" t="s">
        <v>110</v>
      </c>
      <c r="C87" s="159" t="s">
        <v>111</v>
      </c>
      <c r="D87" s="163" t="s">
        <v>23</v>
      </c>
      <c r="E87" s="131">
        <v>1</v>
      </c>
      <c r="F87" s="162" t="s">
        <v>31</v>
      </c>
      <c r="G87" s="132">
        <v>4875000</v>
      </c>
      <c r="H87" s="138">
        <f t="shared" si="2"/>
        <v>4875000</v>
      </c>
      <c r="I87" s="139" t="s">
        <v>9</v>
      </c>
      <c r="J87" s="160" t="s">
        <v>24</v>
      </c>
      <c r="K87" s="161" t="s">
        <v>70</v>
      </c>
      <c r="L87" s="165" t="s">
        <v>112</v>
      </c>
      <c r="M87" s="129"/>
    </row>
    <row r="88" spans="1:13" s="128" customFormat="1" ht="37.5" customHeight="1" x14ac:dyDescent="0.25">
      <c r="A88" s="71">
        <v>12</v>
      </c>
      <c r="B88" s="130" t="s">
        <v>122</v>
      </c>
      <c r="C88" s="159" t="s">
        <v>30</v>
      </c>
      <c r="D88" s="163" t="s">
        <v>56</v>
      </c>
      <c r="E88" s="131">
        <v>25</v>
      </c>
      <c r="F88" s="159" t="s">
        <v>31</v>
      </c>
      <c r="G88" s="132">
        <v>13571</v>
      </c>
      <c r="H88" s="138">
        <f t="shared" si="2"/>
        <v>339275</v>
      </c>
      <c r="I88" s="139" t="s">
        <v>9</v>
      </c>
      <c r="J88" s="160" t="s">
        <v>24</v>
      </c>
      <c r="K88" s="161" t="s">
        <v>299</v>
      </c>
      <c r="L88" s="165" t="s">
        <v>337</v>
      </c>
      <c r="M88" s="129"/>
    </row>
    <row r="89" spans="1:13" s="128" customFormat="1" ht="37.5" customHeight="1" x14ac:dyDescent="0.25">
      <c r="A89" s="71">
        <v>13</v>
      </c>
      <c r="B89" s="130" t="s">
        <v>123</v>
      </c>
      <c r="C89" s="159" t="s">
        <v>30</v>
      </c>
      <c r="D89" s="163" t="s">
        <v>56</v>
      </c>
      <c r="E89" s="131">
        <v>25</v>
      </c>
      <c r="F89" s="159" t="s">
        <v>31</v>
      </c>
      <c r="G89" s="132">
        <v>3393</v>
      </c>
      <c r="H89" s="138">
        <f t="shared" si="2"/>
        <v>84825</v>
      </c>
      <c r="I89" s="139" t="s">
        <v>9</v>
      </c>
      <c r="J89" s="160" t="s">
        <v>24</v>
      </c>
      <c r="K89" s="161" t="s">
        <v>299</v>
      </c>
      <c r="L89" s="165" t="s">
        <v>337</v>
      </c>
      <c r="M89" s="129"/>
    </row>
    <row r="90" spans="1:13" s="128" customFormat="1" ht="37.5" customHeight="1" x14ac:dyDescent="0.25">
      <c r="A90" s="71">
        <v>14</v>
      </c>
      <c r="B90" s="130" t="s">
        <v>126</v>
      </c>
      <c r="C90" s="159" t="s">
        <v>30</v>
      </c>
      <c r="D90" s="163" t="s">
        <v>23</v>
      </c>
      <c r="E90" s="131">
        <v>660</v>
      </c>
      <c r="F90" s="159" t="s">
        <v>31</v>
      </c>
      <c r="G90" s="132">
        <v>1952</v>
      </c>
      <c r="H90" s="138">
        <f t="shared" si="2"/>
        <v>1288320</v>
      </c>
      <c r="I90" s="139" t="s">
        <v>9</v>
      </c>
      <c r="J90" s="160" t="s">
        <v>24</v>
      </c>
      <c r="K90" s="161" t="s">
        <v>70</v>
      </c>
      <c r="L90" s="165" t="s">
        <v>131</v>
      </c>
      <c r="M90" s="129"/>
    </row>
    <row r="91" spans="1:13" s="128" customFormat="1" ht="37.5" customHeight="1" x14ac:dyDescent="0.25">
      <c r="A91" s="71">
        <v>15</v>
      </c>
      <c r="B91" s="130" t="s">
        <v>127</v>
      </c>
      <c r="C91" s="159" t="s">
        <v>30</v>
      </c>
      <c r="D91" s="163" t="s">
        <v>23</v>
      </c>
      <c r="E91" s="131">
        <v>110</v>
      </c>
      <c r="F91" s="159" t="s">
        <v>31</v>
      </c>
      <c r="G91" s="132">
        <v>0</v>
      </c>
      <c r="H91" s="138">
        <f t="shared" si="2"/>
        <v>0</v>
      </c>
      <c r="I91" s="139" t="s">
        <v>9</v>
      </c>
      <c r="J91" s="160" t="s">
        <v>24</v>
      </c>
      <c r="K91" s="161" t="s">
        <v>70</v>
      </c>
      <c r="L91" s="165" t="s">
        <v>180</v>
      </c>
      <c r="M91" s="129"/>
    </row>
    <row r="92" spans="1:13" s="128" customFormat="1" ht="37.5" customHeight="1" x14ac:dyDescent="0.25">
      <c r="A92" s="71">
        <v>16</v>
      </c>
      <c r="B92" s="130" t="s">
        <v>128</v>
      </c>
      <c r="C92" s="159" t="s">
        <v>30</v>
      </c>
      <c r="D92" s="163" t="s">
        <v>23</v>
      </c>
      <c r="E92" s="131">
        <v>55</v>
      </c>
      <c r="F92" s="159" t="s">
        <v>31</v>
      </c>
      <c r="G92" s="132">
        <v>0</v>
      </c>
      <c r="H92" s="138">
        <f t="shared" si="2"/>
        <v>0</v>
      </c>
      <c r="I92" s="139" t="s">
        <v>9</v>
      </c>
      <c r="J92" s="160" t="s">
        <v>24</v>
      </c>
      <c r="K92" s="161" t="s">
        <v>70</v>
      </c>
      <c r="L92" s="165" t="s">
        <v>180</v>
      </c>
      <c r="M92" s="129"/>
    </row>
    <row r="93" spans="1:13" s="128" customFormat="1" ht="37.5" customHeight="1" x14ac:dyDescent="0.25">
      <c r="A93" s="71">
        <v>17</v>
      </c>
      <c r="B93" s="130" t="s">
        <v>129</v>
      </c>
      <c r="C93" s="159" t="s">
        <v>30</v>
      </c>
      <c r="D93" s="163" t="s">
        <v>23</v>
      </c>
      <c r="E93" s="131">
        <v>99</v>
      </c>
      <c r="F93" s="159" t="s">
        <v>130</v>
      </c>
      <c r="G93" s="132">
        <v>0</v>
      </c>
      <c r="H93" s="138">
        <f t="shared" si="2"/>
        <v>0</v>
      </c>
      <c r="I93" s="139" t="s">
        <v>9</v>
      </c>
      <c r="J93" s="160" t="s">
        <v>24</v>
      </c>
      <c r="K93" s="161" t="s">
        <v>70</v>
      </c>
      <c r="L93" s="165" t="s">
        <v>180</v>
      </c>
      <c r="M93" s="129"/>
    </row>
    <row r="94" spans="1:13" s="128" customFormat="1" ht="37.5" customHeight="1" x14ac:dyDescent="0.25">
      <c r="A94" s="71">
        <v>18</v>
      </c>
      <c r="B94" s="130" t="s">
        <v>135</v>
      </c>
      <c r="C94" s="159" t="s">
        <v>30</v>
      </c>
      <c r="D94" s="163" t="s">
        <v>56</v>
      </c>
      <c r="E94" s="131">
        <v>100</v>
      </c>
      <c r="F94" s="159" t="s">
        <v>31</v>
      </c>
      <c r="G94" s="132">
        <v>12300</v>
      </c>
      <c r="H94" s="138">
        <f t="shared" si="2"/>
        <v>1230000</v>
      </c>
      <c r="I94" s="139" t="s">
        <v>9</v>
      </c>
      <c r="J94" s="160" t="s">
        <v>24</v>
      </c>
      <c r="K94" s="161" t="s">
        <v>70</v>
      </c>
      <c r="L94" s="165" t="s">
        <v>136</v>
      </c>
      <c r="M94" s="129"/>
    </row>
    <row r="95" spans="1:13" s="128" customFormat="1" ht="37.5" customHeight="1" x14ac:dyDescent="0.25">
      <c r="A95" s="71">
        <v>19</v>
      </c>
      <c r="B95" s="130" t="s">
        <v>137</v>
      </c>
      <c r="C95" s="159" t="s">
        <v>30</v>
      </c>
      <c r="D95" s="163" t="s">
        <v>56</v>
      </c>
      <c r="E95" s="131">
        <v>1</v>
      </c>
      <c r="F95" s="159" t="s">
        <v>94</v>
      </c>
      <c r="G95" s="132">
        <v>0</v>
      </c>
      <c r="H95" s="147">
        <f t="shared" si="2"/>
        <v>0</v>
      </c>
      <c r="I95" s="139" t="s">
        <v>9</v>
      </c>
      <c r="J95" s="160" t="s">
        <v>24</v>
      </c>
      <c r="K95" s="161" t="s">
        <v>70</v>
      </c>
      <c r="L95" s="165" t="s">
        <v>255</v>
      </c>
      <c r="M95" s="129"/>
    </row>
    <row r="96" spans="1:13" s="128" customFormat="1" ht="37.5" customHeight="1" x14ac:dyDescent="0.25">
      <c r="A96" s="71">
        <v>20</v>
      </c>
      <c r="B96" s="130" t="s">
        <v>138</v>
      </c>
      <c r="C96" s="159" t="s">
        <v>139</v>
      </c>
      <c r="D96" s="163" t="s">
        <v>34</v>
      </c>
      <c r="E96" s="131">
        <v>1</v>
      </c>
      <c r="F96" s="159" t="s">
        <v>140</v>
      </c>
      <c r="G96" s="132">
        <v>55000</v>
      </c>
      <c r="H96" s="147">
        <f t="shared" si="2"/>
        <v>55000</v>
      </c>
      <c r="I96" s="139" t="s">
        <v>9</v>
      </c>
      <c r="J96" s="160" t="s">
        <v>24</v>
      </c>
      <c r="K96" s="161" t="s">
        <v>299</v>
      </c>
      <c r="L96" s="165" t="s">
        <v>336</v>
      </c>
      <c r="M96" s="129"/>
    </row>
    <row r="97" spans="1:13" s="128" customFormat="1" ht="37.5" customHeight="1" x14ac:dyDescent="0.25">
      <c r="A97" s="71">
        <v>21</v>
      </c>
      <c r="B97" s="130" t="s">
        <v>141</v>
      </c>
      <c r="C97" s="159" t="s">
        <v>139</v>
      </c>
      <c r="D97" s="163" t="s">
        <v>34</v>
      </c>
      <c r="E97" s="131">
        <v>1</v>
      </c>
      <c r="F97" s="159" t="s">
        <v>140</v>
      </c>
      <c r="G97" s="132">
        <v>14500</v>
      </c>
      <c r="H97" s="147">
        <f t="shared" si="2"/>
        <v>14500</v>
      </c>
      <c r="I97" s="139" t="s">
        <v>9</v>
      </c>
      <c r="J97" s="160" t="s">
        <v>24</v>
      </c>
      <c r="K97" s="161" t="s">
        <v>299</v>
      </c>
      <c r="L97" s="165" t="s">
        <v>336</v>
      </c>
      <c r="M97" s="129"/>
    </row>
    <row r="98" spans="1:13" s="128" customFormat="1" ht="37.5" customHeight="1" x14ac:dyDescent="0.25">
      <c r="A98" s="71">
        <v>22</v>
      </c>
      <c r="B98" s="130" t="s">
        <v>145</v>
      </c>
      <c r="C98" s="159" t="s">
        <v>30</v>
      </c>
      <c r="D98" s="163" t="s">
        <v>56</v>
      </c>
      <c r="E98" s="131">
        <v>1</v>
      </c>
      <c r="F98" s="159" t="s">
        <v>94</v>
      </c>
      <c r="G98" s="132">
        <v>12261623</v>
      </c>
      <c r="H98" s="147">
        <f t="shared" si="2"/>
        <v>12261623</v>
      </c>
      <c r="I98" s="139" t="s">
        <v>9</v>
      </c>
      <c r="J98" s="160" t="s">
        <v>24</v>
      </c>
      <c r="K98" s="161" t="s">
        <v>146</v>
      </c>
      <c r="L98" s="165" t="s">
        <v>147</v>
      </c>
      <c r="M98" s="129"/>
    </row>
    <row r="99" spans="1:13" s="128" customFormat="1" ht="37.5" customHeight="1" x14ac:dyDescent="0.25">
      <c r="A99" s="71">
        <v>23</v>
      </c>
      <c r="B99" s="130" t="s">
        <v>151</v>
      </c>
      <c r="C99" s="159" t="s">
        <v>30</v>
      </c>
      <c r="D99" s="163" t="s">
        <v>23</v>
      </c>
      <c r="E99" s="131">
        <v>4</v>
      </c>
      <c r="F99" s="159" t="s">
        <v>31</v>
      </c>
      <c r="G99" s="132">
        <v>970093</v>
      </c>
      <c r="H99" s="147">
        <f t="shared" si="2"/>
        <v>3880372</v>
      </c>
      <c r="I99" s="139" t="s">
        <v>9</v>
      </c>
      <c r="J99" s="160" t="s">
        <v>24</v>
      </c>
      <c r="K99" s="161" t="s">
        <v>146</v>
      </c>
      <c r="L99" s="165" t="s">
        <v>152</v>
      </c>
      <c r="M99" s="129"/>
    </row>
    <row r="100" spans="1:13" s="128" customFormat="1" ht="37.5" customHeight="1" x14ac:dyDescent="0.25">
      <c r="A100" s="71">
        <v>24</v>
      </c>
      <c r="B100" s="130" t="s">
        <v>153</v>
      </c>
      <c r="C100" s="159" t="s">
        <v>30</v>
      </c>
      <c r="D100" s="163" t="s">
        <v>23</v>
      </c>
      <c r="E100" s="131">
        <v>6</v>
      </c>
      <c r="F100" s="159" t="s">
        <v>31</v>
      </c>
      <c r="G100" s="132">
        <v>0</v>
      </c>
      <c r="H100" s="147">
        <f t="shared" si="2"/>
        <v>0</v>
      </c>
      <c r="I100" s="139" t="s">
        <v>9</v>
      </c>
      <c r="J100" s="160" t="s">
        <v>24</v>
      </c>
      <c r="K100" s="161" t="s">
        <v>146</v>
      </c>
      <c r="L100" s="165" t="s">
        <v>268</v>
      </c>
      <c r="M100" s="129"/>
    </row>
    <row r="101" spans="1:13" s="128" customFormat="1" ht="37.5" customHeight="1" x14ac:dyDescent="0.25">
      <c r="A101" s="71">
        <v>25</v>
      </c>
      <c r="B101" s="130" t="s">
        <v>160</v>
      </c>
      <c r="C101" s="159" t="s">
        <v>30</v>
      </c>
      <c r="D101" s="163" t="s">
        <v>23</v>
      </c>
      <c r="E101" s="131">
        <v>60</v>
      </c>
      <c r="F101" s="159" t="s">
        <v>161</v>
      </c>
      <c r="G101" s="132">
        <v>18990</v>
      </c>
      <c r="H101" s="147">
        <f t="shared" si="2"/>
        <v>1139400</v>
      </c>
      <c r="I101" s="139" t="s">
        <v>9</v>
      </c>
      <c r="J101" s="160" t="s">
        <v>24</v>
      </c>
      <c r="K101" s="161" t="s">
        <v>146</v>
      </c>
      <c r="L101" s="165" t="s">
        <v>162</v>
      </c>
      <c r="M101" s="129"/>
    </row>
    <row r="102" spans="1:13" s="128" customFormat="1" ht="37.5" customHeight="1" x14ac:dyDescent="0.25">
      <c r="A102" s="71">
        <v>26</v>
      </c>
      <c r="B102" s="130" t="s">
        <v>166</v>
      </c>
      <c r="C102" s="159" t="s">
        <v>30</v>
      </c>
      <c r="D102" s="163" t="s">
        <v>56</v>
      </c>
      <c r="E102" s="131">
        <v>300</v>
      </c>
      <c r="F102" s="159" t="s">
        <v>31</v>
      </c>
      <c r="G102" s="132">
        <v>17200</v>
      </c>
      <c r="H102" s="147">
        <f t="shared" si="2"/>
        <v>5160000</v>
      </c>
      <c r="I102" s="139" t="s">
        <v>9</v>
      </c>
      <c r="J102" s="160" t="s">
        <v>24</v>
      </c>
      <c r="K102" s="161" t="s">
        <v>146</v>
      </c>
      <c r="L102" s="165" t="s">
        <v>167</v>
      </c>
      <c r="M102" s="129"/>
    </row>
    <row r="103" spans="1:13" s="128" customFormat="1" ht="37.5" customHeight="1" x14ac:dyDescent="0.25">
      <c r="A103" s="71">
        <v>27</v>
      </c>
      <c r="B103" s="130" t="s">
        <v>169</v>
      </c>
      <c r="C103" s="159" t="s">
        <v>30</v>
      </c>
      <c r="D103" s="163" t="s">
        <v>56</v>
      </c>
      <c r="E103" s="131">
        <v>3929</v>
      </c>
      <c r="F103" s="159" t="s">
        <v>31</v>
      </c>
      <c r="G103" s="132">
        <v>180</v>
      </c>
      <c r="H103" s="147">
        <f t="shared" si="2"/>
        <v>707220</v>
      </c>
      <c r="I103" s="139" t="s">
        <v>9</v>
      </c>
      <c r="J103" s="160" t="s">
        <v>24</v>
      </c>
      <c r="K103" s="161" t="s">
        <v>146</v>
      </c>
      <c r="L103" s="165" t="s">
        <v>172</v>
      </c>
      <c r="M103" s="129"/>
    </row>
    <row r="104" spans="1:13" s="128" customFormat="1" ht="37.5" customHeight="1" x14ac:dyDescent="0.25">
      <c r="A104" s="71">
        <v>28</v>
      </c>
      <c r="B104" s="130" t="s">
        <v>170</v>
      </c>
      <c r="C104" s="159" t="s">
        <v>30</v>
      </c>
      <c r="D104" s="163" t="s">
        <v>56</v>
      </c>
      <c r="E104" s="131">
        <v>500</v>
      </c>
      <c r="F104" s="159" t="s">
        <v>31</v>
      </c>
      <c r="G104" s="132">
        <v>1000</v>
      </c>
      <c r="H104" s="147">
        <f t="shared" si="2"/>
        <v>500000</v>
      </c>
      <c r="I104" s="139" t="s">
        <v>9</v>
      </c>
      <c r="J104" s="160" t="s">
        <v>24</v>
      </c>
      <c r="K104" s="161" t="s">
        <v>146</v>
      </c>
      <c r="L104" s="165" t="s">
        <v>172</v>
      </c>
      <c r="M104" s="129"/>
    </row>
    <row r="105" spans="1:13" s="128" customFormat="1" ht="37.5" customHeight="1" x14ac:dyDescent="0.25">
      <c r="A105" s="71">
        <v>29</v>
      </c>
      <c r="B105" s="130" t="s">
        <v>171</v>
      </c>
      <c r="C105" s="159" t="s">
        <v>30</v>
      </c>
      <c r="D105" s="163" t="s">
        <v>56</v>
      </c>
      <c r="E105" s="131">
        <v>144</v>
      </c>
      <c r="F105" s="159" t="s">
        <v>31</v>
      </c>
      <c r="G105" s="132">
        <v>270</v>
      </c>
      <c r="H105" s="147">
        <f t="shared" si="2"/>
        <v>38880</v>
      </c>
      <c r="I105" s="139" t="s">
        <v>9</v>
      </c>
      <c r="J105" s="160" t="s">
        <v>24</v>
      </c>
      <c r="K105" s="161" t="s">
        <v>146</v>
      </c>
      <c r="L105" s="165" t="s">
        <v>172</v>
      </c>
      <c r="M105" s="129"/>
    </row>
    <row r="106" spans="1:13" s="128" customFormat="1" ht="37.5" customHeight="1" x14ac:dyDescent="0.25">
      <c r="A106" s="71">
        <v>30</v>
      </c>
      <c r="B106" s="130" t="s">
        <v>175</v>
      </c>
      <c r="C106" s="159" t="s">
        <v>30</v>
      </c>
      <c r="D106" s="163" t="s">
        <v>56</v>
      </c>
      <c r="E106" s="131">
        <v>24</v>
      </c>
      <c r="F106" s="159" t="s">
        <v>31</v>
      </c>
      <c r="G106" s="132">
        <v>47000</v>
      </c>
      <c r="H106" s="147">
        <f t="shared" si="2"/>
        <v>1128000</v>
      </c>
      <c r="I106" s="139" t="s">
        <v>9</v>
      </c>
      <c r="J106" s="160" t="s">
        <v>24</v>
      </c>
      <c r="K106" s="161" t="s">
        <v>146</v>
      </c>
      <c r="L106" s="165" t="s">
        <v>179</v>
      </c>
      <c r="M106" s="129"/>
    </row>
    <row r="107" spans="1:13" s="128" customFormat="1" ht="37.5" customHeight="1" x14ac:dyDescent="0.25">
      <c r="A107" s="71">
        <v>31</v>
      </c>
      <c r="B107" s="130" t="s">
        <v>176</v>
      </c>
      <c r="C107" s="159" t="s">
        <v>30</v>
      </c>
      <c r="D107" s="163" t="s">
        <v>56</v>
      </c>
      <c r="E107" s="131">
        <v>10</v>
      </c>
      <c r="F107" s="159" t="s">
        <v>31</v>
      </c>
      <c r="G107" s="132">
        <v>47195.54</v>
      </c>
      <c r="H107" s="147">
        <f t="shared" si="2"/>
        <v>471955.4</v>
      </c>
      <c r="I107" s="139" t="s">
        <v>9</v>
      </c>
      <c r="J107" s="160" t="s">
        <v>24</v>
      </c>
      <c r="K107" s="161" t="s">
        <v>146</v>
      </c>
      <c r="L107" s="165" t="s">
        <v>179</v>
      </c>
      <c r="M107" s="129"/>
    </row>
    <row r="108" spans="1:13" s="128" customFormat="1" ht="37.5" customHeight="1" x14ac:dyDescent="0.25">
      <c r="A108" s="71">
        <v>32</v>
      </c>
      <c r="B108" s="130" t="s">
        <v>177</v>
      </c>
      <c r="C108" s="159" t="s">
        <v>30</v>
      </c>
      <c r="D108" s="163" t="s">
        <v>56</v>
      </c>
      <c r="E108" s="131">
        <v>12</v>
      </c>
      <c r="F108" s="159" t="s">
        <v>31</v>
      </c>
      <c r="G108" s="132">
        <v>41333.33</v>
      </c>
      <c r="H108" s="147">
        <f t="shared" si="2"/>
        <v>495999.96</v>
      </c>
      <c r="I108" s="139" t="s">
        <v>9</v>
      </c>
      <c r="J108" s="160" t="s">
        <v>24</v>
      </c>
      <c r="K108" s="161" t="s">
        <v>146</v>
      </c>
      <c r="L108" s="165" t="s">
        <v>179</v>
      </c>
      <c r="M108" s="129"/>
    </row>
    <row r="109" spans="1:13" s="128" customFormat="1" ht="37.5" customHeight="1" x14ac:dyDescent="0.25">
      <c r="A109" s="71">
        <v>33</v>
      </c>
      <c r="B109" s="130" t="s">
        <v>178</v>
      </c>
      <c r="C109" s="159" t="s">
        <v>30</v>
      </c>
      <c r="D109" s="163" t="s">
        <v>56</v>
      </c>
      <c r="E109" s="131">
        <v>2</v>
      </c>
      <c r="F109" s="159" t="s">
        <v>31</v>
      </c>
      <c r="G109" s="132">
        <v>30000</v>
      </c>
      <c r="H109" s="147">
        <f t="shared" si="2"/>
        <v>60000</v>
      </c>
      <c r="I109" s="139" t="s">
        <v>9</v>
      </c>
      <c r="J109" s="160" t="s">
        <v>24</v>
      </c>
      <c r="K109" s="161" t="s">
        <v>146</v>
      </c>
      <c r="L109" s="165" t="s">
        <v>179</v>
      </c>
      <c r="M109" s="129"/>
    </row>
    <row r="110" spans="1:13" s="128" customFormat="1" ht="37.5" customHeight="1" x14ac:dyDescent="0.25">
      <c r="A110" s="71">
        <v>34</v>
      </c>
      <c r="B110" s="130" t="s">
        <v>197</v>
      </c>
      <c r="C110" s="159" t="s">
        <v>30</v>
      </c>
      <c r="D110" s="163" t="s">
        <v>56</v>
      </c>
      <c r="E110" s="131">
        <v>358</v>
      </c>
      <c r="F110" s="159" t="s">
        <v>94</v>
      </c>
      <c r="G110" s="132">
        <v>0</v>
      </c>
      <c r="H110" s="147">
        <f t="shared" si="2"/>
        <v>0</v>
      </c>
      <c r="I110" s="139" t="s">
        <v>9</v>
      </c>
      <c r="J110" s="139" t="s">
        <v>24</v>
      </c>
      <c r="K110" s="173" t="s">
        <v>146</v>
      </c>
      <c r="L110" s="165" t="s">
        <v>332</v>
      </c>
      <c r="M110" s="129"/>
    </row>
    <row r="111" spans="1:13" s="128" customFormat="1" ht="37.5" customHeight="1" x14ac:dyDescent="0.25">
      <c r="A111" s="71">
        <v>35</v>
      </c>
      <c r="B111" s="130" t="s">
        <v>198</v>
      </c>
      <c r="C111" s="159" t="s">
        <v>30</v>
      </c>
      <c r="D111" s="163" t="s">
        <v>56</v>
      </c>
      <c r="E111" s="131">
        <v>350</v>
      </c>
      <c r="F111" s="159" t="s">
        <v>31</v>
      </c>
      <c r="G111" s="132">
        <v>0</v>
      </c>
      <c r="H111" s="147">
        <f t="shared" si="2"/>
        <v>0</v>
      </c>
      <c r="I111" s="139" t="s">
        <v>9</v>
      </c>
      <c r="J111" s="139" t="s">
        <v>24</v>
      </c>
      <c r="K111" s="173" t="s">
        <v>146</v>
      </c>
      <c r="L111" s="165" t="s">
        <v>332</v>
      </c>
      <c r="M111" s="129"/>
    </row>
    <row r="112" spans="1:13" s="128" customFormat="1" ht="37.5" customHeight="1" x14ac:dyDescent="0.25">
      <c r="A112" s="71">
        <v>36</v>
      </c>
      <c r="B112" s="130" t="s">
        <v>199</v>
      </c>
      <c r="C112" s="159" t="s">
        <v>30</v>
      </c>
      <c r="D112" s="163" t="s">
        <v>56</v>
      </c>
      <c r="E112" s="131">
        <v>2600</v>
      </c>
      <c r="F112" s="159" t="s">
        <v>31</v>
      </c>
      <c r="G112" s="132">
        <v>0</v>
      </c>
      <c r="H112" s="147">
        <f t="shared" si="2"/>
        <v>0</v>
      </c>
      <c r="I112" s="139" t="s">
        <v>9</v>
      </c>
      <c r="J112" s="139" t="s">
        <v>24</v>
      </c>
      <c r="K112" s="173" t="s">
        <v>146</v>
      </c>
      <c r="L112" s="165" t="s">
        <v>332</v>
      </c>
      <c r="M112" s="129"/>
    </row>
    <row r="113" spans="1:13" s="128" customFormat="1" ht="37.5" customHeight="1" x14ac:dyDescent="0.25">
      <c r="A113" s="71">
        <v>37</v>
      </c>
      <c r="B113" s="130" t="s">
        <v>208</v>
      </c>
      <c r="C113" s="159" t="s">
        <v>30</v>
      </c>
      <c r="D113" s="163" t="s">
        <v>56</v>
      </c>
      <c r="E113" s="131">
        <v>8</v>
      </c>
      <c r="F113" s="159" t="s">
        <v>31</v>
      </c>
      <c r="G113" s="132">
        <v>166050</v>
      </c>
      <c r="H113" s="147">
        <f t="shared" si="2"/>
        <v>1328400</v>
      </c>
      <c r="I113" s="139" t="s">
        <v>9</v>
      </c>
      <c r="J113" s="139" t="s">
        <v>24</v>
      </c>
      <c r="K113" s="173" t="s">
        <v>146</v>
      </c>
      <c r="L113" s="165" t="s">
        <v>209</v>
      </c>
      <c r="M113" s="129"/>
    </row>
    <row r="114" spans="1:13" s="128" customFormat="1" ht="37.5" customHeight="1" x14ac:dyDescent="0.25">
      <c r="A114" s="71">
        <v>38</v>
      </c>
      <c r="B114" s="130" t="s">
        <v>212</v>
      </c>
      <c r="C114" s="159" t="s">
        <v>30</v>
      </c>
      <c r="D114" s="163" t="s">
        <v>23</v>
      </c>
      <c r="E114" s="131">
        <v>50</v>
      </c>
      <c r="F114" s="159" t="s">
        <v>31</v>
      </c>
      <c r="G114" s="132">
        <v>0</v>
      </c>
      <c r="H114" s="147">
        <f t="shared" si="2"/>
        <v>0</v>
      </c>
      <c r="I114" s="139" t="s">
        <v>9</v>
      </c>
      <c r="J114" s="139" t="s">
        <v>24</v>
      </c>
      <c r="K114" s="173" t="s">
        <v>146</v>
      </c>
      <c r="L114" s="165" t="s">
        <v>331</v>
      </c>
      <c r="M114" s="129"/>
    </row>
    <row r="115" spans="1:13" s="128" customFormat="1" ht="37.5" customHeight="1" x14ac:dyDescent="0.25">
      <c r="A115" s="71">
        <v>39</v>
      </c>
      <c r="B115" s="130" t="s">
        <v>213</v>
      </c>
      <c r="C115" s="159" t="s">
        <v>30</v>
      </c>
      <c r="D115" s="163" t="s">
        <v>23</v>
      </c>
      <c r="E115" s="131">
        <v>10</v>
      </c>
      <c r="F115" s="159" t="s">
        <v>31</v>
      </c>
      <c r="G115" s="132">
        <v>0</v>
      </c>
      <c r="H115" s="147">
        <f t="shared" si="2"/>
        <v>0</v>
      </c>
      <c r="I115" s="139" t="s">
        <v>9</v>
      </c>
      <c r="J115" s="139" t="s">
        <v>24</v>
      </c>
      <c r="K115" s="173" t="s">
        <v>146</v>
      </c>
      <c r="L115" s="165" t="s">
        <v>331</v>
      </c>
      <c r="M115" s="129"/>
    </row>
    <row r="116" spans="1:13" s="128" customFormat="1" ht="37.5" customHeight="1" x14ac:dyDescent="0.25">
      <c r="A116" s="71">
        <v>40</v>
      </c>
      <c r="B116" s="130" t="s">
        <v>214</v>
      </c>
      <c r="C116" s="159" t="s">
        <v>30</v>
      </c>
      <c r="D116" s="163" t="s">
        <v>23</v>
      </c>
      <c r="E116" s="131">
        <v>20</v>
      </c>
      <c r="F116" s="159" t="s">
        <v>31</v>
      </c>
      <c r="G116" s="132">
        <v>0</v>
      </c>
      <c r="H116" s="147">
        <f t="shared" si="2"/>
        <v>0</v>
      </c>
      <c r="I116" s="139" t="s">
        <v>9</v>
      </c>
      <c r="J116" s="139" t="s">
        <v>24</v>
      </c>
      <c r="K116" s="173" t="s">
        <v>146</v>
      </c>
      <c r="L116" s="165" t="s">
        <v>331</v>
      </c>
      <c r="M116" s="129"/>
    </row>
    <row r="117" spans="1:13" s="128" customFormat="1" ht="37.5" customHeight="1" x14ac:dyDescent="0.25">
      <c r="A117" s="71">
        <v>41</v>
      </c>
      <c r="B117" s="130" t="s">
        <v>215</v>
      </c>
      <c r="C117" s="159" t="s">
        <v>30</v>
      </c>
      <c r="D117" s="163" t="s">
        <v>23</v>
      </c>
      <c r="E117" s="131">
        <v>20</v>
      </c>
      <c r="F117" s="159" t="s">
        <v>31</v>
      </c>
      <c r="G117" s="132">
        <v>0</v>
      </c>
      <c r="H117" s="147">
        <f t="shared" si="2"/>
        <v>0</v>
      </c>
      <c r="I117" s="139" t="s">
        <v>9</v>
      </c>
      <c r="J117" s="139" t="s">
        <v>24</v>
      </c>
      <c r="K117" s="173" t="s">
        <v>146</v>
      </c>
      <c r="L117" s="165" t="s">
        <v>331</v>
      </c>
      <c r="M117" s="129"/>
    </row>
    <row r="118" spans="1:13" s="128" customFormat="1" ht="37.5" customHeight="1" x14ac:dyDescent="0.25">
      <c r="A118" s="71">
        <v>42</v>
      </c>
      <c r="B118" s="130" t="s">
        <v>216</v>
      </c>
      <c r="C118" s="159" t="s">
        <v>30</v>
      </c>
      <c r="D118" s="163" t="s">
        <v>23</v>
      </c>
      <c r="E118" s="131">
        <v>45</v>
      </c>
      <c r="F118" s="159" t="s">
        <v>31</v>
      </c>
      <c r="G118" s="132">
        <v>0</v>
      </c>
      <c r="H118" s="147">
        <f t="shared" si="2"/>
        <v>0</v>
      </c>
      <c r="I118" s="139" t="s">
        <v>9</v>
      </c>
      <c r="J118" s="139" t="s">
        <v>24</v>
      </c>
      <c r="K118" s="173" t="s">
        <v>146</v>
      </c>
      <c r="L118" s="165" t="s">
        <v>331</v>
      </c>
      <c r="M118" s="129"/>
    </row>
    <row r="119" spans="1:13" s="128" customFormat="1" ht="37.5" customHeight="1" x14ac:dyDescent="0.25">
      <c r="A119" s="71">
        <v>43</v>
      </c>
      <c r="B119" s="130" t="s">
        <v>217</v>
      </c>
      <c r="C119" s="159" t="s">
        <v>30</v>
      </c>
      <c r="D119" s="163" t="s">
        <v>23</v>
      </c>
      <c r="E119" s="131">
        <v>100</v>
      </c>
      <c r="F119" s="159" t="s">
        <v>31</v>
      </c>
      <c r="G119" s="132">
        <v>0</v>
      </c>
      <c r="H119" s="147">
        <f t="shared" si="2"/>
        <v>0</v>
      </c>
      <c r="I119" s="139" t="s">
        <v>9</v>
      </c>
      <c r="J119" s="139" t="s">
        <v>24</v>
      </c>
      <c r="K119" s="173" t="s">
        <v>146</v>
      </c>
      <c r="L119" s="165" t="s">
        <v>331</v>
      </c>
      <c r="M119" s="129"/>
    </row>
    <row r="120" spans="1:13" s="128" customFormat="1" ht="37.5" customHeight="1" x14ac:dyDescent="0.25">
      <c r="A120" s="71">
        <v>44</v>
      </c>
      <c r="B120" s="130" t="s">
        <v>218</v>
      </c>
      <c r="C120" s="159" t="s">
        <v>30</v>
      </c>
      <c r="D120" s="163" t="s">
        <v>23</v>
      </c>
      <c r="E120" s="131">
        <v>40</v>
      </c>
      <c r="F120" s="159" t="s">
        <v>31</v>
      </c>
      <c r="G120" s="132">
        <v>0</v>
      </c>
      <c r="H120" s="147">
        <f t="shared" si="2"/>
        <v>0</v>
      </c>
      <c r="I120" s="139" t="s">
        <v>9</v>
      </c>
      <c r="J120" s="139" t="s">
        <v>24</v>
      </c>
      <c r="K120" s="173" t="s">
        <v>146</v>
      </c>
      <c r="L120" s="165" t="s">
        <v>331</v>
      </c>
      <c r="M120" s="129"/>
    </row>
    <row r="121" spans="1:13" s="128" customFormat="1" ht="37.5" customHeight="1" x14ac:dyDescent="0.25">
      <c r="A121" s="71">
        <v>45</v>
      </c>
      <c r="B121" s="130" t="s">
        <v>219</v>
      </c>
      <c r="C121" s="159" t="s">
        <v>30</v>
      </c>
      <c r="D121" s="163" t="s">
        <v>23</v>
      </c>
      <c r="E121" s="131">
        <v>40</v>
      </c>
      <c r="F121" s="159" t="s">
        <v>31</v>
      </c>
      <c r="G121" s="132">
        <v>0</v>
      </c>
      <c r="H121" s="147">
        <f t="shared" si="2"/>
        <v>0</v>
      </c>
      <c r="I121" s="139" t="s">
        <v>9</v>
      </c>
      <c r="J121" s="139" t="s">
        <v>24</v>
      </c>
      <c r="K121" s="173" t="s">
        <v>146</v>
      </c>
      <c r="L121" s="165" t="s">
        <v>331</v>
      </c>
      <c r="M121" s="129"/>
    </row>
    <row r="122" spans="1:13" s="128" customFormat="1" ht="37.5" customHeight="1" x14ac:dyDescent="0.25">
      <c r="A122" s="71">
        <v>46</v>
      </c>
      <c r="B122" s="130" t="s">
        <v>220</v>
      </c>
      <c r="C122" s="159" t="s">
        <v>30</v>
      </c>
      <c r="D122" s="163" t="s">
        <v>23</v>
      </c>
      <c r="E122" s="131">
        <v>10</v>
      </c>
      <c r="F122" s="159" t="s">
        <v>31</v>
      </c>
      <c r="G122" s="132">
        <v>0</v>
      </c>
      <c r="H122" s="147">
        <f t="shared" si="2"/>
        <v>0</v>
      </c>
      <c r="I122" s="139" t="s">
        <v>9</v>
      </c>
      <c r="J122" s="139" t="s">
        <v>24</v>
      </c>
      <c r="K122" s="173" t="s">
        <v>146</v>
      </c>
      <c r="L122" s="165" t="s">
        <v>331</v>
      </c>
      <c r="M122" s="129"/>
    </row>
    <row r="123" spans="1:13" s="128" customFormat="1" ht="37.5" customHeight="1" x14ac:dyDescent="0.25">
      <c r="A123" s="71">
        <v>47</v>
      </c>
      <c r="B123" s="130" t="s">
        <v>221</v>
      </c>
      <c r="C123" s="159" t="s">
        <v>30</v>
      </c>
      <c r="D123" s="163" t="s">
        <v>23</v>
      </c>
      <c r="E123" s="131">
        <v>5</v>
      </c>
      <c r="F123" s="159" t="s">
        <v>31</v>
      </c>
      <c r="G123" s="132">
        <v>0</v>
      </c>
      <c r="H123" s="147">
        <f t="shared" si="2"/>
        <v>0</v>
      </c>
      <c r="I123" s="139" t="s">
        <v>9</v>
      </c>
      <c r="J123" s="139" t="s">
        <v>24</v>
      </c>
      <c r="K123" s="173" t="s">
        <v>146</v>
      </c>
      <c r="L123" s="165" t="s">
        <v>331</v>
      </c>
      <c r="M123" s="129"/>
    </row>
    <row r="124" spans="1:13" s="128" customFormat="1" ht="37.5" customHeight="1" x14ac:dyDescent="0.25">
      <c r="A124" s="71">
        <v>48</v>
      </c>
      <c r="B124" s="130" t="s">
        <v>222</v>
      </c>
      <c r="C124" s="159" t="s">
        <v>30</v>
      </c>
      <c r="D124" s="163" t="s">
        <v>23</v>
      </c>
      <c r="E124" s="131">
        <v>10</v>
      </c>
      <c r="F124" s="159" t="s">
        <v>31</v>
      </c>
      <c r="G124" s="132">
        <v>0</v>
      </c>
      <c r="H124" s="147">
        <f t="shared" si="2"/>
        <v>0</v>
      </c>
      <c r="I124" s="139" t="s">
        <v>9</v>
      </c>
      <c r="J124" s="139" t="s">
        <v>24</v>
      </c>
      <c r="K124" s="173" t="s">
        <v>146</v>
      </c>
      <c r="L124" s="165" t="s">
        <v>331</v>
      </c>
      <c r="M124" s="129"/>
    </row>
    <row r="125" spans="1:13" s="128" customFormat="1" ht="37.5" customHeight="1" x14ac:dyDescent="0.25">
      <c r="A125" s="71">
        <v>49</v>
      </c>
      <c r="B125" s="130" t="s">
        <v>223</v>
      </c>
      <c r="C125" s="159" t="s">
        <v>30</v>
      </c>
      <c r="D125" s="163" t="s">
        <v>23</v>
      </c>
      <c r="E125" s="131">
        <v>3</v>
      </c>
      <c r="F125" s="159" t="s">
        <v>31</v>
      </c>
      <c r="G125" s="132">
        <v>0</v>
      </c>
      <c r="H125" s="147">
        <f t="shared" si="2"/>
        <v>0</v>
      </c>
      <c r="I125" s="139" t="s">
        <v>9</v>
      </c>
      <c r="J125" s="139" t="s">
        <v>24</v>
      </c>
      <c r="K125" s="173" t="s">
        <v>146</v>
      </c>
      <c r="L125" s="165" t="s">
        <v>331</v>
      </c>
      <c r="M125" s="129"/>
    </row>
    <row r="126" spans="1:13" s="128" customFormat="1" ht="37.5" customHeight="1" x14ac:dyDescent="0.25">
      <c r="A126" s="71">
        <v>50</v>
      </c>
      <c r="B126" s="130" t="s">
        <v>228</v>
      </c>
      <c r="C126" s="159" t="s">
        <v>30</v>
      </c>
      <c r="D126" s="163" t="s">
        <v>56</v>
      </c>
      <c r="E126" s="131">
        <v>11</v>
      </c>
      <c r="F126" s="159" t="s">
        <v>31</v>
      </c>
      <c r="G126" s="132">
        <v>229990</v>
      </c>
      <c r="H126" s="147">
        <f t="shared" si="2"/>
        <v>2529890</v>
      </c>
      <c r="I126" s="139" t="s">
        <v>9</v>
      </c>
      <c r="J126" s="139" t="s">
        <v>24</v>
      </c>
      <c r="K126" s="173" t="s">
        <v>229</v>
      </c>
      <c r="L126" s="165" t="s">
        <v>230</v>
      </c>
      <c r="M126" s="129"/>
    </row>
    <row r="127" spans="1:13" s="128" customFormat="1" ht="37.5" customHeight="1" x14ac:dyDescent="0.25">
      <c r="A127" s="71">
        <v>51</v>
      </c>
      <c r="B127" s="190" t="s">
        <v>231</v>
      </c>
      <c r="C127" s="159" t="s">
        <v>30</v>
      </c>
      <c r="D127" s="163" t="s">
        <v>23</v>
      </c>
      <c r="E127" s="131">
        <v>101</v>
      </c>
      <c r="F127" s="159" t="s">
        <v>31</v>
      </c>
      <c r="G127" s="132">
        <v>1550</v>
      </c>
      <c r="H127" s="147">
        <f t="shared" si="2"/>
        <v>156550</v>
      </c>
      <c r="I127" s="139" t="s">
        <v>9</v>
      </c>
      <c r="J127" s="139" t="s">
        <v>24</v>
      </c>
      <c r="K127" s="173" t="s">
        <v>229</v>
      </c>
      <c r="L127" s="165" t="s">
        <v>232</v>
      </c>
      <c r="M127" s="129"/>
    </row>
    <row r="128" spans="1:13" s="128" customFormat="1" ht="37.5" customHeight="1" x14ac:dyDescent="0.25">
      <c r="A128" s="71">
        <v>52</v>
      </c>
      <c r="B128" s="174" t="s">
        <v>238</v>
      </c>
      <c r="C128" s="159" t="s">
        <v>30</v>
      </c>
      <c r="D128" s="163" t="s">
        <v>23</v>
      </c>
      <c r="E128" s="131">
        <v>1620</v>
      </c>
      <c r="F128" s="159" t="s">
        <v>31</v>
      </c>
      <c r="G128" s="132">
        <v>1200</v>
      </c>
      <c r="H128" s="147">
        <f t="shared" si="2"/>
        <v>1944000</v>
      </c>
      <c r="I128" s="139" t="s">
        <v>9</v>
      </c>
      <c r="J128" s="139" t="s">
        <v>66</v>
      </c>
      <c r="K128" s="173" t="s">
        <v>229</v>
      </c>
      <c r="L128" s="165" t="s">
        <v>254</v>
      </c>
      <c r="M128" s="129"/>
    </row>
    <row r="129" spans="1:13" s="128" customFormat="1" ht="37.5" customHeight="1" x14ac:dyDescent="0.25">
      <c r="A129" s="71">
        <v>53</v>
      </c>
      <c r="B129" s="191" t="s">
        <v>239</v>
      </c>
      <c r="C129" s="159" t="s">
        <v>30</v>
      </c>
      <c r="D129" s="163" t="s">
        <v>23</v>
      </c>
      <c r="E129" s="131">
        <v>4</v>
      </c>
      <c r="F129" s="159" t="s">
        <v>31</v>
      </c>
      <c r="G129" s="132">
        <v>89900</v>
      </c>
      <c r="H129" s="147">
        <f t="shared" si="2"/>
        <v>359600</v>
      </c>
      <c r="I129" s="139" t="s">
        <v>9</v>
      </c>
      <c r="J129" s="139" t="s">
        <v>66</v>
      </c>
      <c r="K129" s="173" t="s">
        <v>229</v>
      </c>
      <c r="L129" s="165" t="s">
        <v>254</v>
      </c>
      <c r="M129" s="129"/>
    </row>
    <row r="130" spans="1:13" s="128" customFormat="1" ht="37.5" customHeight="1" x14ac:dyDescent="0.25">
      <c r="A130" s="71">
        <v>54</v>
      </c>
      <c r="B130" s="191" t="s">
        <v>240</v>
      </c>
      <c r="C130" s="159" t="s">
        <v>30</v>
      </c>
      <c r="D130" s="163" t="s">
        <v>23</v>
      </c>
      <c r="E130" s="131">
        <v>4</v>
      </c>
      <c r="F130" s="159" t="s">
        <v>31</v>
      </c>
      <c r="G130" s="132">
        <v>87500</v>
      </c>
      <c r="H130" s="147">
        <f t="shared" si="2"/>
        <v>350000</v>
      </c>
      <c r="I130" s="139" t="s">
        <v>9</v>
      </c>
      <c r="J130" s="139" t="s">
        <v>66</v>
      </c>
      <c r="K130" s="173" t="s">
        <v>229</v>
      </c>
      <c r="L130" s="165" t="s">
        <v>254</v>
      </c>
      <c r="M130" s="129"/>
    </row>
    <row r="131" spans="1:13" s="128" customFormat="1" ht="37.5" customHeight="1" x14ac:dyDescent="0.25">
      <c r="A131" s="71">
        <v>55</v>
      </c>
      <c r="B131" s="191" t="s">
        <v>241</v>
      </c>
      <c r="C131" s="159" t="s">
        <v>30</v>
      </c>
      <c r="D131" s="163" t="s">
        <v>23</v>
      </c>
      <c r="E131" s="131">
        <v>4</v>
      </c>
      <c r="F131" s="159" t="s">
        <v>31</v>
      </c>
      <c r="G131" s="132">
        <v>88000</v>
      </c>
      <c r="H131" s="147">
        <f t="shared" si="2"/>
        <v>352000</v>
      </c>
      <c r="I131" s="139" t="s">
        <v>9</v>
      </c>
      <c r="J131" s="139" t="s">
        <v>66</v>
      </c>
      <c r="K131" s="173" t="s">
        <v>229</v>
      </c>
      <c r="L131" s="165" t="s">
        <v>254</v>
      </c>
      <c r="M131" s="129"/>
    </row>
    <row r="132" spans="1:13" s="128" customFormat="1" ht="37.5" customHeight="1" x14ac:dyDescent="0.25">
      <c r="A132" s="71">
        <v>56</v>
      </c>
      <c r="B132" s="191" t="s">
        <v>242</v>
      </c>
      <c r="C132" s="159" t="s">
        <v>30</v>
      </c>
      <c r="D132" s="163" t="s">
        <v>23</v>
      </c>
      <c r="E132" s="131">
        <v>8</v>
      </c>
      <c r="F132" s="159" t="s">
        <v>31</v>
      </c>
      <c r="G132" s="132">
        <v>82600</v>
      </c>
      <c r="H132" s="147">
        <f t="shared" si="2"/>
        <v>660800</v>
      </c>
      <c r="I132" s="139" t="s">
        <v>9</v>
      </c>
      <c r="J132" s="139" t="s">
        <v>66</v>
      </c>
      <c r="K132" s="173" t="s">
        <v>229</v>
      </c>
      <c r="L132" s="165" t="s">
        <v>254</v>
      </c>
      <c r="M132" s="129"/>
    </row>
    <row r="133" spans="1:13" s="128" customFormat="1" ht="37.5" customHeight="1" x14ac:dyDescent="0.25">
      <c r="A133" s="71">
        <v>57</v>
      </c>
      <c r="B133" s="191" t="s">
        <v>243</v>
      </c>
      <c r="C133" s="159" t="s">
        <v>30</v>
      </c>
      <c r="D133" s="163" t="s">
        <v>23</v>
      </c>
      <c r="E133" s="131">
        <v>8</v>
      </c>
      <c r="F133" s="159" t="s">
        <v>31</v>
      </c>
      <c r="G133" s="132">
        <v>84000</v>
      </c>
      <c r="H133" s="147">
        <f t="shared" si="2"/>
        <v>672000</v>
      </c>
      <c r="I133" s="139" t="s">
        <v>9</v>
      </c>
      <c r="J133" s="139" t="s">
        <v>66</v>
      </c>
      <c r="K133" s="173" t="s">
        <v>229</v>
      </c>
      <c r="L133" s="165" t="s">
        <v>254</v>
      </c>
      <c r="M133" s="129"/>
    </row>
    <row r="134" spans="1:13" s="128" customFormat="1" ht="37.5" customHeight="1" x14ac:dyDescent="0.25">
      <c r="A134" s="71">
        <v>58</v>
      </c>
      <c r="B134" s="191" t="s">
        <v>244</v>
      </c>
      <c r="C134" s="159" t="s">
        <v>30</v>
      </c>
      <c r="D134" s="163" t="s">
        <v>23</v>
      </c>
      <c r="E134" s="131">
        <v>8</v>
      </c>
      <c r="F134" s="159" t="s">
        <v>31</v>
      </c>
      <c r="G134" s="132">
        <v>82600</v>
      </c>
      <c r="H134" s="147">
        <f t="shared" si="2"/>
        <v>660800</v>
      </c>
      <c r="I134" s="139" t="s">
        <v>9</v>
      </c>
      <c r="J134" s="139" t="s">
        <v>66</v>
      </c>
      <c r="K134" s="173" t="s">
        <v>229</v>
      </c>
      <c r="L134" s="165" t="s">
        <v>254</v>
      </c>
      <c r="M134" s="129"/>
    </row>
    <row r="135" spans="1:13" s="128" customFormat="1" ht="37.5" customHeight="1" x14ac:dyDescent="0.25">
      <c r="A135" s="71">
        <v>59</v>
      </c>
      <c r="B135" s="191" t="s">
        <v>245</v>
      </c>
      <c r="C135" s="159" t="s">
        <v>30</v>
      </c>
      <c r="D135" s="163" t="s">
        <v>23</v>
      </c>
      <c r="E135" s="131">
        <v>8</v>
      </c>
      <c r="F135" s="159" t="s">
        <v>31</v>
      </c>
      <c r="G135" s="132">
        <v>84000</v>
      </c>
      <c r="H135" s="147">
        <f t="shared" si="2"/>
        <v>672000</v>
      </c>
      <c r="I135" s="139" t="s">
        <v>9</v>
      </c>
      <c r="J135" s="139" t="s">
        <v>66</v>
      </c>
      <c r="K135" s="173" t="s">
        <v>229</v>
      </c>
      <c r="L135" s="165" t="s">
        <v>254</v>
      </c>
      <c r="M135" s="129"/>
    </row>
    <row r="136" spans="1:13" s="128" customFormat="1" ht="37.5" customHeight="1" x14ac:dyDescent="0.25">
      <c r="A136" s="71">
        <v>60</v>
      </c>
      <c r="B136" s="191" t="s">
        <v>246</v>
      </c>
      <c r="C136" s="159" t="s">
        <v>30</v>
      </c>
      <c r="D136" s="163" t="s">
        <v>23</v>
      </c>
      <c r="E136" s="131">
        <v>4</v>
      </c>
      <c r="F136" s="159" t="s">
        <v>31</v>
      </c>
      <c r="G136" s="132">
        <v>78500</v>
      </c>
      <c r="H136" s="147">
        <f t="shared" si="2"/>
        <v>314000</v>
      </c>
      <c r="I136" s="139" t="s">
        <v>9</v>
      </c>
      <c r="J136" s="139" t="s">
        <v>66</v>
      </c>
      <c r="K136" s="173" t="s">
        <v>229</v>
      </c>
      <c r="L136" s="165" t="s">
        <v>254</v>
      </c>
      <c r="M136" s="129"/>
    </row>
    <row r="137" spans="1:13" s="128" customFormat="1" ht="37.5" customHeight="1" x14ac:dyDescent="0.25">
      <c r="A137" s="71">
        <v>61</v>
      </c>
      <c r="B137" s="191" t="s">
        <v>247</v>
      </c>
      <c r="C137" s="159" t="s">
        <v>30</v>
      </c>
      <c r="D137" s="163" t="s">
        <v>23</v>
      </c>
      <c r="E137" s="131">
        <v>20</v>
      </c>
      <c r="F137" s="159" t="s">
        <v>31</v>
      </c>
      <c r="G137" s="132">
        <v>154000</v>
      </c>
      <c r="H137" s="147">
        <f t="shared" si="2"/>
        <v>3080000</v>
      </c>
      <c r="I137" s="139" t="s">
        <v>9</v>
      </c>
      <c r="J137" s="139" t="s">
        <v>66</v>
      </c>
      <c r="K137" s="173" t="s">
        <v>229</v>
      </c>
      <c r="L137" s="165" t="s">
        <v>254</v>
      </c>
      <c r="M137" s="129"/>
    </row>
    <row r="138" spans="1:13" s="128" customFormat="1" ht="37.5" customHeight="1" x14ac:dyDescent="0.25">
      <c r="A138" s="71">
        <v>62</v>
      </c>
      <c r="B138" s="191" t="s">
        <v>248</v>
      </c>
      <c r="C138" s="159" t="s">
        <v>30</v>
      </c>
      <c r="D138" s="163" t="s">
        <v>23</v>
      </c>
      <c r="E138" s="131">
        <v>4</v>
      </c>
      <c r="F138" s="159" t="s">
        <v>31</v>
      </c>
      <c r="G138" s="132">
        <v>325000</v>
      </c>
      <c r="H138" s="147">
        <f t="shared" si="2"/>
        <v>1300000</v>
      </c>
      <c r="I138" s="139" t="s">
        <v>9</v>
      </c>
      <c r="J138" s="139" t="s">
        <v>66</v>
      </c>
      <c r="K138" s="173" t="s">
        <v>229</v>
      </c>
      <c r="L138" s="165" t="s">
        <v>254</v>
      </c>
      <c r="M138" s="129"/>
    </row>
    <row r="139" spans="1:13" s="128" customFormat="1" ht="37.5" customHeight="1" x14ac:dyDescent="0.25">
      <c r="A139" s="71">
        <v>63</v>
      </c>
      <c r="B139" s="191" t="s">
        <v>249</v>
      </c>
      <c r="C139" s="159" t="s">
        <v>30</v>
      </c>
      <c r="D139" s="163" t="s">
        <v>23</v>
      </c>
      <c r="E139" s="131">
        <v>10</v>
      </c>
      <c r="F139" s="159" t="s">
        <v>31</v>
      </c>
      <c r="G139" s="132">
        <v>210000</v>
      </c>
      <c r="H139" s="147">
        <f t="shared" si="2"/>
        <v>2100000</v>
      </c>
      <c r="I139" s="139" t="s">
        <v>9</v>
      </c>
      <c r="J139" s="139" t="s">
        <v>66</v>
      </c>
      <c r="K139" s="173" t="s">
        <v>229</v>
      </c>
      <c r="L139" s="165" t="s">
        <v>254</v>
      </c>
      <c r="M139" s="129"/>
    </row>
    <row r="140" spans="1:13" s="128" customFormat="1" ht="37.5" customHeight="1" x14ac:dyDescent="0.25">
      <c r="A140" s="71">
        <v>64</v>
      </c>
      <c r="B140" s="192" t="s">
        <v>250</v>
      </c>
      <c r="C140" s="159" t="s">
        <v>30</v>
      </c>
      <c r="D140" s="163" t="s">
        <v>23</v>
      </c>
      <c r="E140" s="131">
        <v>6</v>
      </c>
      <c r="F140" s="159" t="s">
        <v>31</v>
      </c>
      <c r="G140" s="132">
        <v>74000</v>
      </c>
      <c r="H140" s="147">
        <f t="shared" si="2"/>
        <v>444000</v>
      </c>
      <c r="I140" s="139" t="s">
        <v>9</v>
      </c>
      <c r="J140" s="139" t="s">
        <v>66</v>
      </c>
      <c r="K140" s="173" t="s">
        <v>229</v>
      </c>
      <c r="L140" s="165" t="s">
        <v>254</v>
      </c>
      <c r="M140" s="129"/>
    </row>
    <row r="141" spans="1:13" s="128" customFormat="1" ht="37.5" customHeight="1" x14ac:dyDescent="0.25">
      <c r="A141" s="71">
        <v>65</v>
      </c>
      <c r="B141" s="192" t="s">
        <v>251</v>
      </c>
      <c r="C141" s="159" t="s">
        <v>30</v>
      </c>
      <c r="D141" s="163" t="s">
        <v>23</v>
      </c>
      <c r="E141" s="131">
        <v>4</v>
      </c>
      <c r="F141" s="159" t="s">
        <v>31</v>
      </c>
      <c r="G141" s="132">
        <v>68000</v>
      </c>
      <c r="H141" s="147">
        <f t="shared" si="2"/>
        <v>272000</v>
      </c>
      <c r="I141" s="139" t="s">
        <v>9</v>
      </c>
      <c r="J141" s="139" t="s">
        <v>66</v>
      </c>
      <c r="K141" s="173" t="s">
        <v>229</v>
      </c>
      <c r="L141" s="165" t="s">
        <v>254</v>
      </c>
      <c r="M141" s="129"/>
    </row>
    <row r="142" spans="1:13" s="128" customFormat="1" ht="37.5" customHeight="1" x14ac:dyDescent="0.25">
      <c r="A142" s="71">
        <v>66</v>
      </c>
      <c r="B142" s="192" t="s">
        <v>252</v>
      </c>
      <c r="C142" s="159" t="s">
        <v>30</v>
      </c>
      <c r="D142" s="163" t="s">
        <v>23</v>
      </c>
      <c r="E142" s="131">
        <v>4</v>
      </c>
      <c r="F142" s="159" t="s">
        <v>31</v>
      </c>
      <c r="G142" s="132">
        <v>65000</v>
      </c>
      <c r="H142" s="147">
        <f t="shared" si="2"/>
        <v>260000</v>
      </c>
      <c r="I142" s="139" t="s">
        <v>9</v>
      </c>
      <c r="J142" s="139" t="s">
        <v>66</v>
      </c>
      <c r="K142" s="173" t="s">
        <v>229</v>
      </c>
      <c r="L142" s="165" t="s">
        <v>254</v>
      </c>
      <c r="M142" s="129"/>
    </row>
    <row r="143" spans="1:13" s="128" customFormat="1" ht="37.5" customHeight="1" x14ac:dyDescent="0.25">
      <c r="A143" s="71">
        <v>67</v>
      </c>
      <c r="B143" s="174" t="s">
        <v>253</v>
      </c>
      <c r="C143" s="159" t="s">
        <v>30</v>
      </c>
      <c r="D143" s="163" t="s">
        <v>23</v>
      </c>
      <c r="E143" s="131">
        <v>10</v>
      </c>
      <c r="F143" s="159" t="s">
        <v>31</v>
      </c>
      <c r="G143" s="132">
        <v>35000</v>
      </c>
      <c r="H143" s="147">
        <f t="shared" si="2"/>
        <v>350000</v>
      </c>
      <c r="I143" s="139" t="s">
        <v>9</v>
      </c>
      <c r="J143" s="139" t="s">
        <v>66</v>
      </c>
      <c r="K143" s="173" t="s">
        <v>229</v>
      </c>
      <c r="L143" s="165" t="s">
        <v>254</v>
      </c>
      <c r="M143" s="129"/>
    </row>
    <row r="144" spans="1:13" s="128" customFormat="1" ht="37.5" customHeight="1" x14ac:dyDescent="0.25">
      <c r="A144" s="71">
        <v>68</v>
      </c>
      <c r="B144" s="193" t="s">
        <v>256</v>
      </c>
      <c r="C144" s="159" t="s">
        <v>30</v>
      </c>
      <c r="D144" s="163" t="s">
        <v>34</v>
      </c>
      <c r="E144" s="131">
        <v>15</v>
      </c>
      <c r="F144" s="159" t="s">
        <v>140</v>
      </c>
      <c r="G144" s="132">
        <v>59550</v>
      </c>
      <c r="H144" s="147">
        <f t="shared" si="2"/>
        <v>893250</v>
      </c>
      <c r="I144" s="139" t="s">
        <v>9</v>
      </c>
      <c r="J144" s="139" t="s">
        <v>24</v>
      </c>
      <c r="K144" s="173" t="s">
        <v>229</v>
      </c>
      <c r="L144" s="165" t="s">
        <v>257</v>
      </c>
      <c r="M144" s="129"/>
    </row>
    <row r="145" spans="1:13" s="128" customFormat="1" ht="37.5" customHeight="1" x14ac:dyDescent="0.25">
      <c r="A145" s="71">
        <v>69</v>
      </c>
      <c r="B145" s="193" t="s">
        <v>271</v>
      </c>
      <c r="C145" s="159" t="s">
        <v>26</v>
      </c>
      <c r="D145" s="163" t="s">
        <v>34</v>
      </c>
      <c r="E145" s="131">
        <v>1</v>
      </c>
      <c r="F145" s="159" t="s">
        <v>94</v>
      </c>
      <c r="G145" s="132">
        <v>18115324.5</v>
      </c>
      <c r="H145" s="147">
        <f t="shared" si="2"/>
        <v>18115324.5</v>
      </c>
      <c r="I145" s="139" t="s">
        <v>9</v>
      </c>
      <c r="J145" s="139" t="s">
        <v>24</v>
      </c>
      <c r="K145" s="173" t="s">
        <v>229</v>
      </c>
      <c r="L145" s="165" t="s">
        <v>273</v>
      </c>
      <c r="M145" s="129"/>
    </row>
    <row r="146" spans="1:13" s="128" customFormat="1" ht="37.5" customHeight="1" x14ac:dyDescent="0.25">
      <c r="A146" s="71">
        <v>70</v>
      </c>
      <c r="B146" s="193" t="s">
        <v>272</v>
      </c>
      <c r="C146" s="159" t="s">
        <v>26</v>
      </c>
      <c r="D146" s="163" t="s">
        <v>34</v>
      </c>
      <c r="E146" s="131">
        <v>1</v>
      </c>
      <c r="F146" s="159" t="s">
        <v>94</v>
      </c>
      <c r="G146" s="132">
        <v>25007125</v>
      </c>
      <c r="H146" s="147">
        <f t="shared" ref="H146" si="3">E146*G146</f>
        <v>25007125</v>
      </c>
      <c r="I146" s="139" t="s">
        <v>9</v>
      </c>
      <c r="J146" s="139" t="s">
        <v>24</v>
      </c>
      <c r="K146" s="173" t="s">
        <v>229</v>
      </c>
      <c r="L146" s="165" t="s">
        <v>273</v>
      </c>
      <c r="M146" s="129"/>
    </row>
    <row r="147" spans="1:13" s="128" customFormat="1" ht="37.5" customHeight="1" x14ac:dyDescent="0.25">
      <c r="A147" s="71">
        <v>71</v>
      </c>
      <c r="B147" s="193" t="s">
        <v>290</v>
      </c>
      <c r="C147" s="159" t="s">
        <v>30</v>
      </c>
      <c r="D147" s="163" t="s">
        <v>34</v>
      </c>
      <c r="E147" s="131">
        <v>20</v>
      </c>
      <c r="F147" s="159" t="s">
        <v>140</v>
      </c>
      <c r="G147" s="132">
        <v>42895</v>
      </c>
      <c r="H147" s="147">
        <f>E147*G147</f>
        <v>857900</v>
      </c>
      <c r="I147" s="139" t="s">
        <v>9</v>
      </c>
      <c r="J147" s="139" t="s">
        <v>24</v>
      </c>
      <c r="K147" s="173" t="s">
        <v>229</v>
      </c>
      <c r="L147" s="165" t="s">
        <v>289</v>
      </c>
      <c r="M147" s="129"/>
    </row>
    <row r="148" spans="1:13" s="128" customFormat="1" ht="37.5" customHeight="1" x14ac:dyDescent="0.25">
      <c r="A148" s="71">
        <v>72</v>
      </c>
      <c r="B148" s="193" t="s">
        <v>291</v>
      </c>
      <c r="C148" s="159" t="s">
        <v>30</v>
      </c>
      <c r="D148" s="163" t="s">
        <v>34</v>
      </c>
      <c r="E148" s="131">
        <v>20</v>
      </c>
      <c r="F148" s="159" t="s">
        <v>140</v>
      </c>
      <c r="G148" s="132">
        <v>345</v>
      </c>
      <c r="H148" s="147">
        <f>E148*G148</f>
        <v>6900</v>
      </c>
      <c r="I148" s="139" t="s">
        <v>9</v>
      </c>
      <c r="J148" s="139" t="s">
        <v>24</v>
      </c>
      <c r="K148" s="173" t="s">
        <v>229</v>
      </c>
      <c r="L148" s="165" t="s">
        <v>320</v>
      </c>
      <c r="M148" s="129"/>
    </row>
    <row r="149" spans="1:13" s="128" customFormat="1" ht="37.5" customHeight="1" x14ac:dyDescent="0.25">
      <c r="A149" s="71">
        <v>73</v>
      </c>
      <c r="B149" s="193" t="s">
        <v>292</v>
      </c>
      <c r="C149" s="159" t="s">
        <v>30</v>
      </c>
      <c r="D149" s="163" t="s">
        <v>34</v>
      </c>
      <c r="E149" s="131">
        <v>20</v>
      </c>
      <c r="F149" s="159" t="s">
        <v>140</v>
      </c>
      <c r="G149" s="132">
        <v>1173</v>
      </c>
      <c r="H149" s="147">
        <f>E149*G149</f>
        <v>23460</v>
      </c>
      <c r="I149" s="139" t="s">
        <v>9</v>
      </c>
      <c r="J149" s="139" t="s">
        <v>24</v>
      </c>
      <c r="K149" s="173" t="s">
        <v>229</v>
      </c>
      <c r="L149" s="165" t="s">
        <v>320</v>
      </c>
      <c r="M149" s="129"/>
    </row>
    <row r="150" spans="1:13" s="128" customFormat="1" ht="37.5" customHeight="1" x14ac:dyDescent="0.25">
      <c r="A150" s="71">
        <v>74</v>
      </c>
      <c r="B150" s="193" t="s">
        <v>293</v>
      </c>
      <c r="C150" s="159" t="s">
        <v>30</v>
      </c>
      <c r="D150" s="163" t="s">
        <v>23</v>
      </c>
      <c r="E150" s="131">
        <v>1000</v>
      </c>
      <c r="F150" s="159" t="s">
        <v>294</v>
      </c>
      <c r="G150" s="132">
        <v>300</v>
      </c>
      <c r="H150" s="147">
        <f t="shared" ref="H150:H205" si="4">E150*G150</f>
        <v>300000</v>
      </c>
      <c r="I150" s="139" t="s">
        <v>9</v>
      </c>
      <c r="J150" s="139" t="s">
        <v>24</v>
      </c>
      <c r="K150" s="173" t="s">
        <v>229</v>
      </c>
      <c r="L150" s="165" t="s">
        <v>298</v>
      </c>
      <c r="M150" s="129"/>
    </row>
    <row r="151" spans="1:13" s="128" customFormat="1" ht="37.5" customHeight="1" x14ac:dyDescent="0.25">
      <c r="A151" s="71">
        <v>75</v>
      </c>
      <c r="B151" s="193" t="s">
        <v>295</v>
      </c>
      <c r="C151" s="159" t="s">
        <v>30</v>
      </c>
      <c r="D151" s="163" t="s">
        <v>23</v>
      </c>
      <c r="E151" s="131">
        <v>500</v>
      </c>
      <c r="F151" s="159" t="s">
        <v>294</v>
      </c>
      <c r="G151" s="132">
        <v>0</v>
      </c>
      <c r="H151" s="147">
        <f t="shared" si="4"/>
        <v>0</v>
      </c>
      <c r="I151" s="139" t="s">
        <v>9</v>
      </c>
      <c r="J151" s="139" t="s">
        <v>24</v>
      </c>
      <c r="K151" s="173" t="s">
        <v>229</v>
      </c>
      <c r="L151" s="165" t="s">
        <v>425</v>
      </c>
      <c r="M151" s="129"/>
    </row>
    <row r="152" spans="1:13" s="128" customFormat="1" ht="37.5" customHeight="1" x14ac:dyDescent="0.25">
      <c r="A152" s="71">
        <v>76</v>
      </c>
      <c r="B152" s="193" t="s">
        <v>296</v>
      </c>
      <c r="C152" s="159" t="s">
        <v>30</v>
      </c>
      <c r="D152" s="163" t="s">
        <v>23</v>
      </c>
      <c r="E152" s="131">
        <v>200</v>
      </c>
      <c r="F152" s="159" t="s">
        <v>294</v>
      </c>
      <c r="G152" s="132">
        <v>1000</v>
      </c>
      <c r="H152" s="147">
        <f t="shared" si="4"/>
        <v>200000</v>
      </c>
      <c r="I152" s="139" t="s">
        <v>9</v>
      </c>
      <c r="J152" s="139" t="s">
        <v>24</v>
      </c>
      <c r="K152" s="173" t="s">
        <v>229</v>
      </c>
      <c r="L152" s="165" t="s">
        <v>298</v>
      </c>
      <c r="M152" s="129"/>
    </row>
    <row r="153" spans="1:13" s="128" customFormat="1" ht="37.5" customHeight="1" x14ac:dyDescent="0.25">
      <c r="A153" s="71">
        <v>77</v>
      </c>
      <c r="B153" s="193" t="s">
        <v>297</v>
      </c>
      <c r="C153" s="159" t="s">
        <v>30</v>
      </c>
      <c r="D153" s="163" t="s">
        <v>23</v>
      </c>
      <c r="E153" s="131">
        <v>10</v>
      </c>
      <c r="F153" s="159" t="s">
        <v>294</v>
      </c>
      <c r="G153" s="132">
        <v>1000</v>
      </c>
      <c r="H153" s="147">
        <f t="shared" si="4"/>
        <v>10000</v>
      </c>
      <c r="I153" s="139" t="s">
        <v>9</v>
      </c>
      <c r="J153" s="139" t="s">
        <v>24</v>
      </c>
      <c r="K153" s="173" t="s">
        <v>229</v>
      </c>
      <c r="L153" s="165" t="s">
        <v>298</v>
      </c>
      <c r="M153" s="129"/>
    </row>
    <row r="154" spans="1:13" s="128" customFormat="1" ht="37.5" customHeight="1" x14ac:dyDescent="0.25">
      <c r="A154" s="71">
        <v>78</v>
      </c>
      <c r="B154" s="193" t="s">
        <v>301</v>
      </c>
      <c r="C154" s="159" t="s">
        <v>111</v>
      </c>
      <c r="D154" s="163" t="s">
        <v>23</v>
      </c>
      <c r="E154" s="131">
        <v>1600</v>
      </c>
      <c r="F154" s="159" t="s">
        <v>302</v>
      </c>
      <c r="G154" s="132">
        <v>722</v>
      </c>
      <c r="H154" s="147">
        <f t="shared" si="4"/>
        <v>1155200</v>
      </c>
      <c r="I154" s="139" t="s">
        <v>9</v>
      </c>
      <c r="J154" s="139" t="s">
        <v>24</v>
      </c>
      <c r="K154" s="173" t="s">
        <v>229</v>
      </c>
      <c r="L154" s="165" t="s">
        <v>307</v>
      </c>
      <c r="M154" s="129"/>
    </row>
    <row r="155" spans="1:13" s="128" customFormat="1" ht="37.5" customHeight="1" x14ac:dyDescent="0.25">
      <c r="A155" s="71">
        <v>79</v>
      </c>
      <c r="B155" s="193" t="s">
        <v>303</v>
      </c>
      <c r="C155" s="159" t="s">
        <v>111</v>
      </c>
      <c r="D155" s="163" t="s">
        <v>23</v>
      </c>
      <c r="E155" s="131">
        <v>600</v>
      </c>
      <c r="F155" s="159" t="s">
        <v>304</v>
      </c>
      <c r="G155" s="132">
        <v>912</v>
      </c>
      <c r="H155" s="147">
        <f t="shared" si="4"/>
        <v>547200</v>
      </c>
      <c r="I155" s="139" t="s">
        <v>9</v>
      </c>
      <c r="J155" s="139" t="s">
        <v>24</v>
      </c>
      <c r="K155" s="173" t="s">
        <v>229</v>
      </c>
      <c r="L155" s="165" t="s">
        <v>307</v>
      </c>
      <c r="M155" s="129"/>
    </row>
    <row r="156" spans="1:13" s="128" customFormat="1" ht="37.5" customHeight="1" x14ac:dyDescent="0.25">
      <c r="A156" s="71">
        <v>80</v>
      </c>
      <c r="B156" s="193" t="s">
        <v>305</v>
      </c>
      <c r="C156" s="159" t="s">
        <v>111</v>
      </c>
      <c r="D156" s="163" t="s">
        <v>23</v>
      </c>
      <c r="E156" s="131">
        <v>250</v>
      </c>
      <c r="F156" s="159" t="s">
        <v>302</v>
      </c>
      <c r="G156" s="132">
        <v>852</v>
      </c>
      <c r="H156" s="147">
        <f t="shared" si="4"/>
        <v>213000</v>
      </c>
      <c r="I156" s="139" t="s">
        <v>9</v>
      </c>
      <c r="J156" s="139" t="s">
        <v>24</v>
      </c>
      <c r="K156" s="173" t="s">
        <v>229</v>
      </c>
      <c r="L156" s="165" t="s">
        <v>307</v>
      </c>
      <c r="M156" s="129"/>
    </row>
    <row r="157" spans="1:13" s="128" customFormat="1" ht="37.5" customHeight="1" x14ac:dyDescent="0.25">
      <c r="A157" s="71">
        <v>81</v>
      </c>
      <c r="B157" s="193" t="s">
        <v>306</v>
      </c>
      <c r="C157" s="159" t="s">
        <v>111</v>
      </c>
      <c r="D157" s="163" t="s">
        <v>23</v>
      </c>
      <c r="E157" s="131">
        <v>36</v>
      </c>
      <c r="F157" s="159" t="s">
        <v>304</v>
      </c>
      <c r="G157" s="132">
        <v>1682</v>
      </c>
      <c r="H157" s="147">
        <f t="shared" si="4"/>
        <v>60552</v>
      </c>
      <c r="I157" s="139" t="s">
        <v>9</v>
      </c>
      <c r="J157" s="139" t="s">
        <v>24</v>
      </c>
      <c r="K157" s="173" t="s">
        <v>229</v>
      </c>
      <c r="L157" s="165" t="s">
        <v>307</v>
      </c>
      <c r="M157" s="129"/>
    </row>
    <row r="158" spans="1:13" s="128" customFormat="1" ht="37.5" customHeight="1" x14ac:dyDescent="0.25">
      <c r="A158" s="71">
        <v>82</v>
      </c>
      <c r="B158" s="193" t="s">
        <v>308</v>
      </c>
      <c r="C158" s="159" t="s">
        <v>309</v>
      </c>
      <c r="D158" s="163" t="s">
        <v>23</v>
      </c>
      <c r="E158" s="131">
        <v>1</v>
      </c>
      <c r="F158" s="159" t="s">
        <v>31</v>
      </c>
      <c r="G158" s="132">
        <v>2177012</v>
      </c>
      <c r="H158" s="147">
        <f t="shared" si="4"/>
        <v>2177012</v>
      </c>
      <c r="I158" s="139" t="s">
        <v>9</v>
      </c>
      <c r="J158" s="139" t="s">
        <v>24</v>
      </c>
      <c r="K158" s="173" t="s">
        <v>229</v>
      </c>
      <c r="L158" s="165" t="s">
        <v>311</v>
      </c>
      <c r="M158" s="129"/>
    </row>
    <row r="159" spans="1:13" s="128" customFormat="1" ht="37.5" customHeight="1" x14ac:dyDescent="0.25">
      <c r="A159" s="71">
        <v>83</v>
      </c>
      <c r="B159" s="193" t="s">
        <v>310</v>
      </c>
      <c r="C159" s="159" t="s">
        <v>309</v>
      </c>
      <c r="D159" s="163" t="s">
        <v>23</v>
      </c>
      <c r="E159" s="131">
        <v>1</v>
      </c>
      <c r="F159" s="159" t="s">
        <v>31</v>
      </c>
      <c r="G159" s="132">
        <v>25000</v>
      </c>
      <c r="H159" s="147">
        <f t="shared" si="4"/>
        <v>25000</v>
      </c>
      <c r="I159" s="139" t="s">
        <v>9</v>
      </c>
      <c r="J159" s="139" t="s">
        <v>24</v>
      </c>
      <c r="K159" s="173" t="s">
        <v>229</v>
      </c>
      <c r="L159" s="165" t="s">
        <v>311</v>
      </c>
      <c r="M159" s="129"/>
    </row>
    <row r="160" spans="1:13" s="128" customFormat="1" ht="37.5" customHeight="1" x14ac:dyDescent="0.25">
      <c r="A160" s="71">
        <v>84</v>
      </c>
      <c r="B160" s="193" t="s">
        <v>312</v>
      </c>
      <c r="C160" s="159" t="s">
        <v>30</v>
      </c>
      <c r="D160" s="163" t="s">
        <v>23</v>
      </c>
      <c r="E160" s="131">
        <v>200</v>
      </c>
      <c r="F160" s="159" t="s">
        <v>313</v>
      </c>
      <c r="G160" s="132">
        <v>2500</v>
      </c>
      <c r="H160" s="147">
        <f t="shared" si="4"/>
        <v>500000</v>
      </c>
      <c r="I160" s="139" t="s">
        <v>9</v>
      </c>
      <c r="J160" s="139" t="s">
        <v>24</v>
      </c>
      <c r="K160" s="173" t="s">
        <v>229</v>
      </c>
      <c r="L160" s="165" t="s">
        <v>317</v>
      </c>
      <c r="M160" s="129"/>
    </row>
    <row r="161" spans="1:13" s="128" customFormat="1" ht="37.5" customHeight="1" x14ac:dyDescent="0.25">
      <c r="A161" s="71">
        <v>85</v>
      </c>
      <c r="B161" s="193" t="s">
        <v>314</v>
      </c>
      <c r="C161" s="159" t="s">
        <v>30</v>
      </c>
      <c r="D161" s="163" t="s">
        <v>23</v>
      </c>
      <c r="E161" s="131">
        <v>100</v>
      </c>
      <c r="F161" s="159" t="s">
        <v>315</v>
      </c>
      <c r="G161" s="132">
        <v>5000</v>
      </c>
      <c r="H161" s="147">
        <f t="shared" si="4"/>
        <v>500000</v>
      </c>
      <c r="I161" s="139" t="s">
        <v>9</v>
      </c>
      <c r="J161" s="139" t="s">
        <v>24</v>
      </c>
      <c r="K161" s="173" t="s">
        <v>229</v>
      </c>
      <c r="L161" s="165" t="s">
        <v>317</v>
      </c>
      <c r="M161" s="129"/>
    </row>
    <row r="162" spans="1:13" s="128" customFormat="1" ht="37.5" customHeight="1" x14ac:dyDescent="0.25">
      <c r="A162" s="71">
        <v>86</v>
      </c>
      <c r="B162" s="193" t="s">
        <v>316</v>
      </c>
      <c r="C162" s="159" t="s">
        <v>30</v>
      </c>
      <c r="D162" s="163" t="s">
        <v>23</v>
      </c>
      <c r="E162" s="131">
        <v>100</v>
      </c>
      <c r="F162" s="159" t="s">
        <v>315</v>
      </c>
      <c r="G162" s="132">
        <v>5000</v>
      </c>
      <c r="H162" s="147">
        <f t="shared" si="4"/>
        <v>500000</v>
      </c>
      <c r="I162" s="139" t="s">
        <v>9</v>
      </c>
      <c r="J162" s="139" t="s">
        <v>24</v>
      </c>
      <c r="K162" s="173" t="s">
        <v>229</v>
      </c>
      <c r="L162" s="165" t="s">
        <v>317</v>
      </c>
      <c r="M162" s="129"/>
    </row>
    <row r="163" spans="1:13" s="128" customFormat="1" ht="37.5" customHeight="1" x14ac:dyDescent="0.25">
      <c r="A163" s="71">
        <v>87</v>
      </c>
      <c r="B163" s="193" t="s">
        <v>318</v>
      </c>
      <c r="C163" s="159" t="s">
        <v>30</v>
      </c>
      <c r="D163" s="163" t="s">
        <v>34</v>
      </c>
      <c r="E163" s="131">
        <v>2</v>
      </c>
      <c r="F163" s="159" t="s">
        <v>31</v>
      </c>
      <c r="G163" s="132">
        <v>73300</v>
      </c>
      <c r="H163" s="147">
        <f t="shared" si="4"/>
        <v>146600</v>
      </c>
      <c r="I163" s="139" t="s">
        <v>9</v>
      </c>
      <c r="J163" s="139" t="s">
        <v>24</v>
      </c>
      <c r="K163" s="173" t="s">
        <v>229</v>
      </c>
      <c r="L163" s="165" t="s">
        <v>319</v>
      </c>
      <c r="M163" s="129"/>
    </row>
    <row r="164" spans="1:13" s="128" customFormat="1" ht="37.5" customHeight="1" x14ac:dyDescent="0.25">
      <c r="A164" s="71">
        <v>88</v>
      </c>
      <c r="B164" s="193" t="s">
        <v>327</v>
      </c>
      <c r="C164" s="159" t="s">
        <v>30</v>
      </c>
      <c r="D164" s="163" t="s">
        <v>23</v>
      </c>
      <c r="E164" s="131">
        <v>2</v>
      </c>
      <c r="F164" s="159" t="s">
        <v>31</v>
      </c>
      <c r="G164" s="132">
        <v>180000</v>
      </c>
      <c r="H164" s="147">
        <f t="shared" si="4"/>
        <v>360000</v>
      </c>
      <c r="I164" s="139" t="s">
        <v>9</v>
      </c>
      <c r="J164" s="139" t="s">
        <v>24</v>
      </c>
      <c r="K164" s="173" t="s">
        <v>229</v>
      </c>
      <c r="L164" s="165" t="s">
        <v>330</v>
      </c>
      <c r="M164" s="129"/>
    </row>
    <row r="165" spans="1:13" s="128" customFormat="1" ht="37.5" customHeight="1" x14ac:dyDescent="0.25">
      <c r="A165" s="71">
        <v>89</v>
      </c>
      <c r="B165" s="193" t="s">
        <v>328</v>
      </c>
      <c r="C165" s="159" t="s">
        <v>30</v>
      </c>
      <c r="D165" s="163" t="s">
        <v>23</v>
      </c>
      <c r="E165" s="131">
        <v>2</v>
      </c>
      <c r="F165" s="159" t="s">
        <v>31</v>
      </c>
      <c r="G165" s="132">
        <v>192000</v>
      </c>
      <c r="H165" s="147">
        <f t="shared" si="4"/>
        <v>384000</v>
      </c>
      <c r="I165" s="139" t="s">
        <v>9</v>
      </c>
      <c r="J165" s="139" t="s">
        <v>24</v>
      </c>
      <c r="K165" s="173" t="s">
        <v>229</v>
      </c>
      <c r="L165" s="165" t="s">
        <v>330</v>
      </c>
      <c r="M165" s="129"/>
    </row>
    <row r="166" spans="1:13" s="128" customFormat="1" ht="37.5" customHeight="1" x14ac:dyDescent="0.25">
      <c r="A166" s="71">
        <v>90</v>
      </c>
      <c r="B166" s="193" t="s">
        <v>329</v>
      </c>
      <c r="C166" s="159" t="s">
        <v>30</v>
      </c>
      <c r="D166" s="163" t="s">
        <v>23</v>
      </c>
      <c r="E166" s="131">
        <v>2</v>
      </c>
      <c r="F166" s="159" t="s">
        <v>31</v>
      </c>
      <c r="G166" s="132">
        <v>196000</v>
      </c>
      <c r="H166" s="147">
        <f t="shared" si="4"/>
        <v>392000</v>
      </c>
      <c r="I166" s="139" t="s">
        <v>9</v>
      </c>
      <c r="J166" s="139" t="s">
        <v>24</v>
      </c>
      <c r="K166" s="173" t="s">
        <v>229</v>
      </c>
      <c r="L166" s="165" t="s">
        <v>330</v>
      </c>
      <c r="M166" s="129"/>
    </row>
    <row r="167" spans="1:13" s="128" customFormat="1" ht="37.5" customHeight="1" x14ac:dyDescent="0.25">
      <c r="A167" s="71">
        <v>91</v>
      </c>
      <c r="B167" s="193" t="s">
        <v>333</v>
      </c>
      <c r="C167" s="159" t="s">
        <v>30</v>
      </c>
      <c r="D167" s="163" t="s">
        <v>34</v>
      </c>
      <c r="E167" s="131">
        <v>1</v>
      </c>
      <c r="F167" s="159" t="s">
        <v>94</v>
      </c>
      <c r="G167" s="132">
        <v>2231754.4700000002</v>
      </c>
      <c r="H167" s="147">
        <f t="shared" si="4"/>
        <v>2231754.4700000002</v>
      </c>
      <c r="I167" s="139" t="s">
        <v>9</v>
      </c>
      <c r="J167" s="139" t="s">
        <v>24</v>
      </c>
      <c r="K167" s="173" t="s">
        <v>229</v>
      </c>
      <c r="L167" s="165" t="s">
        <v>346</v>
      </c>
      <c r="M167" s="129"/>
    </row>
    <row r="168" spans="1:13" s="128" customFormat="1" ht="37.5" customHeight="1" x14ac:dyDescent="0.25">
      <c r="A168" s="71">
        <v>92</v>
      </c>
      <c r="B168" s="193" t="s">
        <v>338</v>
      </c>
      <c r="C168" s="159" t="s">
        <v>40</v>
      </c>
      <c r="D168" s="163" t="s">
        <v>23</v>
      </c>
      <c r="E168" s="131">
        <v>3</v>
      </c>
      <c r="F168" s="159" t="s">
        <v>304</v>
      </c>
      <c r="G168" s="132">
        <v>1651786</v>
      </c>
      <c r="H168" s="147">
        <f t="shared" si="4"/>
        <v>4955358</v>
      </c>
      <c r="I168" s="139" t="s">
        <v>9</v>
      </c>
      <c r="J168" s="139" t="s">
        <v>24</v>
      </c>
      <c r="K168" s="173" t="s">
        <v>229</v>
      </c>
      <c r="L168" s="165" t="s">
        <v>346</v>
      </c>
      <c r="M168" s="129"/>
    </row>
    <row r="169" spans="1:13" s="128" customFormat="1" ht="37.5" customHeight="1" x14ac:dyDescent="0.25">
      <c r="A169" s="71">
        <v>93</v>
      </c>
      <c r="B169" s="193" t="s">
        <v>339</v>
      </c>
      <c r="C169" s="159" t="s">
        <v>40</v>
      </c>
      <c r="D169" s="163" t="s">
        <v>23</v>
      </c>
      <c r="E169" s="131">
        <v>1</v>
      </c>
      <c r="F169" s="159" t="s">
        <v>304</v>
      </c>
      <c r="G169" s="132">
        <v>1500000</v>
      </c>
      <c r="H169" s="147">
        <f t="shared" si="4"/>
        <v>1500000</v>
      </c>
      <c r="I169" s="139" t="s">
        <v>9</v>
      </c>
      <c r="J169" s="139" t="s">
        <v>24</v>
      </c>
      <c r="K169" s="173" t="s">
        <v>229</v>
      </c>
      <c r="L169" s="165" t="s">
        <v>346</v>
      </c>
      <c r="M169" s="129"/>
    </row>
    <row r="170" spans="1:13" s="128" customFormat="1" ht="37.5" customHeight="1" x14ac:dyDescent="0.25">
      <c r="A170" s="71">
        <v>94</v>
      </c>
      <c r="B170" s="193" t="s">
        <v>340</v>
      </c>
      <c r="C170" s="159" t="s">
        <v>40</v>
      </c>
      <c r="D170" s="163" t="s">
        <v>23</v>
      </c>
      <c r="E170" s="131">
        <v>1</v>
      </c>
      <c r="F170" s="159" t="s">
        <v>304</v>
      </c>
      <c r="G170" s="132">
        <v>1700000</v>
      </c>
      <c r="H170" s="147">
        <f t="shared" si="4"/>
        <v>1700000</v>
      </c>
      <c r="I170" s="139" t="s">
        <v>9</v>
      </c>
      <c r="J170" s="139" t="s">
        <v>24</v>
      </c>
      <c r="K170" s="173" t="s">
        <v>229</v>
      </c>
      <c r="L170" s="165" t="s">
        <v>346</v>
      </c>
      <c r="M170" s="129"/>
    </row>
    <row r="171" spans="1:13" s="128" customFormat="1" ht="37.5" customHeight="1" x14ac:dyDescent="0.25">
      <c r="A171" s="71">
        <v>95</v>
      </c>
      <c r="B171" s="193" t="s">
        <v>341</v>
      </c>
      <c r="C171" s="159" t="s">
        <v>40</v>
      </c>
      <c r="D171" s="163" t="s">
        <v>23</v>
      </c>
      <c r="E171" s="131">
        <v>1</v>
      </c>
      <c r="F171" s="159" t="s">
        <v>304</v>
      </c>
      <c r="G171" s="132">
        <v>1700000</v>
      </c>
      <c r="H171" s="147">
        <f t="shared" si="4"/>
        <v>1700000</v>
      </c>
      <c r="I171" s="139" t="s">
        <v>9</v>
      </c>
      <c r="J171" s="139" t="s">
        <v>24</v>
      </c>
      <c r="K171" s="173" t="s">
        <v>229</v>
      </c>
      <c r="L171" s="165" t="s">
        <v>346</v>
      </c>
      <c r="M171" s="129"/>
    </row>
    <row r="172" spans="1:13" s="128" customFormat="1" ht="37.5" customHeight="1" x14ac:dyDescent="0.25">
      <c r="A172" s="71">
        <v>96</v>
      </c>
      <c r="B172" s="193" t="s">
        <v>342</v>
      </c>
      <c r="C172" s="159" t="s">
        <v>40</v>
      </c>
      <c r="D172" s="163" t="s">
        <v>23</v>
      </c>
      <c r="E172" s="131">
        <v>1</v>
      </c>
      <c r="F172" s="159" t="s">
        <v>304</v>
      </c>
      <c r="G172" s="132">
        <v>850000</v>
      </c>
      <c r="H172" s="147">
        <f t="shared" si="4"/>
        <v>850000</v>
      </c>
      <c r="I172" s="139" t="s">
        <v>9</v>
      </c>
      <c r="J172" s="139" t="s">
        <v>24</v>
      </c>
      <c r="K172" s="173" t="s">
        <v>229</v>
      </c>
      <c r="L172" s="165" t="s">
        <v>346</v>
      </c>
      <c r="M172" s="129"/>
    </row>
    <row r="173" spans="1:13" s="128" customFormat="1" ht="37.5" customHeight="1" x14ac:dyDescent="0.25">
      <c r="A173" s="71">
        <v>97</v>
      </c>
      <c r="B173" s="193" t="s">
        <v>345</v>
      </c>
      <c r="C173" s="159" t="s">
        <v>40</v>
      </c>
      <c r="D173" s="163" t="s">
        <v>23</v>
      </c>
      <c r="E173" s="131">
        <v>3</v>
      </c>
      <c r="F173" s="159" t="s">
        <v>304</v>
      </c>
      <c r="G173" s="132">
        <v>87400</v>
      </c>
      <c r="H173" s="147">
        <f t="shared" si="4"/>
        <v>262200</v>
      </c>
      <c r="I173" s="139" t="s">
        <v>9</v>
      </c>
      <c r="J173" s="139" t="s">
        <v>24</v>
      </c>
      <c r="K173" s="173" t="s">
        <v>229</v>
      </c>
      <c r="L173" s="165" t="s">
        <v>346</v>
      </c>
      <c r="M173" s="129"/>
    </row>
    <row r="174" spans="1:13" s="128" customFormat="1" ht="37.5" customHeight="1" x14ac:dyDescent="0.25">
      <c r="A174" s="71">
        <v>98</v>
      </c>
      <c r="B174" s="193" t="s">
        <v>343</v>
      </c>
      <c r="C174" s="159" t="s">
        <v>40</v>
      </c>
      <c r="D174" s="163" t="s">
        <v>23</v>
      </c>
      <c r="E174" s="131">
        <v>20</v>
      </c>
      <c r="F174" s="159" t="s">
        <v>304</v>
      </c>
      <c r="G174" s="132">
        <v>12445</v>
      </c>
      <c r="H174" s="147">
        <f t="shared" si="4"/>
        <v>248900</v>
      </c>
      <c r="I174" s="139" t="s">
        <v>9</v>
      </c>
      <c r="J174" s="139" t="s">
        <v>24</v>
      </c>
      <c r="K174" s="173" t="s">
        <v>229</v>
      </c>
      <c r="L174" s="165" t="s">
        <v>346</v>
      </c>
      <c r="M174" s="129"/>
    </row>
    <row r="175" spans="1:13" s="128" customFormat="1" ht="37.5" customHeight="1" x14ac:dyDescent="0.25">
      <c r="A175" s="71">
        <v>99</v>
      </c>
      <c r="B175" s="193" t="s">
        <v>344</v>
      </c>
      <c r="C175" s="159" t="s">
        <v>40</v>
      </c>
      <c r="D175" s="163" t="s">
        <v>23</v>
      </c>
      <c r="E175" s="131">
        <v>10</v>
      </c>
      <c r="F175" s="159" t="s">
        <v>304</v>
      </c>
      <c r="G175" s="132">
        <v>39900</v>
      </c>
      <c r="H175" s="147">
        <f t="shared" si="4"/>
        <v>399000</v>
      </c>
      <c r="I175" s="139" t="s">
        <v>9</v>
      </c>
      <c r="J175" s="139" t="s">
        <v>24</v>
      </c>
      <c r="K175" s="173" t="s">
        <v>229</v>
      </c>
      <c r="L175" s="165" t="s">
        <v>346</v>
      </c>
      <c r="M175" s="129"/>
    </row>
    <row r="176" spans="1:13" s="128" customFormat="1" ht="37.5" customHeight="1" x14ac:dyDescent="0.25">
      <c r="A176" s="71">
        <v>100</v>
      </c>
      <c r="B176" s="193" t="s">
        <v>347</v>
      </c>
      <c r="C176" s="159" t="s">
        <v>30</v>
      </c>
      <c r="D176" s="163" t="s">
        <v>23</v>
      </c>
      <c r="E176" s="131">
        <v>20</v>
      </c>
      <c r="F176" s="159" t="s">
        <v>31</v>
      </c>
      <c r="G176" s="132">
        <v>20000</v>
      </c>
      <c r="H176" s="147">
        <f t="shared" si="4"/>
        <v>400000</v>
      </c>
      <c r="I176" s="139" t="s">
        <v>9</v>
      </c>
      <c r="J176" s="139" t="s">
        <v>24</v>
      </c>
      <c r="K176" s="173" t="s">
        <v>229</v>
      </c>
      <c r="L176" s="165" t="s">
        <v>355</v>
      </c>
      <c r="M176" s="129"/>
    </row>
    <row r="177" spans="1:13" s="128" customFormat="1" ht="37.5" customHeight="1" x14ac:dyDescent="0.25">
      <c r="A177" s="71">
        <v>101</v>
      </c>
      <c r="B177" s="193" t="s">
        <v>348</v>
      </c>
      <c r="C177" s="159" t="s">
        <v>30</v>
      </c>
      <c r="D177" s="163" t="s">
        <v>23</v>
      </c>
      <c r="E177" s="131">
        <v>300</v>
      </c>
      <c r="F177" s="159" t="s">
        <v>31</v>
      </c>
      <c r="G177" s="132">
        <v>1000</v>
      </c>
      <c r="H177" s="147">
        <f t="shared" si="4"/>
        <v>300000</v>
      </c>
      <c r="I177" s="139" t="s">
        <v>9</v>
      </c>
      <c r="J177" s="139" t="s">
        <v>24</v>
      </c>
      <c r="K177" s="173" t="s">
        <v>229</v>
      </c>
      <c r="L177" s="165" t="s">
        <v>355</v>
      </c>
      <c r="M177" s="129"/>
    </row>
    <row r="178" spans="1:13" s="128" customFormat="1" ht="37.5" customHeight="1" x14ac:dyDescent="0.25">
      <c r="A178" s="71">
        <v>102</v>
      </c>
      <c r="B178" s="193" t="s">
        <v>349</v>
      </c>
      <c r="C178" s="159" t="s">
        <v>30</v>
      </c>
      <c r="D178" s="163" t="s">
        <v>23</v>
      </c>
      <c r="E178" s="131">
        <v>20</v>
      </c>
      <c r="F178" s="159" t="s">
        <v>130</v>
      </c>
      <c r="G178" s="132">
        <v>5000</v>
      </c>
      <c r="H178" s="147">
        <f t="shared" si="4"/>
        <v>100000</v>
      </c>
      <c r="I178" s="139" t="s">
        <v>9</v>
      </c>
      <c r="J178" s="139" t="s">
        <v>24</v>
      </c>
      <c r="K178" s="173" t="s">
        <v>229</v>
      </c>
      <c r="L178" s="165" t="s">
        <v>355</v>
      </c>
      <c r="M178" s="129"/>
    </row>
    <row r="179" spans="1:13" s="128" customFormat="1" ht="37.5" customHeight="1" x14ac:dyDescent="0.25">
      <c r="A179" s="71">
        <v>103</v>
      </c>
      <c r="B179" s="193" t="s">
        <v>350</v>
      </c>
      <c r="C179" s="159" t="s">
        <v>30</v>
      </c>
      <c r="D179" s="163" t="s">
        <v>23</v>
      </c>
      <c r="E179" s="131">
        <v>10</v>
      </c>
      <c r="F179" s="159" t="s">
        <v>315</v>
      </c>
      <c r="G179" s="132">
        <v>40000</v>
      </c>
      <c r="H179" s="147">
        <f t="shared" si="4"/>
        <v>400000</v>
      </c>
      <c r="I179" s="139" t="s">
        <v>9</v>
      </c>
      <c r="J179" s="139" t="s">
        <v>24</v>
      </c>
      <c r="K179" s="173" t="s">
        <v>229</v>
      </c>
      <c r="L179" s="165" t="s">
        <v>355</v>
      </c>
      <c r="M179" s="129"/>
    </row>
    <row r="180" spans="1:13" s="128" customFormat="1" ht="37.5" customHeight="1" x14ac:dyDescent="0.25">
      <c r="A180" s="71">
        <v>104</v>
      </c>
      <c r="B180" s="193" t="s">
        <v>351</v>
      </c>
      <c r="C180" s="159" t="s">
        <v>30</v>
      </c>
      <c r="D180" s="163" t="s">
        <v>23</v>
      </c>
      <c r="E180" s="131">
        <v>100</v>
      </c>
      <c r="F180" s="159" t="s">
        <v>315</v>
      </c>
      <c r="G180" s="132">
        <v>3000</v>
      </c>
      <c r="H180" s="147">
        <f t="shared" si="4"/>
        <v>300000</v>
      </c>
      <c r="I180" s="139" t="s">
        <v>9</v>
      </c>
      <c r="J180" s="139" t="s">
        <v>24</v>
      </c>
      <c r="K180" s="173" t="s">
        <v>229</v>
      </c>
      <c r="L180" s="165" t="s">
        <v>355</v>
      </c>
      <c r="M180" s="129"/>
    </row>
    <row r="181" spans="1:13" s="128" customFormat="1" ht="37.5" customHeight="1" x14ac:dyDescent="0.25">
      <c r="A181" s="71">
        <v>105</v>
      </c>
      <c r="B181" s="193" t="s">
        <v>352</v>
      </c>
      <c r="C181" s="159" t="s">
        <v>30</v>
      </c>
      <c r="D181" s="163" t="s">
        <v>23</v>
      </c>
      <c r="E181" s="131">
        <v>4</v>
      </c>
      <c r="F181" s="159" t="s">
        <v>130</v>
      </c>
      <c r="G181" s="132">
        <v>500</v>
      </c>
      <c r="H181" s="147">
        <f t="shared" si="4"/>
        <v>2000</v>
      </c>
      <c r="I181" s="139" t="s">
        <v>9</v>
      </c>
      <c r="J181" s="139" t="s">
        <v>24</v>
      </c>
      <c r="K181" s="173" t="s">
        <v>229</v>
      </c>
      <c r="L181" s="165" t="s">
        <v>355</v>
      </c>
      <c r="M181" s="129"/>
    </row>
    <row r="182" spans="1:13" s="128" customFormat="1" ht="37.5" customHeight="1" x14ac:dyDescent="0.25">
      <c r="A182" s="71">
        <v>106</v>
      </c>
      <c r="B182" s="193" t="s">
        <v>353</v>
      </c>
      <c r="C182" s="159" t="s">
        <v>30</v>
      </c>
      <c r="D182" s="163" t="s">
        <v>23</v>
      </c>
      <c r="E182" s="131">
        <v>500</v>
      </c>
      <c r="F182" s="159" t="s">
        <v>315</v>
      </c>
      <c r="G182" s="132">
        <v>875</v>
      </c>
      <c r="H182" s="147">
        <f t="shared" si="4"/>
        <v>437500</v>
      </c>
      <c r="I182" s="139" t="s">
        <v>9</v>
      </c>
      <c r="J182" s="139" t="s">
        <v>24</v>
      </c>
      <c r="K182" s="173" t="s">
        <v>229</v>
      </c>
      <c r="L182" s="165" t="s">
        <v>355</v>
      </c>
      <c r="M182" s="129"/>
    </row>
    <row r="183" spans="1:13" s="128" customFormat="1" ht="37.5" customHeight="1" x14ac:dyDescent="0.25">
      <c r="A183" s="71">
        <v>107</v>
      </c>
      <c r="B183" s="193" t="s">
        <v>354</v>
      </c>
      <c r="C183" s="159" t="s">
        <v>30</v>
      </c>
      <c r="D183" s="163" t="s">
        <v>23</v>
      </c>
      <c r="E183" s="131">
        <v>500</v>
      </c>
      <c r="F183" s="159" t="s">
        <v>315</v>
      </c>
      <c r="G183" s="132">
        <v>875</v>
      </c>
      <c r="H183" s="147">
        <f t="shared" si="4"/>
        <v>437500</v>
      </c>
      <c r="I183" s="139" t="s">
        <v>9</v>
      </c>
      <c r="J183" s="139" t="s">
        <v>24</v>
      </c>
      <c r="K183" s="173" t="s">
        <v>229</v>
      </c>
      <c r="L183" s="165" t="s">
        <v>355</v>
      </c>
      <c r="M183" s="129"/>
    </row>
    <row r="184" spans="1:13" s="128" customFormat="1" ht="37.5" customHeight="1" x14ac:dyDescent="0.25">
      <c r="A184" s="71">
        <v>108</v>
      </c>
      <c r="B184" s="193" t="s">
        <v>356</v>
      </c>
      <c r="C184" s="159" t="s">
        <v>30</v>
      </c>
      <c r="D184" s="163" t="s">
        <v>56</v>
      </c>
      <c r="E184" s="131">
        <v>5</v>
      </c>
      <c r="F184" s="159" t="s">
        <v>31</v>
      </c>
      <c r="G184" s="132">
        <v>20768</v>
      </c>
      <c r="H184" s="147">
        <f t="shared" si="4"/>
        <v>103840</v>
      </c>
      <c r="I184" s="139" t="s">
        <v>9</v>
      </c>
      <c r="J184" s="139" t="s">
        <v>24</v>
      </c>
      <c r="K184" s="173" t="s">
        <v>229</v>
      </c>
      <c r="L184" s="165" t="s">
        <v>357</v>
      </c>
      <c r="M184" s="129"/>
    </row>
    <row r="185" spans="1:13" s="128" customFormat="1" ht="37.5" customHeight="1" x14ac:dyDescent="0.25">
      <c r="A185" s="71">
        <v>109</v>
      </c>
      <c r="B185" s="193" t="s">
        <v>358</v>
      </c>
      <c r="C185" s="159" t="s">
        <v>309</v>
      </c>
      <c r="D185" s="163" t="s">
        <v>23</v>
      </c>
      <c r="E185" s="131">
        <v>1000</v>
      </c>
      <c r="F185" s="159" t="s">
        <v>31</v>
      </c>
      <c r="G185" s="132">
        <v>5500</v>
      </c>
      <c r="H185" s="147">
        <f t="shared" si="4"/>
        <v>5500000</v>
      </c>
      <c r="I185" s="139" t="s">
        <v>9</v>
      </c>
      <c r="J185" s="139" t="s">
        <v>24</v>
      </c>
      <c r="K185" s="173" t="s">
        <v>229</v>
      </c>
      <c r="L185" s="165" t="s">
        <v>363</v>
      </c>
      <c r="M185" s="129"/>
    </row>
    <row r="186" spans="1:13" s="128" customFormat="1" ht="37.5" customHeight="1" x14ac:dyDescent="0.25">
      <c r="A186" s="71">
        <v>110</v>
      </c>
      <c r="B186" s="193" t="s">
        <v>359</v>
      </c>
      <c r="C186" s="159" t="s">
        <v>309</v>
      </c>
      <c r="D186" s="163" t="s">
        <v>23</v>
      </c>
      <c r="E186" s="131">
        <v>100</v>
      </c>
      <c r="F186" s="159" t="s">
        <v>31</v>
      </c>
      <c r="G186" s="132">
        <v>16800</v>
      </c>
      <c r="H186" s="147">
        <f t="shared" si="4"/>
        <v>1680000</v>
      </c>
      <c r="I186" s="139" t="s">
        <v>9</v>
      </c>
      <c r="J186" s="139" t="s">
        <v>24</v>
      </c>
      <c r="K186" s="173" t="s">
        <v>229</v>
      </c>
      <c r="L186" s="165" t="s">
        <v>363</v>
      </c>
      <c r="M186" s="129"/>
    </row>
    <row r="187" spans="1:13" s="128" customFormat="1" ht="37.5" customHeight="1" x14ac:dyDescent="0.25">
      <c r="A187" s="71">
        <v>111</v>
      </c>
      <c r="B187" s="193" t="s">
        <v>360</v>
      </c>
      <c r="C187" s="159" t="s">
        <v>309</v>
      </c>
      <c r="D187" s="163" t="s">
        <v>23</v>
      </c>
      <c r="E187" s="131">
        <v>100</v>
      </c>
      <c r="F187" s="159" t="s">
        <v>361</v>
      </c>
      <c r="G187" s="132">
        <v>1800</v>
      </c>
      <c r="H187" s="147">
        <f t="shared" si="4"/>
        <v>180000</v>
      </c>
      <c r="I187" s="139" t="s">
        <v>9</v>
      </c>
      <c r="J187" s="139" t="s">
        <v>24</v>
      </c>
      <c r="K187" s="173" t="s">
        <v>229</v>
      </c>
      <c r="L187" s="165" t="s">
        <v>363</v>
      </c>
      <c r="M187" s="129"/>
    </row>
    <row r="188" spans="1:13" s="128" customFormat="1" ht="37.5" customHeight="1" x14ac:dyDescent="0.25">
      <c r="A188" s="71">
        <v>112</v>
      </c>
      <c r="B188" s="193" t="s">
        <v>362</v>
      </c>
      <c r="C188" s="159" t="s">
        <v>309</v>
      </c>
      <c r="D188" s="163" t="s">
        <v>23</v>
      </c>
      <c r="E188" s="131">
        <v>100</v>
      </c>
      <c r="F188" s="159" t="s">
        <v>361</v>
      </c>
      <c r="G188" s="132">
        <v>300</v>
      </c>
      <c r="H188" s="147">
        <f t="shared" si="4"/>
        <v>30000</v>
      </c>
      <c r="I188" s="139" t="s">
        <v>9</v>
      </c>
      <c r="J188" s="139" t="s">
        <v>24</v>
      </c>
      <c r="K188" s="173" t="s">
        <v>229</v>
      </c>
      <c r="L188" s="165" t="s">
        <v>363</v>
      </c>
      <c r="M188" s="129"/>
    </row>
    <row r="189" spans="1:13" s="128" customFormat="1" ht="37.5" customHeight="1" x14ac:dyDescent="0.25">
      <c r="A189" s="71">
        <v>113</v>
      </c>
      <c r="B189" s="193" t="s">
        <v>364</v>
      </c>
      <c r="C189" s="159" t="s">
        <v>30</v>
      </c>
      <c r="D189" s="163" t="s">
        <v>23</v>
      </c>
      <c r="E189" s="131">
        <v>200</v>
      </c>
      <c r="F189" s="159" t="s">
        <v>31</v>
      </c>
      <c r="G189" s="132">
        <v>2571.91</v>
      </c>
      <c r="H189" s="147">
        <f t="shared" si="4"/>
        <v>514382</v>
      </c>
      <c r="I189" s="139" t="s">
        <v>9</v>
      </c>
      <c r="J189" s="139" t="s">
        <v>24</v>
      </c>
      <c r="K189" s="173" t="s">
        <v>229</v>
      </c>
      <c r="L189" s="165" t="s">
        <v>371</v>
      </c>
      <c r="M189" s="129"/>
    </row>
    <row r="190" spans="1:13" s="128" customFormat="1" ht="37.5" customHeight="1" x14ac:dyDescent="0.25">
      <c r="A190" s="71">
        <v>114</v>
      </c>
      <c r="B190" s="193" t="s">
        <v>365</v>
      </c>
      <c r="C190" s="159" t="s">
        <v>30</v>
      </c>
      <c r="D190" s="163" t="s">
        <v>23</v>
      </c>
      <c r="E190" s="131">
        <v>31</v>
      </c>
      <c r="F190" s="159" t="s">
        <v>31</v>
      </c>
      <c r="G190" s="132">
        <v>1250.54</v>
      </c>
      <c r="H190" s="147">
        <f t="shared" si="4"/>
        <v>38766.74</v>
      </c>
      <c r="I190" s="139" t="s">
        <v>9</v>
      </c>
      <c r="J190" s="139" t="s">
        <v>24</v>
      </c>
      <c r="K190" s="173" t="s">
        <v>229</v>
      </c>
      <c r="L190" s="165" t="s">
        <v>371</v>
      </c>
      <c r="M190" s="129"/>
    </row>
    <row r="191" spans="1:13" s="128" customFormat="1" ht="37.5" customHeight="1" x14ac:dyDescent="0.25">
      <c r="A191" s="71">
        <v>115</v>
      </c>
      <c r="B191" s="193" t="s">
        <v>366</v>
      </c>
      <c r="C191" s="159" t="s">
        <v>30</v>
      </c>
      <c r="D191" s="163" t="s">
        <v>23</v>
      </c>
      <c r="E191" s="131">
        <v>400</v>
      </c>
      <c r="F191" s="159" t="s">
        <v>31</v>
      </c>
      <c r="G191" s="132">
        <v>1270.83</v>
      </c>
      <c r="H191" s="147">
        <f t="shared" si="4"/>
        <v>508332</v>
      </c>
      <c r="I191" s="139" t="s">
        <v>9</v>
      </c>
      <c r="J191" s="139" t="s">
        <v>24</v>
      </c>
      <c r="K191" s="173" t="s">
        <v>229</v>
      </c>
      <c r="L191" s="165" t="s">
        <v>371</v>
      </c>
      <c r="M191" s="129"/>
    </row>
    <row r="192" spans="1:13" s="128" customFormat="1" ht="37.5" customHeight="1" x14ac:dyDescent="0.25">
      <c r="A192" s="71">
        <v>116</v>
      </c>
      <c r="B192" s="193" t="s">
        <v>367</v>
      </c>
      <c r="C192" s="159" t="s">
        <v>30</v>
      </c>
      <c r="D192" s="163" t="s">
        <v>23</v>
      </c>
      <c r="E192" s="131">
        <v>190</v>
      </c>
      <c r="F192" s="159" t="s">
        <v>31</v>
      </c>
      <c r="G192" s="132">
        <v>3168.32</v>
      </c>
      <c r="H192" s="147">
        <f t="shared" si="4"/>
        <v>601980.80000000005</v>
      </c>
      <c r="I192" s="139" t="s">
        <v>9</v>
      </c>
      <c r="J192" s="139" t="s">
        <v>24</v>
      </c>
      <c r="K192" s="173" t="s">
        <v>229</v>
      </c>
      <c r="L192" s="165" t="s">
        <v>371</v>
      </c>
      <c r="M192" s="129"/>
    </row>
    <row r="193" spans="1:18" s="128" customFormat="1" ht="37.5" customHeight="1" x14ac:dyDescent="0.25">
      <c r="A193" s="71">
        <v>117</v>
      </c>
      <c r="B193" s="193" t="s">
        <v>368</v>
      </c>
      <c r="C193" s="159" t="s">
        <v>30</v>
      </c>
      <c r="D193" s="163" t="s">
        <v>23</v>
      </c>
      <c r="E193" s="131">
        <v>40</v>
      </c>
      <c r="F193" s="159" t="s">
        <v>31</v>
      </c>
      <c r="G193" s="132">
        <v>1279.42</v>
      </c>
      <c r="H193" s="147">
        <f t="shared" si="4"/>
        <v>51176.800000000003</v>
      </c>
      <c r="I193" s="139" t="s">
        <v>9</v>
      </c>
      <c r="J193" s="139" t="s">
        <v>24</v>
      </c>
      <c r="K193" s="173" t="s">
        <v>229</v>
      </c>
      <c r="L193" s="165" t="s">
        <v>371</v>
      </c>
      <c r="M193" s="129"/>
    </row>
    <row r="194" spans="1:18" s="128" customFormat="1" ht="37.5" customHeight="1" x14ac:dyDescent="0.25">
      <c r="A194" s="71">
        <v>118</v>
      </c>
      <c r="B194" s="193" t="s">
        <v>369</v>
      </c>
      <c r="C194" s="159" t="s">
        <v>30</v>
      </c>
      <c r="D194" s="163" t="s">
        <v>23</v>
      </c>
      <c r="E194" s="131">
        <v>150</v>
      </c>
      <c r="F194" s="159" t="s">
        <v>31</v>
      </c>
      <c r="G194" s="132">
        <v>2735.42</v>
      </c>
      <c r="H194" s="147">
        <f t="shared" si="4"/>
        <v>410313</v>
      </c>
      <c r="I194" s="139" t="s">
        <v>9</v>
      </c>
      <c r="J194" s="139" t="s">
        <v>24</v>
      </c>
      <c r="K194" s="173" t="s">
        <v>229</v>
      </c>
      <c r="L194" s="165" t="s">
        <v>371</v>
      </c>
      <c r="M194" s="129"/>
    </row>
    <row r="195" spans="1:18" s="128" customFormat="1" ht="37.5" customHeight="1" x14ac:dyDescent="0.25">
      <c r="A195" s="71">
        <v>119</v>
      </c>
      <c r="B195" s="193" t="s">
        <v>370</v>
      </c>
      <c r="C195" s="159" t="s">
        <v>30</v>
      </c>
      <c r="D195" s="163" t="s">
        <v>23</v>
      </c>
      <c r="E195" s="131">
        <v>150</v>
      </c>
      <c r="F195" s="159" t="s">
        <v>130</v>
      </c>
      <c r="G195" s="132">
        <v>1217</v>
      </c>
      <c r="H195" s="147">
        <f t="shared" si="4"/>
        <v>182550</v>
      </c>
      <c r="I195" s="139" t="s">
        <v>9</v>
      </c>
      <c r="J195" s="139" t="s">
        <v>24</v>
      </c>
      <c r="K195" s="173" t="s">
        <v>229</v>
      </c>
      <c r="L195" s="165" t="s">
        <v>371</v>
      </c>
      <c r="M195" s="129"/>
    </row>
    <row r="196" spans="1:18" s="128" customFormat="1" ht="37.5" customHeight="1" x14ac:dyDescent="0.25">
      <c r="A196" s="71">
        <v>120</v>
      </c>
      <c r="B196" s="193" t="s">
        <v>375</v>
      </c>
      <c r="C196" s="159" t="s">
        <v>30</v>
      </c>
      <c r="D196" s="163" t="s">
        <v>23</v>
      </c>
      <c r="E196" s="131">
        <v>4</v>
      </c>
      <c r="F196" s="159" t="s">
        <v>315</v>
      </c>
      <c r="G196" s="132">
        <v>39125</v>
      </c>
      <c r="H196" s="147">
        <f t="shared" si="4"/>
        <v>156500</v>
      </c>
      <c r="I196" s="139" t="s">
        <v>9</v>
      </c>
      <c r="J196" s="139" t="s">
        <v>24</v>
      </c>
      <c r="K196" s="173" t="s">
        <v>229</v>
      </c>
      <c r="L196" s="165" t="s">
        <v>385</v>
      </c>
      <c r="M196" s="129"/>
    </row>
    <row r="197" spans="1:18" s="128" customFormat="1" ht="37.5" customHeight="1" x14ac:dyDescent="0.25">
      <c r="A197" s="71">
        <v>121</v>
      </c>
      <c r="B197" s="193" t="s">
        <v>376</v>
      </c>
      <c r="C197" s="159" t="s">
        <v>30</v>
      </c>
      <c r="D197" s="163" t="s">
        <v>23</v>
      </c>
      <c r="E197" s="131">
        <v>4</v>
      </c>
      <c r="F197" s="159" t="s">
        <v>315</v>
      </c>
      <c r="G197" s="132">
        <v>36900</v>
      </c>
      <c r="H197" s="147">
        <f t="shared" si="4"/>
        <v>147600</v>
      </c>
      <c r="I197" s="139" t="s">
        <v>9</v>
      </c>
      <c r="J197" s="139" t="s">
        <v>24</v>
      </c>
      <c r="K197" s="173" t="s">
        <v>229</v>
      </c>
      <c r="L197" s="165" t="s">
        <v>385</v>
      </c>
      <c r="M197" s="129"/>
    </row>
    <row r="198" spans="1:18" s="128" customFormat="1" ht="37.5" customHeight="1" x14ac:dyDescent="0.25">
      <c r="A198" s="71">
        <v>122</v>
      </c>
      <c r="B198" s="193" t="s">
        <v>377</v>
      </c>
      <c r="C198" s="159" t="s">
        <v>30</v>
      </c>
      <c r="D198" s="163" t="s">
        <v>23</v>
      </c>
      <c r="E198" s="131">
        <v>1000</v>
      </c>
      <c r="F198" s="159" t="s">
        <v>130</v>
      </c>
      <c r="G198" s="132">
        <v>3622</v>
      </c>
      <c r="H198" s="147">
        <f t="shared" si="4"/>
        <v>3622000</v>
      </c>
      <c r="I198" s="139" t="s">
        <v>9</v>
      </c>
      <c r="J198" s="139" t="s">
        <v>24</v>
      </c>
      <c r="K198" s="173" t="s">
        <v>229</v>
      </c>
      <c r="L198" s="165" t="s">
        <v>385</v>
      </c>
      <c r="M198" s="129"/>
    </row>
    <row r="199" spans="1:18" s="128" customFormat="1" ht="37.5" customHeight="1" x14ac:dyDescent="0.25">
      <c r="A199" s="71">
        <v>123</v>
      </c>
      <c r="B199" s="193" t="s">
        <v>378</v>
      </c>
      <c r="C199" s="159" t="s">
        <v>30</v>
      </c>
      <c r="D199" s="163" t="s">
        <v>23</v>
      </c>
      <c r="E199" s="131">
        <v>1400</v>
      </c>
      <c r="F199" s="159" t="s">
        <v>130</v>
      </c>
      <c r="G199" s="132">
        <v>4708</v>
      </c>
      <c r="H199" s="147">
        <f t="shared" si="4"/>
        <v>6591200</v>
      </c>
      <c r="I199" s="139" t="s">
        <v>9</v>
      </c>
      <c r="J199" s="139" t="s">
        <v>24</v>
      </c>
      <c r="K199" s="173" t="s">
        <v>229</v>
      </c>
      <c r="L199" s="165" t="s">
        <v>385</v>
      </c>
      <c r="M199" s="129"/>
    </row>
    <row r="200" spans="1:18" s="128" customFormat="1" ht="37.5" customHeight="1" x14ac:dyDescent="0.25">
      <c r="A200" s="71">
        <v>124</v>
      </c>
      <c r="B200" s="193" t="s">
        <v>379</v>
      </c>
      <c r="C200" s="159" t="s">
        <v>30</v>
      </c>
      <c r="D200" s="163" t="s">
        <v>23</v>
      </c>
      <c r="E200" s="131">
        <v>500</v>
      </c>
      <c r="F200" s="159" t="s">
        <v>130</v>
      </c>
      <c r="G200" s="132">
        <v>1810</v>
      </c>
      <c r="H200" s="147">
        <f t="shared" si="4"/>
        <v>905000</v>
      </c>
      <c r="I200" s="139" t="s">
        <v>9</v>
      </c>
      <c r="J200" s="139" t="s">
        <v>24</v>
      </c>
      <c r="K200" s="173" t="s">
        <v>229</v>
      </c>
      <c r="L200" s="165" t="s">
        <v>385</v>
      </c>
      <c r="M200" s="129"/>
    </row>
    <row r="201" spans="1:18" s="128" customFormat="1" ht="37.5" customHeight="1" x14ac:dyDescent="0.25">
      <c r="A201" s="71">
        <v>125</v>
      </c>
      <c r="B201" s="193" t="s">
        <v>380</v>
      </c>
      <c r="C201" s="159" t="s">
        <v>30</v>
      </c>
      <c r="D201" s="163" t="s">
        <v>23</v>
      </c>
      <c r="E201" s="131">
        <v>19</v>
      </c>
      <c r="F201" s="159" t="s">
        <v>130</v>
      </c>
      <c r="G201" s="132">
        <v>997</v>
      </c>
      <c r="H201" s="147">
        <f t="shared" si="4"/>
        <v>18943</v>
      </c>
      <c r="I201" s="139" t="s">
        <v>9</v>
      </c>
      <c r="J201" s="139" t="s">
        <v>24</v>
      </c>
      <c r="K201" s="173" t="s">
        <v>229</v>
      </c>
      <c r="L201" s="165" t="s">
        <v>385</v>
      </c>
      <c r="M201" s="129"/>
    </row>
    <row r="202" spans="1:18" s="128" customFormat="1" ht="37.5" customHeight="1" x14ac:dyDescent="0.25">
      <c r="A202" s="71">
        <v>126</v>
      </c>
      <c r="B202" s="193" t="s">
        <v>381</v>
      </c>
      <c r="C202" s="159" t="s">
        <v>30</v>
      </c>
      <c r="D202" s="163" t="s">
        <v>23</v>
      </c>
      <c r="E202" s="131">
        <v>30</v>
      </c>
      <c r="F202" s="159" t="s">
        <v>130</v>
      </c>
      <c r="G202" s="132">
        <v>5330</v>
      </c>
      <c r="H202" s="147">
        <f t="shared" si="4"/>
        <v>159900</v>
      </c>
      <c r="I202" s="139" t="s">
        <v>9</v>
      </c>
      <c r="J202" s="139" t="s">
        <v>24</v>
      </c>
      <c r="K202" s="173" t="s">
        <v>229</v>
      </c>
      <c r="L202" s="165" t="s">
        <v>385</v>
      </c>
      <c r="M202" s="129"/>
    </row>
    <row r="203" spans="1:18" s="128" customFormat="1" ht="37.5" customHeight="1" x14ac:dyDescent="0.25">
      <c r="A203" s="71">
        <v>127</v>
      </c>
      <c r="B203" s="193" t="s">
        <v>382</v>
      </c>
      <c r="C203" s="159" t="s">
        <v>30</v>
      </c>
      <c r="D203" s="163" t="s">
        <v>23</v>
      </c>
      <c r="E203" s="131">
        <v>360</v>
      </c>
      <c r="F203" s="159" t="s">
        <v>65</v>
      </c>
      <c r="G203" s="132">
        <v>4782</v>
      </c>
      <c r="H203" s="147">
        <f t="shared" si="4"/>
        <v>1721520</v>
      </c>
      <c r="I203" s="139" t="s">
        <v>9</v>
      </c>
      <c r="J203" s="139" t="s">
        <v>24</v>
      </c>
      <c r="K203" s="173" t="s">
        <v>229</v>
      </c>
      <c r="L203" s="165" t="s">
        <v>385</v>
      </c>
      <c r="M203" s="129"/>
    </row>
    <row r="204" spans="1:18" s="128" customFormat="1" ht="37.5" customHeight="1" x14ac:dyDescent="0.25">
      <c r="A204" s="71">
        <v>128</v>
      </c>
      <c r="B204" s="193" t="s">
        <v>383</v>
      </c>
      <c r="C204" s="159" t="s">
        <v>30</v>
      </c>
      <c r="D204" s="163" t="s">
        <v>23</v>
      </c>
      <c r="E204" s="131">
        <v>30</v>
      </c>
      <c r="F204" s="159" t="s">
        <v>65</v>
      </c>
      <c r="G204" s="132">
        <v>6460</v>
      </c>
      <c r="H204" s="147">
        <f t="shared" si="4"/>
        <v>193800</v>
      </c>
      <c r="I204" s="139" t="s">
        <v>9</v>
      </c>
      <c r="J204" s="139" t="s">
        <v>24</v>
      </c>
      <c r="K204" s="173" t="s">
        <v>229</v>
      </c>
      <c r="L204" s="165" t="s">
        <v>385</v>
      </c>
      <c r="M204" s="129"/>
    </row>
    <row r="205" spans="1:18" s="128" customFormat="1" ht="37.5" customHeight="1" x14ac:dyDescent="0.25">
      <c r="A205" s="71">
        <v>129</v>
      </c>
      <c r="B205" s="193" t="s">
        <v>384</v>
      </c>
      <c r="C205" s="159" t="s">
        <v>30</v>
      </c>
      <c r="D205" s="163" t="s">
        <v>23</v>
      </c>
      <c r="E205" s="131">
        <v>5</v>
      </c>
      <c r="F205" s="159" t="s">
        <v>130</v>
      </c>
      <c r="G205" s="132">
        <v>10464</v>
      </c>
      <c r="H205" s="147">
        <f t="shared" si="4"/>
        <v>52320</v>
      </c>
      <c r="I205" s="139" t="s">
        <v>9</v>
      </c>
      <c r="J205" s="139" t="s">
        <v>24</v>
      </c>
      <c r="K205" s="173" t="s">
        <v>229</v>
      </c>
      <c r="L205" s="165" t="s">
        <v>385</v>
      </c>
      <c r="M205" s="129"/>
    </row>
    <row r="206" spans="1:18" s="3" customFormat="1" ht="20.100000000000001" customHeight="1" x14ac:dyDescent="0.25">
      <c r="A206" s="41"/>
      <c r="B206" s="68" t="s">
        <v>18</v>
      </c>
      <c r="C206" s="42"/>
      <c r="D206" s="42"/>
      <c r="E206" s="42"/>
      <c r="F206" s="42"/>
      <c r="G206" s="117"/>
      <c r="H206" s="43">
        <f>SUM(H77:H205)</f>
        <v>1421625551.4000001</v>
      </c>
      <c r="I206" s="44"/>
      <c r="J206" s="44"/>
      <c r="K206" s="85"/>
      <c r="L206" s="124"/>
      <c r="M206" s="30"/>
      <c r="N206" s="10"/>
      <c r="O206" s="10"/>
      <c r="P206" s="10"/>
      <c r="Q206" s="10"/>
      <c r="R206" s="10"/>
    </row>
    <row r="207" spans="1:18" s="3" customFormat="1" ht="20.100000000000001" customHeight="1" x14ac:dyDescent="0.25">
      <c r="A207" s="48"/>
      <c r="B207" s="57" t="s">
        <v>8</v>
      </c>
      <c r="C207" s="49"/>
      <c r="D207" s="49"/>
      <c r="E207" s="49"/>
      <c r="F207" s="49"/>
      <c r="G207" s="118"/>
      <c r="H207" s="49"/>
      <c r="I207" s="49"/>
      <c r="J207" s="49"/>
      <c r="K207" s="86"/>
      <c r="L207" s="49"/>
      <c r="M207" s="30"/>
      <c r="N207" s="10"/>
      <c r="O207" s="10"/>
      <c r="P207" s="10"/>
      <c r="Q207" s="10"/>
      <c r="R207" s="10"/>
    </row>
    <row r="208" spans="1:18" s="144" customFormat="1" ht="46.5" customHeight="1" x14ac:dyDescent="0.25">
      <c r="A208" s="71">
        <v>1</v>
      </c>
      <c r="B208" s="179" t="s">
        <v>55</v>
      </c>
      <c r="C208" s="180" t="s">
        <v>30</v>
      </c>
      <c r="D208" s="181" t="s">
        <v>56</v>
      </c>
      <c r="E208" s="182">
        <v>1</v>
      </c>
      <c r="F208" s="183" t="s">
        <v>57</v>
      </c>
      <c r="G208" s="184"/>
      <c r="H208" s="184">
        <v>4718500</v>
      </c>
      <c r="I208" s="139" t="s">
        <v>9</v>
      </c>
      <c r="J208" s="139" t="s">
        <v>24</v>
      </c>
      <c r="K208" s="161" t="s">
        <v>27</v>
      </c>
      <c r="L208" s="183" t="s">
        <v>58</v>
      </c>
      <c r="M208" s="143"/>
    </row>
    <row r="209" spans="1:13" s="144" customFormat="1" ht="36" customHeight="1" x14ac:dyDescent="0.25">
      <c r="A209" s="71">
        <v>2</v>
      </c>
      <c r="B209" s="179" t="s">
        <v>67</v>
      </c>
      <c r="C209" s="180" t="s">
        <v>30</v>
      </c>
      <c r="D209" s="181" t="s">
        <v>23</v>
      </c>
      <c r="E209" s="182">
        <v>1</v>
      </c>
      <c r="F209" s="183" t="s">
        <v>57</v>
      </c>
      <c r="G209" s="184"/>
      <c r="H209" s="184">
        <v>2384821.39</v>
      </c>
      <c r="I209" s="139" t="s">
        <v>9</v>
      </c>
      <c r="J209" s="139" t="s">
        <v>24</v>
      </c>
      <c r="K209" s="150" t="s">
        <v>190</v>
      </c>
      <c r="L209" s="183" t="s">
        <v>191</v>
      </c>
      <c r="M209" s="143"/>
    </row>
    <row r="210" spans="1:13" s="144" customFormat="1" ht="41.25" customHeight="1" x14ac:dyDescent="0.25">
      <c r="A210" s="71">
        <v>3</v>
      </c>
      <c r="B210" s="148" t="s">
        <v>120</v>
      </c>
      <c r="C210" s="180" t="s">
        <v>30</v>
      </c>
      <c r="D210" s="181" t="s">
        <v>23</v>
      </c>
      <c r="E210" s="182">
        <v>1</v>
      </c>
      <c r="F210" s="183" t="s">
        <v>57</v>
      </c>
      <c r="G210" s="184"/>
      <c r="H210" s="184">
        <v>2656000</v>
      </c>
      <c r="I210" s="139" t="s">
        <v>9</v>
      </c>
      <c r="J210" s="139" t="s">
        <v>24</v>
      </c>
      <c r="K210" s="161" t="s">
        <v>91</v>
      </c>
      <c r="L210" s="183" t="s">
        <v>121</v>
      </c>
      <c r="M210" s="143"/>
    </row>
    <row r="211" spans="1:13" s="144" customFormat="1" ht="41.25" customHeight="1" x14ac:dyDescent="0.25">
      <c r="A211" s="71">
        <v>4</v>
      </c>
      <c r="B211" s="148" t="s">
        <v>124</v>
      </c>
      <c r="C211" s="180" t="s">
        <v>26</v>
      </c>
      <c r="D211" s="181" t="s">
        <v>23</v>
      </c>
      <c r="E211" s="182">
        <v>1</v>
      </c>
      <c r="F211" s="183" t="s">
        <v>57</v>
      </c>
      <c r="G211" s="184"/>
      <c r="H211" s="184">
        <v>42945000</v>
      </c>
      <c r="I211" s="139" t="s">
        <v>9</v>
      </c>
      <c r="J211" s="139" t="s">
        <v>24</v>
      </c>
      <c r="K211" s="161" t="s">
        <v>91</v>
      </c>
      <c r="L211" s="183" t="s">
        <v>125</v>
      </c>
      <c r="M211" s="143"/>
    </row>
    <row r="212" spans="1:13" s="144" customFormat="1" ht="41.25" customHeight="1" x14ac:dyDescent="0.25">
      <c r="A212" s="71">
        <v>5</v>
      </c>
      <c r="B212" s="148" t="s">
        <v>132</v>
      </c>
      <c r="C212" s="180" t="s">
        <v>133</v>
      </c>
      <c r="D212" s="181" t="s">
        <v>56</v>
      </c>
      <c r="E212" s="182">
        <v>1</v>
      </c>
      <c r="F212" s="183" t="s">
        <v>57</v>
      </c>
      <c r="G212" s="184"/>
      <c r="H212" s="184">
        <v>1520000</v>
      </c>
      <c r="I212" s="139" t="s">
        <v>9</v>
      </c>
      <c r="J212" s="139" t="s">
        <v>24</v>
      </c>
      <c r="K212" s="161" t="s">
        <v>91</v>
      </c>
      <c r="L212" s="183" t="s">
        <v>134</v>
      </c>
      <c r="M212" s="143"/>
    </row>
    <row r="213" spans="1:13" s="144" customFormat="1" ht="41.25" customHeight="1" x14ac:dyDescent="0.25">
      <c r="A213" s="71">
        <v>6</v>
      </c>
      <c r="B213" s="148" t="s">
        <v>163</v>
      </c>
      <c r="C213" s="180" t="s">
        <v>133</v>
      </c>
      <c r="D213" s="181" t="s">
        <v>56</v>
      </c>
      <c r="E213" s="182">
        <v>1</v>
      </c>
      <c r="F213" s="183" t="s">
        <v>57</v>
      </c>
      <c r="G213" s="184"/>
      <c r="H213" s="184">
        <v>374600</v>
      </c>
      <c r="I213" s="139" t="s">
        <v>9</v>
      </c>
      <c r="J213" s="139" t="s">
        <v>24</v>
      </c>
      <c r="K213" s="161" t="s">
        <v>144</v>
      </c>
      <c r="L213" s="183" t="s">
        <v>164</v>
      </c>
      <c r="M213" s="143"/>
    </row>
    <row r="214" spans="1:13" s="144" customFormat="1" ht="41.25" customHeight="1" x14ac:dyDescent="0.25">
      <c r="A214" s="71">
        <v>7</v>
      </c>
      <c r="B214" s="148" t="s">
        <v>202</v>
      </c>
      <c r="C214" s="180" t="s">
        <v>26</v>
      </c>
      <c r="D214" s="181" t="s">
        <v>56</v>
      </c>
      <c r="E214" s="182">
        <v>1</v>
      </c>
      <c r="F214" s="183" t="s">
        <v>57</v>
      </c>
      <c r="G214" s="184"/>
      <c r="H214" s="184">
        <v>23920600</v>
      </c>
      <c r="I214" s="139" t="s">
        <v>9</v>
      </c>
      <c r="J214" s="139" t="s">
        <v>24</v>
      </c>
      <c r="K214" s="161" t="s">
        <v>144</v>
      </c>
      <c r="L214" s="183" t="s">
        <v>203</v>
      </c>
      <c r="M214" s="143"/>
    </row>
    <row r="215" spans="1:13" s="144" customFormat="1" ht="41.25" customHeight="1" x14ac:dyDescent="0.25">
      <c r="A215" s="71">
        <v>8</v>
      </c>
      <c r="B215" s="148" t="s">
        <v>210</v>
      </c>
      <c r="C215" s="180" t="s">
        <v>133</v>
      </c>
      <c r="D215" s="181" t="s">
        <v>56</v>
      </c>
      <c r="E215" s="182">
        <v>1</v>
      </c>
      <c r="F215" s="183" t="s">
        <v>57</v>
      </c>
      <c r="G215" s="184"/>
      <c r="H215" s="184">
        <v>6553806</v>
      </c>
      <c r="I215" s="139" t="s">
        <v>9</v>
      </c>
      <c r="J215" s="139" t="s">
        <v>24</v>
      </c>
      <c r="K215" s="161" t="s">
        <v>144</v>
      </c>
      <c r="L215" s="183" t="s">
        <v>211</v>
      </c>
      <c r="M215" s="143"/>
    </row>
    <row r="216" spans="1:13" s="144" customFormat="1" ht="41.25" customHeight="1" x14ac:dyDescent="0.25">
      <c r="A216" s="71">
        <v>9</v>
      </c>
      <c r="B216" s="194" t="s">
        <v>224</v>
      </c>
      <c r="C216" s="195" t="s">
        <v>30</v>
      </c>
      <c r="D216" s="205" t="s">
        <v>23</v>
      </c>
      <c r="E216" s="196">
        <v>1</v>
      </c>
      <c r="F216" s="197" t="s">
        <v>57</v>
      </c>
      <c r="G216" s="198"/>
      <c r="H216" s="198">
        <v>2996000</v>
      </c>
      <c r="I216" s="139" t="s">
        <v>9</v>
      </c>
      <c r="J216" s="139" t="s">
        <v>66</v>
      </c>
      <c r="K216" s="161" t="s">
        <v>144</v>
      </c>
      <c r="L216" s="183" t="s">
        <v>225</v>
      </c>
      <c r="M216" s="143"/>
    </row>
    <row r="217" spans="1:13" s="144" customFormat="1" ht="41.25" customHeight="1" x14ac:dyDescent="0.25">
      <c r="A217" s="71">
        <v>10</v>
      </c>
      <c r="B217" s="175" t="s">
        <v>258</v>
      </c>
      <c r="C217" s="168" t="s">
        <v>26</v>
      </c>
      <c r="D217" s="174" t="s">
        <v>23</v>
      </c>
      <c r="E217" s="168">
        <v>1</v>
      </c>
      <c r="F217" s="168" t="s">
        <v>57</v>
      </c>
      <c r="G217" s="176"/>
      <c r="H217" s="200">
        <v>18517500</v>
      </c>
      <c r="I217" s="139" t="s">
        <v>9</v>
      </c>
      <c r="J217" s="139" t="s">
        <v>66</v>
      </c>
      <c r="K217" s="161" t="s">
        <v>229</v>
      </c>
      <c r="L217" s="183" t="s">
        <v>265</v>
      </c>
      <c r="M217" s="143"/>
    </row>
    <row r="218" spans="1:13" s="144" customFormat="1" ht="41.25" customHeight="1" x14ac:dyDescent="0.25">
      <c r="A218" s="71">
        <v>11</v>
      </c>
      <c r="B218" s="175" t="s">
        <v>259</v>
      </c>
      <c r="C218" s="168" t="s">
        <v>26</v>
      </c>
      <c r="D218" s="174" t="s">
        <v>23</v>
      </c>
      <c r="E218" s="168">
        <v>1</v>
      </c>
      <c r="F218" s="168" t="s">
        <v>57</v>
      </c>
      <c r="G218" s="176"/>
      <c r="H218" s="200">
        <v>806500</v>
      </c>
      <c r="I218" s="139" t="s">
        <v>9</v>
      </c>
      <c r="J218" s="139" t="s">
        <v>66</v>
      </c>
      <c r="K218" s="161" t="s">
        <v>229</v>
      </c>
      <c r="L218" s="183" t="s">
        <v>265</v>
      </c>
      <c r="M218" s="143"/>
    </row>
    <row r="219" spans="1:13" s="144" customFormat="1" ht="41.25" customHeight="1" x14ac:dyDescent="0.25">
      <c r="A219" s="71">
        <v>12</v>
      </c>
      <c r="B219" s="175" t="s">
        <v>260</v>
      </c>
      <c r="C219" s="168" t="s">
        <v>26</v>
      </c>
      <c r="D219" s="174" t="s">
        <v>23</v>
      </c>
      <c r="E219" s="168">
        <v>1</v>
      </c>
      <c r="F219" s="168" t="s">
        <v>57</v>
      </c>
      <c r="G219" s="176"/>
      <c r="H219" s="200">
        <v>6873000</v>
      </c>
      <c r="I219" s="139" t="s">
        <v>9</v>
      </c>
      <c r="J219" s="139" t="s">
        <v>66</v>
      </c>
      <c r="K219" s="161" t="s">
        <v>229</v>
      </c>
      <c r="L219" s="183" t="s">
        <v>265</v>
      </c>
      <c r="M219" s="143"/>
    </row>
    <row r="220" spans="1:13" s="144" customFormat="1" ht="41.25" customHeight="1" x14ac:dyDescent="0.25">
      <c r="A220" s="71">
        <v>13</v>
      </c>
      <c r="B220" s="175" t="s">
        <v>261</v>
      </c>
      <c r="C220" s="168" t="s">
        <v>26</v>
      </c>
      <c r="D220" s="174" t="s">
        <v>23</v>
      </c>
      <c r="E220" s="168">
        <v>1</v>
      </c>
      <c r="F220" s="168" t="s">
        <v>57</v>
      </c>
      <c r="G220" s="176"/>
      <c r="H220" s="200">
        <v>4061900</v>
      </c>
      <c r="I220" s="139" t="s">
        <v>9</v>
      </c>
      <c r="J220" s="139" t="s">
        <v>66</v>
      </c>
      <c r="K220" s="161" t="s">
        <v>229</v>
      </c>
      <c r="L220" s="183" t="s">
        <v>265</v>
      </c>
      <c r="M220" s="143"/>
    </row>
    <row r="221" spans="1:13" s="144" customFormat="1" ht="41.25" customHeight="1" x14ac:dyDescent="0.25">
      <c r="A221" s="71">
        <v>14</v>
      </c>
      <c r="B221" s="175" t="s">
        <v>262</v>
      </c>
      <c r="C221" s="168" t="s">
        <v>26</v>
      </c>
      <c r="D221" s="174" t="s">
        <v>23</v>
      </c>
      <c r="E221" s="168">
        <v>1</v>
      </c>
      <c r="F221" s="168" t="s">
        <v>57</v>
      </c>
      <c r="G221" s="176"/>
      <c r="H221" s="200">
        <v>1099000</v>
      </c>
      <c r="I221" s="139" t="s">
        <v>9</v>
      </c>
      <c r="J221" s="139" t="s">
        <v>66</v>
      </c>
      <c r="K221" s="161" t="s">
        <v>229</v>
      </c>
      <c r="L221" s="183" t="s">
        <v>265</v>
      </c>
      <c r="M221" s="143"/>
    </row>
    <row r="222" spans="1:13" s="144" customFormat="1" ht="41.25" customHeight="1" x14ac:dyDescent="0.25">
      <c r="A222" s="71">
        <v>15</v>
      </c>
      <c r="B222" s="175" t="s">
        <v>263</v>
      </c>
      <c r="C222" s="168" t="s">
        <v>26</v>
      </c>
      <c r="D222" s="174" t="s">
        <v>23</v>
      </c>
      <c r="E222" s="168">
        <v>1</v>
      </c>
      <c r="F222" s="168" t="s">
        <v>57</v>
      </c>
      <c r="G222" s="176"/>
      <c r="H222" s="200">
        <v>17962000</v>
      </c>
      <c r="I222" s="139" t="s">
        <v>9</v>
      </c>
      <c r="J222" s="139" t="s">
        <v>66</v>
      </c>
      <c r="K222" s="161" t="s">
        <v>229</v>
      </c>
      <c r="L222" s="183" t="s">
        <v>265</v>
      </c>
      <c r="M222" s="143"/>
    </row>
    <row r="223" spans="1:13" s="144" customFormat="1" ht="41.25" customHeight="1" x14ac:dyDescent="0.25">
      <c r="A223" s="71">
        <v>16</v>
      </c>
      <c r="B223" s="175" t="s">
        <v>264</v>
      </c>
      <c r="C223" s="168" t="s">
        <v>26</v>
      </c>
      <c r="D223" s="174" t="s">
        <v>23</v>
      </c>
      <c r="E223" s="168">
        <v>1</v>
      </c>
      <c r="F223" s="168" t="s">
        <v>57</v>
      </c>
      <c r="G223" s="176"/>
      <c r="H223" s="200">
        <v>701000</v>
      </c>
      <c r="I223" s="139" t="s">
        <v>9</v>
      </c>
      <c r="J223" s="139" t="s">
        <v>66</v>
      </c>
      <c r="K223" s="161" t="s">
        <v>229</v>
      </c>
      <c r="L223" s="183" t="s">
        <v>265</v>
      </c>
      <c r="M223" s="143"/>
    </row>
    <row r="224" spans="1:13" s="144" customFormat="1" ht="62.25" customHeight="1" x14ac:dyDescent="0.25">
      <c r="A224" s="71">
        <v>17</v>
      </c>
      <c r="B224" s="201" t="s">
        <v>266</v>
      </c>
      <c r="C224" s="202" t="s">
        <v>40</v>
      </c>
      <c r="D224" s="201" t="s">
        <v>34</v>
      </c>
      <c r="E224" s="202">
        <v>1</v>
      </c>
      <c r="F224" s="202" t="s">
        <v>57</v>
      </c>
      <c r="G224" s="203"/>
      <c r="H224" s="204">
        <v>30478920</v>
      </c>
      <c r="I224" s="139" t="s">
        <v>9</v>
      </c>
      <c r="J224" s="139" t="s">
        <v>24</v>
      </c>
      <c r="K224" s="161" t="s">
        <v>229</v>
      </c>
      <c r="L224" s="183" t="s">
        <v>267</v>
      </c>
      <c r="M224" s="143"/>
    </row>
    <row r="225" spans="1:18" s="144" customFormat="1" ht="62.25" customHeight="1" x14ac:dyDescent="0.25">
      <c r="A225" s="71">
        <v>18</v>
      </c>
      <c r="B225" s="201" t="s">
        <v>334</v>
      </c>
      <c r="C225" s="202" t="s">
        <v>309</v>
      </c>
      <c r="D225" s="201" t="s">
        <v>23</v>
      </c>
      <c r="E225" s="202">
        <v>1</v>
      </c>
      <c r="F225" s="202" t="s">
        <v>57</v>
      </c>
      <c r="G225" s="203"/>
      <c r="H225" s="204">
        <v>5200000</v>
      </c>
      <c r="I225" s="139" t="s">
        <v>9</v>
      </c>
      <c r="J225" s="139" t="s">
        <v>24</v>
      </c>
      <c r="K225" s="161" t="s">
        <v>229</v>
      </c>
      <c r="L225" s="183" t="s">
        <v>335</v>
      </c>
      <c r="M225" s="143"/>
    </row>
    <row r="226" spans="1:18" s="144" customFormat="1" ht="62.25" customHeight="1" x14ac:dyDescent="0.25">
      <c r="A226" s="71">
        <v>19</v>
      </c>
      <c r="B226" s="201" t="s">
        <v>423</v>
      </c>
      <c r="C226" s="202" t="s">
        <v>30</v>
      </c>
      <c r="D226" s="201" t="s">
        <v>34</v>
      </c>
      <c r="E226" s="202">
        <v>1</v>
      </c>
      <c r="F226" s="202" t="s">
        <v>57</v>
      </c>
      <c r="G226" s="203"/>
      <c r="H226" s="204">
        <v>16358659</v>
      </c>
      <c r="I226" s="139" t="s">
        <v>9</v>
      </c>
      <c r="J226" s="139" t="s">
        <v>24</v>
      </c>
      <c r="K226" s="161" t="s">
        <v>415</v>
      </c>
      <c r="L226" s="183" t="s">
        <v>424</v>
      </c>
      <c r="M226" s="143"/>
    </row>
    <row r="227" spans="1:18" s="1" customFormat="1" ht="19.5" customHeight="1" x14ac:dyDescent="0.25">
      <c r="A227" s="72"/>
      <c r="B227" s="68" t="s">
        <v>19</v>
      </c>
      <c r="C227" s="42"/>
      <c r="D227" s="42"/>
      <c r="E227" s="42"/>
      <c r="F227" s="42"/>
      <c r="G227" s="117"/>
      <c r="H227" s="199">
        <f>SUM(H208:H226)</f>
        <v>190127806.38999999</v>
      </c>
      <c r="I227" s="46"/>
      <c r="J227" s="46"/>
      <c r="K227" s="87"/>
      <c r="L227" s="46"/>
      <c r="M227" s="27"/>
      <c r="N227" s="22"/>
      <c r="O227" s="22"/>
      <c r="P227" s="22"/>
      <c r="Q227" s="22"/>
      <c r="R227" s="22"/>
    </row>
    <row r="228" spans="1:18" ht="20.100000000000001" customHeight="1" x14ac:dyDescent="0.25">
      <c r="A228" s="53"/>
      <c r="B228" s="58" t="s">
        <v>12</v>
      </c>
      <c r="C228" s="54"/>
      <c r="D228" s="54"/>
      <c r="E228" s="54"/>
      <c r="F228" s="54"/>
      <c r="G228" s="113"/>
      <c r="H228" s="54"/>
      <c r="I228" s="54"/>
      <c r="J228" s="54"/>
      <c r="K228" s="77"/>
      <c r="L228" s="54"/>
    </row>
    <row r="229" spans="1:18" s="142" customFormat="1" ht="45" customHeight="1" x14ac:dyDescent="0.25">
      <c r="A229" s="71">
        <v>1</v>
      </c>
      <c r="B229" s="148" t="s">
        <v>25</v>
      </c>
      <c r="C229" s="159" t="s">
        <v>26</v>
      </c>
      <c r="D229" s="163" t="s">
        <v>23</v>
      </c>
      <c r="E229" s="139">
        <v>1</v>
      </c>
      <c r="F229" s="139" t="s">
        <v>20</v>
      </c>
      <c r="G229" s="147"/>
      <c r="H229" s="147">
        <v>295974147</v>
      </c>
      <c r="I229" s="34" t="s">
        <v>9</v>
      </c>
      <c r="J229" s="160" t="s">
        <v>24</v>
      </c>
      <c r="K229" s="161" t="s">
        <v>27</v>
      </c>
      <c r="L229" s="165" t="s">
        <v>28</v>
      </c>
      <c r="M229" s="145"/>
      <c r="N229" s="146"/>
      <c r="O229" s="146"/>
      <c r="P229" s="146"/>
      <c r="Q229" s="146"/>
      <c r="R229" s="146"/>
    </row>
    <row r="230" spans="1:18" s="142" customFormat="1" ht="44.25" customHeight="1" x14ac:dyDescent="0.25">
      <c r="A230" s="71">
        <v>2</v>
      </c>
      <c r="B230" s="148" t="s">
        <v>35</v>
      </c>
      <c r="C230" s="159" t="s">
        <v>30</v>
      </c>
      <c r="D230" s="164" t="s">
        <v>34</v>
      </c>
      <c r="E230" s="139">
        <v>1</v>
      </c>
      <c r="F230" s="139" t="s">
        <v>20</v>
      </c>
      <c r="G230" s="147"/>
      <c r="H230" s="147">
        <v>1301196</v>
      </c>
      <c r="I230" s="34" t="s">
        <v>9</v>
      </c>
      <c r="J230" s="160" t="s">
        <v>24</v>
      </c>
      <c r="K230" s="161" t="s">
        <v>27</v>
      </c>
      <c r="L230" s="165" t="s">
        <v>36</v>
      </c>
      <c r="M230" s="145"/>
      <c r="N230" s="146"/>
      <c r="O230" s="146"/>
      <c r="P230" s="146"/>
      <c r="Q230" s="146"/>
      <c r="R230" s="146"/>
    </row>
    <row r="231" spans="1:18" s="142" customFormat="1" ht="39.75" customHeight="1" x14ac:dyDescent="0.25">
      <c r="A231" s="71">
        <v>3</v>
      </c>
      <c r="B231" s="148" t="s">
        <v>37</v>
      </c>
      <c r="C231" s="159" t="s">
        <v>26</v>
      </c>
      <c r="D231" s="163" t="s">
        <v>34</v>
      </c>
      <c r="E231" s="166">
        <v>1</v>
      </c>
      <c r="F231" s="162" t="s">
        <v>20</v>
      </c>
      <c r="G231" s="147"/>
      <c r="H231" s="147">
        <v>28876964</v>
      </c>
      <c r="I231" s="34" t="s">
        <v>9</v>
      </c>
      <c r="J231" s="160" t="s">
        <v>24</v>
      </c>
      <c r="K231" s="161" t="s">
        <v>27</v>
      </c>
      <c r="L231" s="165" t="s">
        <v>38</v>
      </c>
      <c r="M231" s="145"/>
      <c r="N231" s="146"/>
      <c r="O231" s="146"/>
      <c r="P231" s="146"/>
      <c r="Q231" s="146"/>
      <c r="R231" s="146"/>
    </row>
    <row r="232" spans="1:18" s="142" customFormat="1" ht="43.5" customHeight="1" x14ac:dyDescent="0.25">
      <c r="A232" s="71">
        <v>4</v>
      </c>
      <c r="B232" s="148" t="s">
        <v>50</v>
      </c>
      <c r="C232" s="159" t="s">
        <v>26</v>
      </c>
      <c r="D232" s="148" t="s">
        <v>23</v>
      </c>
      <c r="E232" s="166">
        <v>1</v>
      </c>
      <c r="F232" s="162" t="s">
        <v>20</v>
      </c>
      <c r="G232" s="147"/>
      <c r="H232" s="147">
        <v>51436125</v>
      </c>
      <c r="I232" s="139" t="s">
        <v>9</v>
      </c>
      <c r="J232" s="160" t="s">
        <v>24</v>
      </c>
      <c r="K232" s="161" t="s">
        <v>27</v>
      </c>
      <c r="L232" s="165" t="s">
        <v>52</v>
      </c>
      <c r="M232" s="145"/>
      <c r="N232" s="146"/>
      <c r="O232" s="146"/>
      <c r="P232" s="146"/>
      <c r="Q232" s="146"/>
      <c r="R232" s="146"/>
    </row>
    <row r="233" spans="1:18" s="142" customFormat="1" ht="43.5" customHeight="1" x14ac:dyDescent="0.25">
      <c r="A233" s="71">
        <v>5</v>
      </c>
      <c r="B233" s="148" t="s">
        <v>53</v>
      </c>
      <c r="C233" s="159" t="s">
        <v>30</v>
      </c>
      <c r="D233" s="148" t="s">
        <v>23</v>
      </c>
      <c r="E233" s="166">
        <v>1</v>
      </c>
      <c r="F233" s="162" t="s">
        <v>20</v>
      </c>
      <c r="G233" s="147"/>
      <c r="H233" s="147">
        <v>2854144</v>
      </c>
      <c r="I233" s="139" t="s">
        <v>9</v>
      </c>
      <c r="J233" s="160" t="s">
        <v>24</v>
      </c>
      <c r="K233" s="161" t="s">
        <v>27</v>
      </c>
      <c r="L233" s="165" t="s">
        <v>54</v>
      </c>
      <c r="M233" s="145"/>
      <c r="N233" s="146"/>
      <c r="O233" s="146"/>
      <c r="P233" s="146"/>
      <c r="Q233" s="146"/>
      <c r="R233" s="146"/>
    </row>
    <row r="234" spans="1:18" s="142" customFormat="1" ht="54.75" customHeight="1" x14ac:dyDescent="0.25">
      <c r="A234" s="71">
        <v>6</v>
      </c>
      <c r="B234" s="149" t="s">
        <v>69</v>
      </c>
      <c r="C234" s="162" t="s">
        <v>30</v>
      </c>
      <c r="D234" s="149" t="s">
        <v>23</v>
      </c>
      <c r="E234" s="178">
        <v>1</v>
      </c>
      <c r="F234" s="160" t="s">
        <v>20</v>
      </c>
      <c r="G234" s="147"/>
      <c r="H234" s="147">
        <v>0</v>
      </c>
      <c r="I234" s="139" t="s">
        <v>9</v>
      </c>
      <c r="J234" s="160" t="s">
        <v>24</v>
      </c>
      <c r="K234" s="161" t="s">
        <v>70</v>
      </c>
      <c r="L234" s="165" t="s">
        <v>204</v>
      </c>
      <c r="M234" s="145"/>
      <c r="N234" s="146"/>
      <c r="O234" s="146"/>
      <c r="P234" s="146"/>
      <c r="Q234" s="146"/>
      <c r="R234" s="146"/>
    </row>
    <row r="235" spans="1:18" s="142" customFormat="1" ht="43.5" customHeight="1" x14ac:dyDescent="0.25">
      <c r="A235" s="71">
        <v>7</v>
      </c>
      <c r="B235" s="148" t="s">
        <v>73</v>
      </c>
      <c r="C235" s="159" t="s">
        <v>30</v>
      </c>
      <c r="D235" s="163" t="s">
        <v>34</v>
      </c>
      <c r="E235" s="167">
        <v>1</v>
      </c>
      <c r="F235" s="168" t="s">
        <v>74</v>
      </c>
      <c r="G235" s="147"/>
      <c r="H235" s="147">
        <v>441900</v>
      </c>
      <c r="I235" s="139" t="s">
        <v>9</v>
      </c>
      <c r="J235" s="160" t="s">
        <v>24</v>
      </c>
      <c r="K235" s="161" t="s">
        <v>299</v>
      </c>
      <c r="L235" s="165" t="s">
        <v>300</v>
      </c>
      <c r="M235" s="145"/>
      <c r="N235" s="146"/>
      <c r="O235" s="146"/>
      <c r="P235" s="146"/>
      <c r="Q235" s="146"/>
      <c r="R235" s="146"/>
    </row>
    <row r="236" spans="1:18" s="142" customFormat="1" ht="43.5" customHeight="1" x14ac:dyDescent="0.25">
      <c r="A236" s="71">
        <v>8</v>
      </c>
      <c r="B236" s="148" t="s">
        <v>75</v>
      </c>
      <c r="C236" s="159" t="s">
        <v>30</v>
      </c>
      <c r="D236" s="163" t="s">
        <v>56</v>
      </c>
      <c r="E236" s="167">
        <v>1</v>
      </c>
      <c r="F236" s="168" t="s">
        <v>20</v>
      </c>
      <c r="G236" s="147"/>
      <c r="H236" s="147">
        <v>3824447.81</v>
      </c>
      <c r="I236" s="139" t="s">
        <v>9</v>
      </c>
      <c r="J236" s="160" t="s">
        <v>24</v>
      </c>
      <c r="K236" s="161" t="s">
        <v>70</v>
      </c>
      <c r="L236" s="165" t="s">
        <v>76</v>
      </c>
      <c r="M236" s="145"/>
      <c r="N236" s="146"/>
      <c r="O236" s="146"/>
      <c r="P236" s="146"/>
      <c r="Q236" s="146"/>
      <c r="R236" s="146"/>
    </row>
    <row r="237" spans="1:18" s="142" customFormat="1" ht="43.5" customHeight="1" x14ac:dyDescent="0.25">
      <c r="A237" s="71">
        <v>9</v>
      </c>
      <c r="B237" s="148" t="s">
        <v>77</v>
      </c>
      <c r="C237" s="159" t="s">
        <v>26</v>
      </c>
      <c r="D237" s="163" t="s">
        <v>56</v>
      </c>
      <c r="E237" s="167">
        <v>1</v>
      </c>
      <c r="F237" s="168" t="s">
        <v>20</v>
      </c>
      <c r="G237" s="147"/>
      <c r="H237" s="147">
        <v>11145013.25</v>
      </c>
      <c r="I237" s="139" t="s">
        <v>9</v>
      </c>
      <c r="J237" s="160" t="s">
        <v>24</v>
      </c>
      <c r="K237" s="161" t="s">
        <v>70</v>
      </c>
      <c r="L237" s="165" t="s">
        <v>78</v>
      </c>
      <c r="M237" s="145"/>
      <c r="N237" s="146"/>
      <c r="O237" s="146"/>
      <c r="P237" s="146"/>
      <c r="Q237" s="146"/>
      <c r="R237" s="146"/>
    </row>
    <row r="238" spans="1:18" s="142" customFormat="1" ht="56.25" customHeight="1" x14ac:dyDescent="0.25">
      <c r="A238" s="71">
        <v>10</v>
      </c>
      <c r="B238" s="148" t="s">
        <v>83</v>
      </c>
      <c r="C238" s="159" t="s">
        <v>30</v>
      </c>
      <c r="D238" s="163" t="s">
        <v>34</v>
      </c>
      <c r="E238" s="167">
        <v>1</v>
      </c>
      <c r="F238" s="168" t="s">
        <v>74</v>
      </c>
      <c r="G238" s="147"/>
      <c r="H238" s="147">
        <v>2966000</v>
      </c>
      <c r="I238" s="139" t="s">
        <v>9</v>
      </c>
      <c r="J238" s="160" t="s">
        <v>24</v>
      </c>
      <c r="K238" s="161" t="s">
        <v>70</v>
      </c>
      <c r="L238" s="165" t="s">
        <v>84</v>
      </c>
      <c r="M238" s="145"/>
      <c r="N238" s="146"/>
      <c r="O238" s="146"/>
      <c r="P238" s="146"/>
      <c r="Q238" s="146"/>
      <c r="R238" s="146"/>
    </row>
    <row r="239" spans="1:18" s="142" customFormat="1" ht="43.5" customHeight="1" x14ac:dyDescent="0.25">
      <c r="A239" s="71">
        <v>11</v>
      </c>
      <c r="B239" s="148" t="s">
        <v>85</v>
      </c>
      <c r="C239" s="159" t="s">
        <v>30</v>
      </c>
      <c r="D239" s="163" t="s">
        <v>23</v>
      </c>
      <c r="E239" s="167">
        <v>1</v>
      </c>
      <c r="F239" s="168" t="s">
        <v>74</v>
      </c>
      <c r="G239" s="147"/>
      <c r="H239" s="147">
        <v>2490000</v>
      </c>
      <c r="I239" s="139" t="s">
        <v>9</v>
      </c>
      <c r="J239" s="160" t="s">
        <v>24</v>
      </c>
      <c r="K239" s="161" t="s">
        <v>70</v>
      </c>
      <c r="L239" s="165" t="s">
        <v>86</v>
      </c>
      <c r="M239" s="145"/>
      <c r="N239" s="146"/>
      <c r="O239" s="146"/>
      <c r="P239" s="146"/>
      <c r="Q239" s="146"/>
      <c r="R239" s="146"/>
    </row>
    <row r="240" spans="1:18" s="142" customFormat="1" ht="43.5" customHeight="1" x14ac:dyDescent="0.25">
      <c r="A240" s="71">
        <v>12</v>
      </c>
      <c r="B240" s="148" t="s">
        <v>113</v>
      </c>
      <c r="C240" s="159" t="s">
        <v>30</v>
      </c>
      <c r="D240" s="163" t="s">
        <v>34</v>
      </c>
      <c r="E240" s="167">
        <v>1</v>
      </c>
      <c r="F240" s="168" t="s">
        <v>20</v>
      </c>
      <c r="G240" s="147"/>
      <c r="H240" s="147">
        <v>14522540</v>
      </c>
      <c r="I240" s="139" t="s">
        <v>9</v>
      </c>
      <c r="J240" s="160" t="s">
        <v>24</v>
      </c>
      <c r="K240" s="161" t="s">
        <v>70</v>
      </c>
      <c r="L240" s="165" t="s">
        <v>114</v>
      </c>
      <c r="M240" s="145"/>
      <c r="N240" s="146"/>
      <c r="O240" s="146"/>
      <c r="P240" s="146"/>
      <c r="Q240" s="146"/>
      <c r="R240" s="146"/>
    </row>
    <row r="241" spans="1:18" s="142" customFormat="1" ht="43.5" customHeight="1" x14ac:dyDescent="0.25">
      <c r="A241" s="71">
        <v>13</v>
      </c>
      <c r="B241" s="148" t="s">
        <v>118</v>
      </c>
      <c r="C241" s="159" t="s">
        <v>30</v>
      </c>
      <c r="D241" s="163" t="s">
        <v>23</v>
      </c>
      <c r="E241" s="167">
        <v>1</v>
      </c>
      <c r="F241" s="168" t="s">
        <v>20</v>
      </c>
      <c r="G241" s="147"/>
      <c r="H241" s="147">
        <v>1898000</v>
      </c>
      <c r="I241" s="139" t="s">
        <v>9</v>
      </c>
      <c r="J241" s="160" t="s">
        <v>107</v>
      </c>
      <c r="K241" s="161" t="s">
        <v>70</v>
      </c>
      <c r="L241" s="165" t="s">
        <v>119</v>
      </c>
      <c r="M241" s="145"/>
      <c r="N241" s="146"/>
      <c r="O241" s="146"/>
      <c r="P241" s="146"/>
      <c r="Q241" s="146"/>
      <c r="R241" s="146"/>
    </row>
    <row r="242" spans="1:18" s="142" customFormat="1" ht="51.75" customHeight="1" x14ac:dyDescent="0.25">
      <c r="A242" s="71">
        <v>14</v>
      </c>
      <c r="B242" s="149" t="s">
        <v>142</v>
      </c>
      <c r="C242" s="159" t="s">
        <v>30</v>
      </c>
      <c r="D242" s="163" t="s">
        <v>23</v>
      </c>
      <c r="E242" s="167">
        <v>1</v>
      </c>
      <c r="F242" s="168" t="s">
        <v>20</v>
      </c>
      <c r="G242" s="147"/>
      <c r="H242" s="147">
        <v>1600000</v>
      </c>
      <c r="I242" s="139" t="s">
        <v>9</v>
      </c>
      <c r="J242" s="160" t="s">
        <v>24</v>
      </c>
      <c r="K242" s="161" t="s">
        <v>144</v>
      </c>
      <c r="L242" s="165" t="s">
        <v>143</v>
      </c>
      <c r="M242" s="145"/>
      <c r="N242" s="146"/>
      <c r="O242" s="146"/>
      <c r="P242" s="146"/>
      <c r="Q242" s="146"/>
      <c r="R242" s="146"/>
    </row>
    <row r="243" spans="1:18" s="142" customFormat="1" ht="51.75" customHeight="1" x14ac:dyDescent="0.25">
      <c r="A243" s="71">
        <v>15</v>
      </c>
      <c r="B243" s="149" t="s">
        <v>148</v>
      </c>
      <c r="C243" s="159" t="s">
        <v>30</v>
      </c>
      <c r="D243" s="163" t="s">
        <v>23</v>
      </c>
      <c r="E243" s="167">
        <v>1</v>
      </c>
      <c r="F243" s="168" t="s">
        <v>20</v>
      </c>
      <c r="G243" s="147"/>
      <c r="H243" s="147">
        <v>1821420</v>
      </c>
      <c r="I243" s="139" t="s">
        <v>9</v>
      </c>
      <c r="J243" s="160" t="s">
        <v>66</v>
      </c>
      <c r="K243" s="161" t="s">
        <v>372</v>
      </c>
      <c r="L243" s="165" t="s">
        <v>373</v>
      </c>
      <c r="M243" s="145"/>
      <c r="N243" s="146"/>
      <c r="O243" s="146"/>
      <c r="P243" s="146"/>
      <c r="Q243" s="146"/>
      <c r="R243" s="146"/>
    </row>
    <row r="244" spans="1:18" s="142" customFormat="1" ht="51.75" customHeight="1" x14ac:dyDescent="0.25">
      <c r="A244" s="71">
        <v>16</v>
      </c>
      <c r="B244" s="148" t="s">
        <v>149</v>
      </c>
      <c r="C244" s="159" t="s">
        <v>30</v>
      </c>
      <c r="D244" s="163" t="s">
        <v>23</v>
      </c>
      <c r="E244" s="167">
        <v>1</v>
      </c>
      <c r="F244" s="168" t="s">
        <v>20</v>
      </c>
      <c r="G244" s="147"/>
      <c r="H244" s="147">
        <v>2850000</v>
      </c>
      <c r="I244" s="139" t="s">
        <v>9</v>
      </c>
      <c r="J244" s="160" t="s">
        <v>107</v>
      </c>
      <c r="K244" s="161" t="s">
        <v>144</v>
      </c>
      <c r="L244" s="165" t="s">
        <v>150</v>
      </c>
      <c r="M244" s="145"/>
      <c r="N244" s="146"/>
      <c r="O244" s="146"/>
      <c r="P244" s="146"/>
      <c r="Q244" s="146"/>
      <c r="R244" s="146"/>
    </row>
    <row r="245" spans="1:18" s="142" customFormat="1" ht="51.75" customHeight="1" x14ac:dyDescent="0.25">
      <c r="A245" s="71">
        <v>17</v>
      </c>
      <c r="B245" s="148" t="s">
        <v>173</v>
      </c>
      <c r="C245" s="159" t="s">
        <v>40</v>
      </c>
      <c r="D245" s="163" t="s">
        <v>23</v>
      </c>
      <c r="E245" s="167">
        <v>1</v>
      </c>
      <c r="F245" s="168" t="s">
        <v>20</v>
      </c>
      <c r="G245" s="147"/>
      <c r="H245" s="147">
        <v>300746380.32999998</v>
      </c>
      <c r="I245" s="139" t="s">
        <v>9</v>
      </c>
      <c r="J245" s="160" t="s">
        <v>24</v>
      </c>
      <c r="K245" s="161" t="s">
        <v>144</v>
      </c>
      <c r="L245" s="165" t="s">
        <v>174</v>
      </c>
      <c r="M245" s="145"/>
      <c r="N245" s="146"/>
      <c r="O245" s="146"/>
      <c r="P245" s="146"/>
      <c r="Q245" s="146"/>
      <c r="R245" s="146"/>
    </row>
    <row r="246" spans="1:18" s="142" customFormat="1" ht="51.75" customHeight="1" x14ac:dyDescent="0.25">
      <c r="A246" s="71">
        <v>18</v>
      </c>
      <c r="B246" s="148" t="s">
        <v>192</v>
      </c>
      <c r="C246" s="159" t="s">
        <v>40</v>
      </c>
      <c r="D246" s="163" t="s">
        <v>100</v>
      </c>
      <c r="E246" s="167">
        <v>1</v>
      </c>
      <c r="F246" s="168" t="s">
        <v>20</v>
      </c>
      <c r="G246" s="147"/>
      <c r="H246" s="147">
        <v>21000600</v>
      </c>
      <c r="I246" s="139" t="s">
        <v>9</v>
      </c>
      <c r="J246" s="160" t="s">
        <v>196</v>
      </c>
      <c r="K246" s="161" t="s">
        <v>144</v>
      </c>
      <c r="L246" s="165" t="s">
        <v>195</v>
      </c>
      <c r="M246" s="145"/>
      <c r="N246" s="146"/>
      <c r="O246" s="146"/>
      <c r="P246" s="146"/>
      <c r="Q246" s="146"/>
      <c r="R246" s="146"/>
    </row>
    <row r="247" spans="1:18" s="142" customFormat="1" ht="51.75" customHeight="1" x14ac:dyDescent="0.25">
      <c r="A247" s="71">
        <v>19</v>
      </c>
      <c r="B247" s="148" t="s">
        <v>193</v>
      </c>
      <c r="C247" s="159" t="s">
        <v>40</v>
      </c>
      <c r="D247" s="163" t="s">
        <v>100</v>
      </c>
      <c r="E247" s="167">
        <v>1</v>
      </c>
      <c r="F247" s="168" t="s">
        <v>20</v>
      </c>
      <c r="G247" s="147"/>
      <c r="H247" s="147">
        <v>4500600</v>
      </c>
      <c r="I247" s="139" t="s">
        <v>9</v>
      </c>
      <c r="J247" s="160" t="s">
        <v>196</v>
      </c>
      <c r="K247" s="161" t="s">
        <v>144</v>
      </c>
      <c r="L247" s="165" t="s">
        <v>195</v>
      </c>
      <c r="M247" s="145"/>
      <c r="N247" s="146"/>
      <c r="O247" s="146"/>
      <c r="P247" s="146"/>
      <c r="Q247" s="146"/>
      <c r="R247" s="146"/>
    </row>
    <row r="248" spans="1:18" s="142" customFormat="1" ht="51.75" customHeight="1" x14ac:dyDescent="0.25">
      <c r="A248" s="71">
        <v>20</v>
      </c>
      <c r="B248" s="148" t="s">
        <v>194</v>
      </c>
      <c r="C248" s="159" t="s">
        <v>40</v>
      </c>
      <c r="D248" s="163" t="s">
        <v>100</v>
      </c>
      <c r="E248" s="167">
        <v>1</v>
      </c>
      <c r="F248" s="168" t="s">
        <v>20</v>
      </c>
      <c r="G248" s="147"/>
      <c r="H248" s="147">
        <v>1500400</v>
      </c>
      <c r="I248" s="139" t="s">
        <v>9</v>
      </c>
      <c r="J248" s="160" t="s">
        <v>196</v>
      </c>
      <c r="K248" s="161" t="s">
        <v>144</v>
      </c>
      <c r="L248" s="165" t="s">
        <v>195</v>
      </c>
      <c r="M248" s="145"/>
      <c r="N248" s="146"/>
      <c r="O248" s="146"/>
      <c r="P248" s="146"/>
      <c r="Q248" s="146"/>
      <c r="R248" s="146"/>
    </row>
    <row r="249" spans="1:18" s="142" customFormat="1" ht="51.75" customHeight="1" x14ac:dyDescent="0.25">
      <c r="A249" s="71">
        <v>21</v>
      </c>
      <c r="B249" s="148" t="s">
        <v>200</v>
      </c>
      <c r="C249" s="159" t="s">
        <v>30</v>
      </c>
      <c r="D249" s="163" t="s">
        <v>23</v>
      </c>
      <c r="E249" s="167">
        <v>1</v>
      </c>
      <c r="F249" s="168" t="s">
        <v>20</v>
      </c>
      <c r="G249" s="147"/>
      <c r="H249" s="147">
        <v>950000</v>
      </c>
      <c r="I249" s="139" t="s">
        <v>9</v>
      </c>
      <c r="J249" s="160" t="s">
        <v>66</v>
      </c>
      <c r="K249" s="161" t="s">
        <v>144</v>
      </c>
      <c r="L249" s="165" t="s">
        <v>201</v>
      </c>
      <c r="M249" s="145"/>
      <c r="N249" s="146"/>
      <c r="O249" s="146"/>
      <c r="P249" s="146"/>
      <c r="Q249" s="146"/>
      <c r="R249" s="146"/>
    </row>
    <row r="250" spans="1:18" s="142" customFormat="1" ht="51.75" customHeight="1" x14ac:dyDescent="0.25">
      <c r="A250" s="71">
        <v>22</v>
      </c>
      <c r="B250" s="148" t="s">
        <v>205</v>
      </c>
      <c r="C250" s="159" t="s">
        <v>40</v>
      </c>
      <c r="D250" s="163" t="s">
        <v>100</v>
      </c>
      <c r="E250" s="167">
        <v>1</v>
      </c>
      <c r="F250" s="168" t="s">
        <v>20</v>
      </c>
      <c r="G250" s="147"/>
      <c r="H250" s="147">
        <v>14000000</v>
      </c>
      <c r="I250" s="139" t="s">
        <v>9</v>
      </c>
      <c r="J250" s="160" t="s">
        <v>207</v>
      </c>
      <c r="K250" s="161" t="s">
        <v>144</v>
      </c>
      <c r="L250" s="165" t="s">
        <v>206</v>
      </c>
      <c r="M250" s="145"/>
      <c r="N250" s="146"/>
      <c r="O250" s="146"/>
      <c r="P250" s="146"/>
      <c r="Q250" s="146"/>
      <c r="R250" s="146"/>
    </row>
    <row r="251" spans="1:18" s="142" customFormat="1" ht="51.75" customHeight="1" x14ac:dyDescent="0.25">
      <c r="A251" s="71">
        <v>23</v>
      </c>
      <c r="B251" s="148" t="s">
        <v>226</v>
      </c>
      <c r="C251" s="159" t="s">
        <v>30</v>
      </c>
      <c r="D251" s="163" t="s">
        <v>34</v>
      </c>
      <c r="E251" s="167">
        <v>1</v>
      </c>
      <c r="F251" s="168" t="s">
        <v>74</v>
      </c>
      <c r="G251" s="147"/>
      <c r="H251" s="147">
        <v>1700000</v>
      </c>
      <c r="I251" s="139" t="s">
        <v>9</v>
      </c>
      <c r="J251" s="160" t="s">
        <v>24</v>
      </c>
      <c r="K251" s="161" t="s">
        <v>144</v>
      </c>
      <c r="L251" s="165" t="s">
        <v>227</v>
      </c>
      <c r="M251" s="145"/>
      <c r="N251" s="146"/>
      <c r="O251" s="146"/>
      <c r="P251" s="146"/>
      <c r="Q251" s="146"/>
      <c r="R251" s="146"/>
    </row>
    <row r="252" spans="1:18" s="142" customFormat="1" ht="51.75" customHeight="1" x14ac:dyDescent="0.25">
      <c r="A252" s="71">
        <v>24</v>
      </c>
      <c r="B252" s="148" t="s">
        <v>236</v>
      </c>
      <c r="C252" s="159" t="s">
        <v>30</v>
      </c>
      <c r="D252" s="163" t="s">
        <v>23</v>
      </c>
      <c r="E252" s="167">
        <v>1</v>
      </c>
      <c r="F252" s="168" t="s">
        <v>20</v>
      </c>
      <c r="G252" s="147"/>
      <c r="H252" s="147">
        <v>4400000</v>
      </c>
      <c r="I252" s="139" t="s">
        <v>9</v>
      </c>
      <c r="J252" s="160" t="s">
        <v>66</v>
      </c>
      <c r="K252" s="161" t="s">
        <v>229</v>
      </c>
      <c r="L252" s="165" t="s">
        <v>237</v>
      </c>
      <c r="M252" s="145"/>
      <c r="N252" s="146"/>
      <c r="O252" s="146"/>
      <c r="P252" s="146"/>
      <c r="Q252" s="146"/>
      <c r="R252" s="146"/>
    </row>
    <row r="253" spans="1:18" s="142" customFormat="1" ht="51.75" customHeight="1" x14ac:dyDescent="0.25">
      <c r="A253" s="71">
        <v>25</v>
      </c>
      <c r="B253" s="175" t="s">
        <v>269</v>
      </c>
      <c r="C253" s="168" t="s">
        <v>40</v>
      </c>
      <c r="D253" s="207" t="s">
        <v>23</v>
      </c>
      <c r="E253" s="168">
        <v>1</v>
      </c>
      <c r="F253" s="168" t="s">
        <v>20</v>
      </c>
      <c r="G253" s="206"/>
      <c r="H253" s="147">
        <v>47714555.399999999</v>
      </c>
      <c r="I253" s="139" t="s">
        <v>9</v>
      </c>
      <c r="J253" s="160" t="s">
        <v>24</v>
      </c>
      <c r="K253" s="161" t="s">
        <v>229</v>
      </c>
      <c r="L253" s="165" t="s">
        <v>270</v>
      </c>
      <c r="M253" s="145"/>
      <c r="N253" s="146"/>
      <c r="O253" s="146"/>
      <c r="P253" s="146"/>
      <c r="Q253" s="146"/>
      <c r="R253" s="146"/>
    </row>
    <row r="254" spans="1:18" s="142" customFormat="1" ht="51.75" customHeight="1" x14ac:dyDescent="0.25">
      <c r="A254" s="71">
        <v>26</v>
      </c>
      <c r="B254" s="174" t="s">
        <v>274</v>
      </c>
      <c r="C254" s="168" t="s">
        <v>40</v>
      </c>
      <c r="D254" s="207" t="s">
        <v>23</v>
      </c>
      <c r="E254" s="168">
        <v>1</v>
      </c>
      <c r="F254" s="168" t="s">
        <v>20</v>
      </c>
      <c r="G254" s="168"/>
      <c r="H254" s="210">
        <v>33613563.399999999</v>
      </c>
      <c r="I254" s="208" t="s">
        <v>9</v>
      </c>
      <c r="J254" s="160" t="s">
        <v>24</v>
      </c>
      <c r="K254" s="161" t="s">
        <v>229</v>
      </c>
      <c r="L254" s="165" t="s">
        <v>276</v>
      </c>
      <c r="M254" s="145"/>
      <c r="N254" s="146"/>
      <c r="O254" s="146"/>
      <c r="P254" s="146"/>
      <c r="Q254" s="146"/>
      <c r="R254" s="146"/>
    </row>
    <row r="255" spans="1:18" s="142" customFormat="1" ht="51.75" customHeight="1" x14ac:dyDescent="0.25">
      <c r="A255" s="71">
        <v>27</v>
      </c>
      <c r="B255" s="174" t="s">
        <v>275</v>
      </c>
      <c r="C255" s="168" t="s">
        <v>40</v>
      </c>
      <c r="D255" s="207" t="s">
        <v>23</v>
      </c>
      <c r="E255" s="168">
        <v>1</v>
      </c>
      <c r="F255" s="168" t="s">
        <v>20</v>
      </c>
      <c r="G255" s="168"/>
      <c r="H255" s="210">
        <v>14100992</v>
      </c>
      <c r="I255" s="208" t="s">
        <v>9</v>
      </c>
      <c r="J255" s="160" t="s">
        <v>24</v>
      </c>
      <c r="K255" s="161" t="s">
        <v>229</v>
      </c>
      <c r="L255" s="165" t="s">
        <v>276</v>
      </c>
      <c r="M255" s="145"/>
      <c r="N255" s="146"/>
      <c r="O255" s="146"/>
      <c r="P255" s="146"/>
      <c r="Q255" s="146"/>
      <c r="R255" s="146"/>
    </row>
    <row r="256" spans="1:18" s="142" customFormat="1" ht="51.75" customHeight="1" x14ac:dyDescent="0.25">
      <c r="A256" s="71">
        <v>28</v>
      </c>
      <c r="B256" s="193" t="s">
        <v>323</v>
      </c>
      <c r="C256" s="202" t="s">
        <v>30</v>
      </c>
      <c r="D256" s="212" t="s">
        <v>56</v>
      </c>
      <c r="E256" s="202">
        <v>1</v>
      </c>
      <c r="F256" s="202" t="s">
        <v>20</v>
      </c>
      <c r="G256" s="202"/>
      <c r="H256" s="213">
        <v>7191360</v>
      </c>
      <c r="I256" s="208" t="s">
        <v>9</v>
      </c>
      <c r="J256" s="160" t="s">
        <v>24</v>
      </c>
      <c r="K256" s="161" t="s">
        <v>229</v>
      </c>
      <c r="L256" s="165" t="s">
        <v>324</v>
      </c>
      <c r="M256" s="145"/>
      <c r="N256" s="146"/>
      <c r="O256" s="146"/>
      <c r="P256" s="146"/>
      <c r="Q256" s="146"/>
      <c r="R256" s="146"/>
    </row>
    <row r="257" spans="1:18" s="142" customFormat="1" ht="51.75" customHeight="1" x14ac:dyDescent="0.25">
      <c r="A257" s="71">
        <v>29</v>
      </c>
      <c r="B257" s="193" t="s">
        <v>325</v>
      </c>
      <c r="C257" s="159" t="s">
        <v>30</v>
      </c>
      <c r="D257" s="163" t="s">
        <v>23</v>
      </c>
      <c r="E257" s="167">
        <v>1</v>
      </c>
      <c r="F257" s="168" t="s">
        <v>20</v>
      </c>
      <c r="G257" s="202"/>
      <c r="H257" s="213">
        <v>4750000</v>
      </c>
      <c r="I257" s="208" t="s">
        <v>9</v>
      </c>
      <c r="J257" s="160" t="s">
        <v>24</v>
      </c>
      <c r="K257" s="161" t="s">
        <v>229</v>
      </c>
      <c r="L257" s="165" t="s">
        <v>326</v>
      </c>
      <c r="M257" s="145"/>
      <c r="N257" s="146"/>
      <c r="O257" s="146"/>
      <c r="P257" s="146"/>
      <c r="Q257" s="146"/>
      <c r="R257" s="146"/>
    </row>
    <row r="258" spans="1:18" s="142" customFormat="1" ht="51.75" customHeight="1" x14ac:dyDescent="0.25">
      <c r="A258" s="71">
        <v>30</v>
      </c>
      <c r="B258" s="193" t="s">
        <v>386</v>
      </c>
      <c r="C258" s="159" t="s">
        <v>40</v>
      </c>
      <c r="D258" s="163" t="s">
        <v>56</v>
      </c>
      <c r="E258" s="214">
        <v>1</v>
      </c>
      <c r="F258" s="202" t="s">
        <v>20</v>
      </c>
      <c r="G258" s="202"/>
      <c r="H258" s="213">
        <v>24119745</v>
      </c>
      <c r="I258" s="208" t="s">
        <v>9</v>
      </c>
      <c r="J258" s="160" t="s">
        <v>24</v>
      </c>
      <c r="K258" s="161" t="s">
        <v>229</v>
      </c>
      <c r="L258" s="165" t="s">
        <v>387</v>
      </c>
      <c r="M258" s="145"/>
      <c r="N258" s="146"/>
      <c r="O258" s="146"/>
      <c r="P258" s="146"/>
      <c r="Q258" s="146"/>
      <c r="R258" s="146"/>
    </row>
    <row r="259" spans="1:18" s="142" customFormat="1" ht="51.75" customHeight="1" x14ac:dyDescent="0.25">
      <c r="A259" s="71">
        <v>31</v>
      </c>
      <c r="B259" s="193" t="s">
        <v>388</v>
      </c>
      <c r="C259" s="159" t="s">
        <v>30</v>
      </c>
      <c r="D259" s="163" t="s">
        <v>34</v>
      </c>
      <c r="E259" s="214">
        <v>1</v>
      </c>
      <c r="F259" s="202" t="s">
        <v>74</v>
      </c>
      <c r="G259" s="202"/>
      <c r="H259" s="213">
        <v>15814975</v>
      </c>
      <c r="I259" s="208" t="s">
        <v>9</v>
      </c>
      <c r="J259" s="160" t="s">
        <v>24</v>
      </c>
      <c r="K259" s="161" t="s">
        <v>229</v>
      </c>
      <c r="L259" s="165" t="s">
        <v>389</v>
      </c>
      <c r="M259" s="145"/>
      <c r="N259" s="146"/>
      <c r="O259" s="146"/>
      <c r="P259" s="146"/>
      <c r="Q259" s="146"/>
      <c r="R259" s="146"/>
    </row>
    <row r="260" spans="1:18" s="142" customFormat="1" ht="51.75" customHeight="1" x14ac:dyDescent="0.25">
      <c r="A260" s="71">
        <v>32</v>
      </c>
      <c r="B260" s="193" t="s">
        <v>414</v>
      </c>
      <c r="C260" s="159" t="s">
        <v>30</v>
      </c>
      <c r="D260" s="163" t="s">
        <v>23</v>
      </c>
      <c r="E260" s="214">
        <v>1</v>
      </c>
      <c r="F260" s="202" t="s">
        <v>74</v>
      </c>
      <c r="G260" s="202"/>
      <c r="H260" s="213">
        <v>4421300</v>
      </c>
      <c r="I260" s="208" t="s">
        <v>9</v>
      </c>
      <c r="J260" s="160" t="s">
        <v>24</v>
      </c>
      <c r="K260" s="161" t="s">
        <v>415</v>
      </c>
      <c r="L260" s="165" t="s">
        <v>416</v>
      </c>
      <c r="M260" s="145"/>
      <c r="N260" s="146"/>
      <c r="O260" s="146"/>
      <c r="P260" s="146"/>
      <c r="Q260" s="146"/>
      <c r="R260" s="146"/>
    </row>
    <row r="261" spans="1:18" s="142" customFormat="1" ht="51.75" customHeight="1" x14ac:dyDescent="0.25">
      <c r="A261" s="71">
        <v>33</v>
      </c>
      <c r="B261" s="193" t="s">
        <v>417</v>
      </c>
      <c r="C261" s="159" t="s">
        <v>30</v>
      </c>
      <c r="D261" s="163" t="s">
        <v>34</v>
      </c>
      <c r="E261" s="214">
        <v>1</v>
      </c>
      <c r="F261" s="202" t="s">
        <v>74</v>
      </c>
      <c r="G261" s="202"/>
      <c r="H261" s="213">
        <v>216000</v>
      </c>
      <c r="I261" s="208" t="s">
        <v>9</v>
      </c>
      <c r="J261" s="160" t="s">
        <v>24</v>
      </c>
      <c r="K261" s="161" t="s">
        <v>415</v>
      </c>
      <c r="L261" s="165" t="s">
        <v>418</v>
      </c>
      <c r="M261" s="145"/>
      <c r="N261" s="146"/>
      <c r="O261" s="146"/>
      <c r="P261" s="146"/>
      <c r="Q261" s="146"/>
      <c r="R261" s="146"/>
    </row>
    <row r="262" spans="1:18" s="4" customFormat="1" ht="20.100000000000001" customHeight="1" x14ac:dyDescent="0.25">
      <c r="A262" s="73"/>
      <c r="B262" s="68" t="s">
        <v>15</v>
      </c>
      <c r="C262" s="69"/>
      <c r="D262" s="69"/>
      <c r="E262" s="69"/>
      <c r="F262" s="69"/>
      <c r="G262" s="209"/>
      <c r="H262" s="70">
        <f>SUM(H229:H261)</f>
        <v>924742368.18999994</v>
      </c>
      <c r="I262" s="65"/>
      <c r="J262" s="65"/>
      <c r="K262" s="88"/>
      <c r="L262" s="65"/>
      <c r="M262" s="31"/>
      <c r="N262" s="25"/>
      <c r="O262" s="25"/>
      <c r="P262" s="25"/>
      <c r="Q262" s="25"/>
      <c r="R262" s="25"/>
    </row>
    <row r="263" spans="1:18" s="4" customFormat="1" ht="20.100000000000001" customHeight="1" x14ac:dyDescent="0.25">
      <c r="A263" s="73"/>
      <c r="B263" s="56" t="s">
        <v>16</v>
      </c>
      <c r="C263" s="55"/>
      <c r="D263" s="55"/>
      <c r="E263" s="55"/>
      <c r="F263" s="55"/>
      <c r="G263" s="119"/>
      <c r="H263" s="66">
        <f>H262+H227+H206</f>
        <v>2536495725.98</v>
      </c>
      <c r="I263" s="65"/>
      <c r="J263" s="65"/>
      <c r="K263" s="88"/>
      <c r="L263" s="65"/>
      <c r="M263" s="31"/>
      <c r="N263" s="25"/>
      <c r="O263" s="25"/>
      <c r="P263" s="25"/>
      <c r="Q263" s="25"/>
      <c r="R263" s="25"/>
    </row>
    <row r="264" spans="1:18" s="5" customFormat="1" ht="20.100000000000001" customHeight="1" x14ac:dyDescent="0.25">
      <c r="A264" s="74"/>
      <c r="B264" s="56" t="s">
        <v>17</v>
      </c>
      <c r="C264" s="55"/>
      <c r="D264" s="55"/>
      <c r="E264" s="55"/>
      <c r="F264" s="55"/>
      <c r="G264" s="119"/>
      <c r="H264" s="66">
        <f>H263+H74</f>
        <v>2729474617</v>
      </c>
      <c r="I264" s="67"/>
      <c r="J264" s="67"/>
      <c r="K264" s="88"/>
      <c r="L264" s="67"/>
      <c r="M264" s="32"/>
      <c r="N264" s="26"/>
      <c r="O264" s="26"/>
      <c r="P264" s="26"/>
      <c r="Q264" s="26"/>
      <c r="R264" s="26"/>
    </row>
    <row r="265" spans="1:18" x14ac:dyDescent="0.25">
      <c r="A265" s="8"/>
      <c r="B265" s="10"/>
      <c r="C265" s="8"/>
      <c r="D265" s="7"/>
      <c r="E265" s="8"/>
      <c r="F265" s="8"/>
      <c r="G265" s="9"/>
      <c r="H265" s="9"/>
      <c r="I265" s="10"/>
      <c r="J265" s="8"/>
      <c r="K265" s="89"/>
      <c r="L265" s="125"/>
      <c r="M265" s="20"/>
    </row>
    <row r="266" spans="1:18" x14ac:dyDescent="0.25">
      <c r="A266" s="8"/>
      <c r="B266" s="10"/>
      <c r="C266" s="8"/>
      <c r="D266" s="7"/>
      <c r="E266" s="8"/>
      <c r="F266" s="8"/>
      <c r="G266" s="9"/>
      <c r="I266" s="3"/>
      <c r="J266" s="8"/>
      <c r="K266" s="89"/>
      <c r="L266" s="125"/>
      <c r="M266" s="20"/>
    </row>
    <row r="267" spans="1:18" x14ac:dyDescent="0.25">
      <c r="J267" s="13"/>
      <c r="K267" s="90"/>
      <c r="L267" s="19"/>
    </row>
    <row r="268" spans="1:18" x14ac:dyDescent="0.25">
      <c r="J268" s="13"/>
      <c r="K268" s="90"/>
      <c r="L268" s="19"/>
    </row>
    <row r="269" spans="1:18" x14ac:dyDescent="0.25">
      <c r="J269" s="13"/>
      <c r="K269" s="90"/>
      <c r="L269" s="19"/>
    </row>
    <row r="270" spans="1:18" x14ac:dyDescent="0.25">
      <c r="D270" s="21"/>
      <c r="J270" s="13"/>
      <c r="K270" s="90"/>
      <c r="L270" s="19"/>
    </row>
    <row r="271" spans="1:18" x14ac:dyDescent="0.25">
      <c r="J271" s="13"/>
      <c r="K271" s="90"/>
      <c r="L271" s="19"/>
    </row>
    <row r="272" spans="1:18" x14ac:dyDescent="0.25">
      <c r="J272" s="13"/>
      <c r="K272" s="90"/>
      <c r="L272" s="19"/>
    </row>
    <row r="273" spans="10:12" x14ac:dyDescent="0.25">
      <c r="J273" s="13"/>
      <c r="K273" s="90"/>
      <c r="L273" s="19"/>
    </row>
    <row r="274" spans="10:12" x14ac:dyDescent="0.25">
      <c r="J274" s="13"/>
      <c r="K274" s="90"/>
      <c r="L274" s="19"/>
    </row>
    <row r="275" spans="10:12" x14ac:dyDescent="0.25">
      <c r="J275" s="13"/>
      <c r="K275" s="90"/>
      <c r="L275" s="19"/>
    </row>
    <row r="276" spans="10:12" x14ac:dyDescent="0.25">
      <c r="J276" s="13"/>
      <c r="K276" s="90"/>
      <c r="L276" s="19"/>
    </row>
    <row r="277" spans="10:12" x14ac:dyDescent="0.25">
      <c r="J277" s="13"/>
      <c r="K277" s="90"/>
      <c r="L277" s="19"/>
    </row>
    <row r="278" spans="10:12" x14ac:dyDescent="0.25">
      <c r="J278" s="13"/>
      <c r="K278" s="90"/>
      <c r="L278" s="19"/>
    </row>
    <row r="279" spans="10:12" x14ac:dyDescent="0.25">
      <c r="J279" s="13"/>
      <c r="K279" s="90"/>
      <c r="L279" s="19"/>
    </row>
    <row r="280" spans="10:12" x14ac:dyDescent="0.25">
      <c r="J280" s="13"/>
      <c r="K280" s="90"/>
      <c r="L280" s="19"/>
    </row>
    <row r="281" spans="10:12" x14ac:dyDescent="0.25">
      <c r="J281" s="13"/>
      <c r="K281" s="90"/>
      <c r="L281" s="19"/>
    </row>
    <row r="282" spans="10:12" x14ac:dyDescent="0.25">
      <c r="J282" s="13"/>
      <c r="K282" s="90"/>
      <c r="L282" s="19"/>
    </row>
    <row r="283" spans="10:12" x14ac:dyDescent="0.25">
      <c r="J283" s="13"/>
      <c r="K283" s="90"/>
      <c r="L283" s="19"/>
    </row>
    <row r="284" spans="10:12" x14ac:dyDescent="0.25">
      <c r="J284" s="13"/>
      <c r="K284" s="90"/>
      <c r="L284" s="19"/>
    </row>
    <row r="285" spans="10:12" x14ac:dyDescent="0.25">
      <c r="J285" s="13"/>
      <c r="K285" s="90"/>
      <c r="L285" s="19"/>
    </row>
    <row r="286" spans="10:12" x14ac:dyDescent="0.25">
      <c r="J286" s="13"/>
      <c r="K286" s="90"/>
      <c r="L286" s="19"/>
    </row>
    <row r="287" spans="10:12" x14ac:dyDescent="0.25">
      <c r="J287" s="13"/>
      <c r="K287" s="90"/>
      <c r="L287" s="19"/>
    </row>
    <row r="288" spans="10:12" x14ac:dyDescent="0.25">
      <c r="J288" s="13"/>
      <c r="K288" s="90"/>
      <c r="L288" s="19"/>
    </row>
    <row r="289" spans="10:12" x14ac:dyDescent="0.25">
      <c r="J289" s="13"/>
      <c r="K289" s="90"/>
      <c r="L289" s="19"/>
    </row>
    <row r="290" spans="10:12" x14ac:dyDescent="0.25">
      <c r="J290" s="13"/>
      <c r="K290" s="90"/>
      <c r="L290" s="19"/>
    </row>
    <row r="291" spans="10:12" x14ac:dyDescent="0.25">
      <c r="J291" s="13"/>
      <c r="K291" s="90"/>
      <c r="L291" s="19"/>
    </row>
    <row r="292" spans="10:12" x14ac:dyDescent="0.25">
      <c r="J292" s="13"/>
      <c r="K292" s="90"/>
      <c r="L292" s="19"/>
    </row>
    <row r="293" spans="10:12" x14ac:dyDescent="0.25">
      <c r="J293" s="13"/>
      <c r="K293" s="90"/>
      <c r="L293" s="19"/>
    </row>
    <row r="294" spans="10:12" x14ac:dyDescent="0.25">
      <c r="J294" s="13"/>
      <c r="K294" s="90"/>
      <c r="L294" s="19"/>
    </row>
    <row r="295" spans="10:12" x14ac:dyDescent="0.25">
      <c r="J295" s="13"/>
      <c r="K295" s="90"/>
      <c r="L295" s="19"/>
    </row>
    <row r="296" spans="10:12" x14ac:dyDescent="0.25">
      <c r="J296" s="13"/>
      <c r="K296" s="90"/>
      <c r="L296" s="19"/>
    </row>
    <row r="297" spans="10:12" x14ac:dyDescent="0.25">
      <c r="J297" s="13"/>
      <c r="K297" s="90"/>
      <c r="L297" s="19"/>
    </row>
    <row r="298" spans="10:12" x14ac:dyDescent="0.25">
      <c r="J298" s="13"/>
      <c r="K298" s="90"/>
      <c r="L298" s="19"/>
    </row>
    <row r="299" spans="10:12" x14ac:dyDescent="0.25">
      <c r="J299" s="13"/>
      <c r="K299" s="90"/>
      <c r="L299" s="19"/>
    </row>
    <row r="300" spans="10:12" x14ac:dyDescent="0.25">
      <c r="J300" s="13"/>
      <c r="K300" s="90"/>
      <c r="L300" s="19"/>
    </row>
    <row r="301" spans="10:12" x14ac:dyDescent="0.25">
      <c r="J301" s="13"/>
      <c r="K301" s="90"/>
      <c r="L301" s="19"/>
    </row>
    <row r="302" spans="10:12" x14ac:dyDescent="0.25">
      <c r="J302" s="13"/>
      <c r="K302" s="90"/>
      <c r="L302" s="19"/>
    </row>
    <row r="303" spans="10:12" x14ac:dyDescent="0.25">
      <c r="J303" s="13"/>
      <c r="K303" s="90"/>
      <c r="L303" s="19"/>
    </row>
    <row r="304" spans="10:12" x14ac:dyDescent="0.25">
      <c r="J304" s="13"/>
      <c r="K304" s="90"/>
      <c r="L304" s="19"/>
    </row>
    <row r="305" spans="10:12" x14ac:dyDescent="0.25">
      <c r="J305" s="13"/>
      <c r="K305" s="90"/>
      <c r="L305" s="19"/>
    </row>
    <row r="306" spans="10:12" x14ac:dyDescent="0.25">
      <c r="J306" s="13"/>
      <c r="K306" s="90"/>
      <c r="L306" s="19"/>
    </row>
    <row r="307" spans="10:12" x14ac:dyDescent="0.25">
      <c r="J307" s="13"/>
      <c r="K307" s="90"/>
      <c r="L307" s="19"/>
    </row>
    <row r="308" spans="10:12" x14ac:dyDescent="0.25">
      <c r="J308" s="13"/>
      <c r="K308" s="90"/>
      <c r="L308" s="19"/>
    </row>
    <row r="309" spans="10:12" x14ac:dyDescent="0.25">
      <c r="J309" s="13"/>
      <c r="K309" s="90"/>
      <c r="L309" s="19"/>
    </row>
    <row r="310" spans="10:12" x14ac:dyDescent="0.25">
      <c r="J310" s="13"/>
      <c r="K310" s="90"/>
      <c r="L310" s="19"/>
    </row>
    <row r="311" spans="10:12" x14ac:dyDescent="0.25">
      <c r="J311" s="13"/>
      <c r="K311" s="90"/>
      <c r="L311" s="19"/>
    </row>
    <row r="312" spans="10:12" x14ac:dyDescent="0.25">
      <c r="J312" s="13"/>
      <c r="K312" s="90"/>
      <c r="L312" s="19"/>
    </row>
    <row r="313" spans="10:12" x14ac:dyDescent="0.25">
      <c r="J313" s="13"/>
      <c r="K313" s="90"/>
      <c r="L313" s="19"/>
    </row>
    <row r="314" spans="10:12" x14ac:dyDescent="0.25">
      <c r="J314" s="13"/>
      <c r="K314" s="90"/>
      <c r="L314" s="19"/>
    </row>
    <row r="315" spans="10:12" x14ac:dyDescent="0.25">
      <c r="J315" s="13"/>
      <c r="K315" s="90"/>
      <c r="L315" s="19"/>
    </row>
    <row r="316" spans="10:12" x14ac:dyDescent="0.25">
      <c r="J316" s="13"/>
      <c r="K316" s="90"/>
      <c r="L316" s="19"/>
    </row>
    <row r="317" spans="10:12" x14ac:dyDescent="0.25">
      <c r="J317" s="13"/>
      <c r="K317" s="90"/>
      <c r="L317" s="19"/>
    </row>
    <row r="318" spans="10:12" x14ac:dyDescent="0.25">
      <c r="J318" s="13"/>
      <c r="K318" s="90"/>
      <c r="L318" s="19"/>
    </row>
    <row r="319" spans="10:12" x14ac:dyDescent="0.25">
      <c r="J319" s="13"/>
      <c r="K319" s="90"/>
      <c r="L319" s="19"/>
    </row>
    <row r="320" spans="10:12" x14ac:dyDescent="0.25">
      <c r="J320" s="13"/>
      <c r="K320" s="90"/>
      <c r="L320" s="19"/>
    </row>
    <row r="321" spans="10:12" x14ac:dyDescent="0.25">
      <c r="J321" s="13"/>
      <c r="K321" s="90"/>
      <c r="L321" s="19"/>
    </row>
    <row r="322" spans="10:12" x14ac:dyDescent="0.25">
      <c r="J322" s="13"/>
      <c r="K322" s="90"/>
      <c r="L322" s="19"/>
    </row>
    <row r="323" spans="10:12" x14ac:dyDescent="0.25">
      <c r="J323" s="13"/>
      <c r="K323" s="90"/>
      <c r="L323" s="19"/>
    </row>
    <row r="324" spans="10:12" x14ac:dyDescent="0.25">
      <c r="J324" s="13"/>
      <c r="K324" s="90"/>
      <c r="L324" s="19"/>
    </row>
    <row r="325" spans="10:12" x14ac:dyDescent="0.25">
      <c r="J325" s="13"/>
      <c r="K325" s="90"/>
      <c r="L325" s="19"/>
    </row>
    <row r="326" spans="10:12" x14ac:dyDescent="0.25">
      <c r="J326" s="13"/>
      <c r="K326" s="90"/>
      <c r="L326" s="19"/>
    </row>
    <row r="327" spans="10:12" x14ac:dyDescent="0.25">
      <c r="J327" s="13"/>
      <c r="K327" s="90"/>
      <c r="L327" s="19"/>
    </row>
    <row r="328" spans="10:12" x14ac:dyDescent="0.25">
      <c r="J328" s="13"/>
      <c r="K328" s="90"/>
      <c r="L328" s="19"/>
    </row>
    <row r="329" spans="10:12" x14ac:dyDescent="0.25">
      <c r="J329" s="13"/>
      <c r="K329" s="90"/>
      <c r="L329" s="19"/>
    </row>
    <row r="330" spans="10:12" x14ac:dyDescent="0.25">
      <c r="J330" s="13"/>
      <c r="K330" s="90"/>
      <c r="L330" s="19"/>
    </row>
    <row r="331" spans="10:12" x14ac:dyDescent="0.25">
      <c r="J331" s="13"/>
      <c r="K331" s="90"/>
      <c r="L331" s="19"/>
    </row>
    <row r="332" spans="10:12" x14ac:dyDescent="0.25">
      <c r="J332" s="13"/>
      <c r="K332" s="90"/>
      <c r="L332" s="19"/>
    </row>
    <row r="333" spans="10:12" x14ac:dyDescent="0.25">
      <c r="J333" s="13"/>
      <c r="K333" s="90"/>
      <c r="L333" s="19"/>
    </row>
    <row r="334" spans="10:12" x14ac:dyDescent="0.25">
      <c r="J334" s="13"/>
      <c r="K334" s="90"/>
      <c r="L334" s="19"/>
    </row>
    <row r="335" spans="10:12" x14ac:dyDescent="0.25">
      <c r="J335" s="13"/>
      <c r="K335" s="90"/>
      <c r="L335" s="19"/>
    </row>
    <row r="336" spans="10:12" x14ac:dyDescent="0.25">
      <c r="J336" s="13"/>
      <c r="K336" s="90"/>
      <c r="L336" s="19"/>
    </row>
    <row r="337" spans="10:12" x14ac:dyDescent="0.25">
      <c r="J337" s="13"/>
      <c r="K337" s="90"/>
      <c r="L337" s="19"/>
    </row>
    <row r="338" spans="10:12" x14ac:dyDescent="0.25">
      <c r="J338" s="13"/>
      <c r="K338" s="90"/>
      <c r="L338" s="19"/>
    </row>
    <row r="339" spans="10:12" x14ac:dyDescent="0.25">
      <c r="J339" s="13"/>
      <c r="K339" s="90"/>
      <c r="L339" s="19"/>
    </row>
    <row r="340" spans="10:12" x14ac:dyDescent="0.25">
      <c r="J340" s="13"/>
      <c r="K340" s="90"/>
      <c r="L340" s="19"/>
    </row>
    <row r="341" spans="10:12" x14ac:dyDescent="0.25">
      <c r="J341" s="13"/>
      <c r="K341" s="90"/>
      <c r="L341" s="19"/>
    </row>
    <row r="342" spans="10:12" x14ac:dyDescent="0.25">
      <c r="J342" s="13"/>
      <c r="K342" s="90"/>
      <c r="L342" s="19"/>
    </row>
    <row r="343" spans="10:12" x14ac:dyDescent="0.25">
      <c r="J343" s="13"/>
      <c r="K343" s="90"/>
      <c r="L343" s="19"/>
    </row>
    <row r="344" spans="10:12" x14ac:dyDescent="0.25">
      <c r="J344" s="13"/>
      <c r="K344" s="90"/>
      <c r="L344" s="19"/>
    </row>
    <row r="345" spans="10:12" x14ac:dyDescent="0.25">
      <c r="J345" s="13"/>
      <c r="K345" s="90"/>
      <c r="L345" s="19"/>
    </row>
    <row r="346" spans="10:12" x14ac:dyDescent="0.25">
      <c r="J346" s="13"/>
      <c r="K346" s="90"/>
      <c r="L346" s="19"/>
    </row>
    <row r="347" spans="10:12" x14ac:dyDescent="0.25">
      <c r="J347" s="13"/>
      <c r="K347" s="90"/>
      <c r="L347" s="19"/>
    </row>
    <row r="348" spans="10:12" x14ac:dyDescent="0.25">
      <c r="J348" s="13"/>
      <c r="K348" s="90"/>
      <c r="L348" s="19"/>
    </row>
    <row r="349" spans="10:12" x14ac:dyDescent="0.25">
      <c r="J349" s="13"/>
      <c r="K349" s="90"/>
      <c r="L349" s="19"/>
    </row>
    <row r="350" spans="10:12" x14ac:dyDescent="0.25">
      <c r="J350" s="13"/>
      <c r="K350" s="90"/>
      <c r="L350" s="19"/>
    </row>
    <row r="351" spans="10:12" x14ac:dyDescent="0.25">
      <c r="J351" s="13"/>
      <c r="K351" s="90"/>
      <c r="L351" s="19"/>
    </row>
    <row r="352" spans="10:12" x14ac:dyDescent="0.25">
      <c r="J352" s="13"/>
      <c r="K352" s="90"/>
      <c r="L352" s="19"/>
    </row>
    <row r="353" spans="10:12" x14ac:dyDescent="0.25">
      <c r="J353" s="13"/>
      <c r="K353" s="90"/>
      <c r="L353" s="19"/>
    </row>
    <row r="354" spans="10:12" x14ac:dyDescent="0.25">
      <c r="J354" s="13"/>
      <c r="K354" s="90"/>
      <c r="L354" s="19"/>
    </row>
    <row r="355" spans="10:12" x14ac:dyDescent="0.25">
      <c r="J355" s="13"/>
      <c r="K355" s="90"/>
      <c r="L355" s="19"/>
    </row>
    <row r="356" spans="10:12" x14ac:dyDescent="0.25">
      <c r="J356" s="13"/>
      <c r="K356" s="90"/>
      <c r="L356" s="19"/>
    </row>
    <row r="357" spans="10:12" x14ac:dyDescent="0.25">
      <c r="J357" s="13"/>
      <c r="K357" s="90"/>
      <c r="L357" s="19"/>
    </row>
    <row r="358" spans="10:12" x14ac:dyDescent="0.25">
      <c r="J358" s="13"/>
      <c r="K358" s="90"/>
      <c r="L358" s="19"/>
    </row>
    <row r="359" spans="10:12" x14ac:dyDescent="0.25">
      <c r="J359" s="13"/>
      <c r="K359" s="90"/>
      <c r="L359" s="19"/>
    </row>
    <row r="360" spans="10:12" x14ac:dyDescent="0.25">
      <c r="J360" s="13"/>
      <c r="K360" s="90"/>
      <c r="L360" s="19"/>
    </row>
    <row r="361" spans="10:12" x14ac:dyDescent="0.25">
      <c r="J361" s="13"/>
      <c r="K361" s="90"/>
      <c r="L361" s="19"/>
    </row>
    <row r="362" spans="10:12" x14ac:dyDescent="0.25">
      <c r="J362" s="13"/>
      <c r="K362" s="90"/>
      <c r="L362" s="19"/>
    </row>
    <row r="363" spans="10:12" x14ac:dyDescent="0.25">
      <c r="J363" s="13"/>
      <c r="K363" s="90"/>
      <c r="L363" s="19"/>
    </row>
    <row r="364" spans="10:12" x14ac:dyDescent="0.25">
      <c r="J364" s="13"/>
      <c r="K364" s="90"/>
      <c r="L364" s="19"/>
    </row>
    <row r="365" spans="10:12" x14ac:dyDescent="0.25">
      <c r="J365" s="13"/>
      <c r="K365" s="90"/>
      <c r="L365" s="19"/>
    </row>
    <row r="366" spans="10:12" x14ac:dyDescent="0.25">
      <c r="J366" s="13"/>
      <c r="K366" s="90"/>
      <c r="L366" s="19"/>
    </row>
    <row r="367" spans="10:12" x14ac:dyDescent="0.25">
      <c r="J367" s="13"/>
      <c r="K367" s="90"/>
      <c r="L367" s="19"/>
    </row>
    <row r="368" spans="10:12" x14ac:dyDescent="0.25">
      <c r="J368" s="13"/>
      <c r="K368" s="90"/>
      <c r="L368" s="19"/>
    </row>
    <row r="369" spans="10:12" x14ac:dyDescent="0.25">
      <c r="J369" s="13"/>
      <c r="K369" s="90"/>
      <c r="L369" s="19"/>
    </row>
    <row r="370" spans="10:12" x14ac:dyDescent="0.25">
      <c r="J370" s="13"/>
      <c r="K370" s="90"/>
      <c r="L370" s="19"/>
    </row>
    <row r="371" spans="10:12" x14ac:dyDescent="0.25">
      <c r="J371" s="13"/>
      <c r="K371" s="90"/>
      <c r="L371" s="19"/>
    </row>
    <row r="372" spans="10:12" x14ac:dyDescent="0.25">
      <c r="J372" s="13"/>
      <c r="K372" s="90"/>
      <c r="L372" s="19"/>
    </row>
    <row r="373" spans="10:12" x14ac:dyDescent="0.25">
      <c r="J373" s="13"/>
      <c r="K373" s="90"/>
      <c r="L373" s="19"/>
    </row>
    <row r="374" spans="10:12" x14ac:dyDescent="0.25">
      <c r="J374" s="13"/>
      <c r="K374" s="90"/>
      <c r="L374" s="19"/>
    </row>
    <row r="375" spans="10:12" x14ac:dyDescent="0.25">
      <c r="J375" s="13"/>
      <c r="K375" s="90"/>
      <c r="L375" s="19"/>
    </row>
    <row r="376" spans="10:12" x14ac:dyDescent="0.25">
      <c r="J376" s="13"/>
      <c r="K376" s="90"/>
      <c r="L376" s="19"/>
    </row>
    <row r="377" spans="10:12" x14ac:dyDescent="0.25">
      <c r="J377" s="13"/>
      <c r="K377" s="90"/>
      <c r="L377" s="19"/>
    </row>
    <row r="378" spans="10:12" x14ac:dyDescent="0.25">
      <c r="J378" s="13"/>
      <c r="K378" s="90"/>
      <c r="L378" s="19"/>
    </row>
    <row r="379" spans="10:12" x14ac:dyDescent="0.25">
      <c r="J379" s="13"/>
      <c r="K379" s="90"/>
      <c r="L379" s="19"/>
    </row>
    <row r="380" spans="10:12" x14ac:dyDescent="0.25">
      <c r="J380" s="13"/>
      <c r="K380" s="90"/>
      <c r="L380" s="19"/>
    </row>
    <row r="381" spans="10:12" x14ac:dyDescent="0.25">
      <c r="J381" s="13"/>
      <c r="K381" s="90"/>
      <c r="L381" s="19"/>
    </row>
    <row r="382" spans="10:12" x14ac:dyDescent="0.25">
      <c r="J382" s="13"/>
      <c r="K382" s="90"/>
      <c r="L382" s="19"/>
    </row>
    <row r="383" spans="10:12" x14ac:dyDescent="0.25">
      <c r="J383" s="13"/>
      <c r="K383" s="90"/>
      <c r="L383" s="19"/>
    </row>
    <row r="384" spans="10:12" x14ac:dyDescent="0.25">
      <c r="J384" s="13"/>
      <c r="K384" s="90"/>
      <c r="L384" s="19"/>
    </row>
    <row r="385" spans="10:12" x14ac:dyDescent="0.25">
      <c r="J385" s="13"/>
      <c r="K385" s="90"/>
      <c r="L385" s="19"/>
    </row>
    <row r="386" spans="10:12" x14ac:dyDescent="0.25">
      <c r="J386" s="13"/>
      <c r="K386" s="90"/>
      <c r="L386" s="19"/>
    </row>
    <row r="387" spans="10:12" x14ac:dyDescent="0.25">
      <c r="J387" s="13"/>
      <c r="K387" s="90"/>
      <c r="L387" s="19"/>
    </row>
    <row r="388" spans="10:12" x14ac:dyDescent="0.25">
      <c r="J388" s="13"/>
      <c r="K388" s="90"/>
      <c r="L388" s="19"/>
    </row>
    <row r="389" spans="10:12" x14ac:dyDescent="0.25">
      <c r="J389" s="13"/>
      <c r="K389" s="90"/>
      <c r="L389" s="19"/>
    </row>
    <row r="390" spans="10:12" x14ac:dyDescent="0.25">
      <c r="J390" s="13"/>
      <c r="K390" s="90"/>
      <c r="L390" s="19"/>
    </row>
    <row r="391" spans="10:12" x14ac:dyDescent="0.25">
      <c r="J391" s="13"/>
      <c r="K391" s="90"/>
      <c r="L391" s="19"/>
    </row>
    <row r="392" spans="10:12" x14ac:dyDescent="0.25">
      <c r="J392" s="13"/>
      <c r="K392" s="90"/>
      <c r="L392" s="19"/>
    </row>
    <row r="393" spans="10:12" x14ac:dyDescent="0.25">
      <c r="J393" s="13"/>
      <c r="K393" s="90"/>
      <c r="L393" s="19"/>
    </row>
    <row r="394" spans="10:12" x14ac:dyDescent="0.25">
      <c r="J394" s="13"/>
      <c r="K394" s="90"/>
      <c r="L394" s="19"/>
    </row>
    <row r="395" spans="10:12" x14ac:dyDescent="0.25">
      <c r="J395" s="13"/>
      <c r="K395" s="90"/>
      <c r="L395" s="19"/>
    </row>
    <row r="396" spans="10:12" x14ac:dyDescent="0.25">
      <c r="J396" s="13"/>
      <c r="K396" s="90"/>
      <c r="L396" s="19"/>
    </row>
    <row r="397" spans="10:12" x14ac:dyDescent="0.25">
      <c r="J397" s="13"/>
      <c r="K397" s="90"/>
      <c r="L397" s="19"/>
    </row>
    <row r="398" spans="10:12" x14ac:dyDescent="0.25">
      <c r="J398" s="13"/>
      <c r="K398" s="90"/>
      <c r="L398" s="19"/>
    </row>
    <row r="399" spans="10:12" x14ac:dyDescent="0.25">
      <c r="J399" s="13"/>
      <c r="K399" s="90"/>
      <c r="L399" s="19"/>
    </row>
    <row r="400" spans="10:12" x14ac:dyDescent="0.25">
      <c r="J400" s="13"/>
      <c r="K400" s="90"/>
      <c r="L400" s="19"/>
    </row>
  </sheetData>
  <sheetProtection formatCells="0" formatColumns="0" formatRows="0" insertColumns="0" insertRows="0" insertHyperlinks="0" deleteColumns="0" deleteRows="0" sort="0" autoFilter="0" pivotTables="0"/>
  <autoFilter ref="A2:L26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2023-04-04T13:09:39Z</dcterms:modified>
</cp:coreProperties>
</file>