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2021'!$A$2:$L$692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96" i="7" l="1"/>
  <c r="H638" i="7"/>
  <c r="H690" i="7"/>
  <c r="H637" i="7" l="1"/>
  <c r="H185" i="7" l="1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636" i="7" l="1"/>
  <c r="H635" i="7"/>
  <c r="H595" i="7" l="1"/>
  <c r="H594" i="7"/>
  <c r="H593" i="7"/>
  <c r="H592" i="7"/>
  <c r="H591" i="7"/>
  <c r="H590" i="7"/>
  <c r="H589" i="7" l="1"/>
  <c r="H588" i="7"/>
  <c r="H587" i="7"/>
  <c r="H586" i="7"/>
  <c r="H585" i="7"/>
  <c r="H584" i="7"/>
  <c r="H583" i="7"/>
  <c r="H582" i="7"/>
  <c r="H581" i="7"/>
  <c r="H580" i="7"/>
  <c r="H579" i="7"/>
  <c r="H578" i="7" l="1"/>
  <c r="H168" i="7" l="1"/>
  <c r="H577" i="7" l="1"/>
  <c r="H576" i="7"/>
  <c r="H575" i="7"/>
  <c r="H634" i="7" l="1"/>
  <c r="H633" i="7"/>
  <c r="H632" i="7"/>
  <c r="H631" i="7"/>
  <c r="H630" i="7"/>
  <c r="H167" i="7" l="1"/>
  <c r="H166" i="7"/>
  <c r="H165" i="7" l="1"/>
  <c r="H164" i="7"/>
  <c r="H163" i="7"/>
  <c r="H162" i="7"/>
  <c r="H161" i="7"/>
  <c r="H160" i="7"/>
  <c r="H159" i="7"/>
  <c r="H158" i="7"/>
  <c r="H157" i="7"/>
  <c r="H156" i="7"/>
  <c r="H574" i="7" l="1"/>
  <c r="H155" i="7" l="1"/>
  <c r="H154" i="7"/>
  <c r="H153" i="7"/>
  <c r="H152" i="7"/>
  <c r="H151" i="7"/>
  <c r="H150" i="7"/>
  <c r="H149" i="7"/>
  <c r="H148" i="7"/>
  <c r="H147" i="7"/>
  <c r="H573" i="7" l="1"/>
  <c r="H146" i="7" l="1"/>
  <c r="H572" i="7" l="1"/>
  <c r="H570" i="7" l="1"/>
  <c r="H442" i="7" l="1"/>
  <c r="H441" i="7"/>
  <c r="H440" i="7"/>
  <c r="H439" i="7"/>
  <c r="H437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569" i="7" l="1"/>
  <c r="H568" i="7"/>
  <c r="H567" i="7"/>
  <c r="H566" i="7" l="1"/>
  <c r="H629" i="7" l="1"/>
  <c r="H131" i="7" l="1"/>
  <c r="H565" i="7" l="1"/>
  <c r="H564" i="7"/>
  <c r="H563" i="7"/>
  <c r="H628" i="7" l="1"/>
  <c r="H562" i="7" l="1"/>
  <c r="H130" i="7" l="1"/>
  <c r="H561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627" i="7" l="1"/>
  <c r="H626" i="7" l="1"/>
  <c r="H114" i="7" l="1"/>
  <c r="H113" i="7" l="1"/>
  <c r="H112" i="7"/>
  <c r="H111" i="7" l="1"/>
  <c r="H110" i="7"/>
  <c r="H109" i="7"/>
  <c r="H108" i="7"/>
  <c r="H107" i="7"/>
  <c r="H625" i="7" l="1"/>
  <c r="H624" i="7" l="1"/>
  <c r="H623" i="7" l="1"/>
  <c r="H560" i="7" l="1"/>
  <c r="H559" i="7"/>
  <c r="H558" i="7"/>
  <c r="H106" i="7" l="1"/>
  <c r="H105" i="7"/>
  <c r="H240" i="7" l="1"/>
  <c r="H239" i="7"/>
  <c r="H238" i="7"/>
  <c r="H104" i="7" l="1"/>
  <c r="H557" i="7" l="1"/>
  <c r="H556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555" i="7" l="1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80" i="7" l="1"/>
  <c r="H82" i="7"/>
  <c r="H81" i="7"/>
  <c r="H622" i="7" l="1"/>
  <c r="H79" i="7" l="1"/>
  <c r="H78" i="7" l="1"/>
  <c r="H621" i="7" l="1"/>
  <c r="H620" i="7"/>
  <c r="H619" i="7"/>
  <c r="H618" i="7"/>
  <c r="H617" i="7"/>
  <c r="H77" i="7" l="1"/>
  <c r="H76" i="7"/>
  <c r="H75" i="7"/>
  <c r="H74" i="7"/>
  <c r="H73" i="7"/>
  <c r="H72" i="7"/>
  <c r="H71" i="7"/>
  <c r="H70" i="7"/>
  <c r="H69" i="7"/>
  <c r="H540" i="7" l="1"/>
  <c r="H539" i="7" l="1"/>
  <c r="H538" i="7"/>
  <c r="H537" i="7"/>
  <c r="H536" i="7"/>
  <c r="H535" i="7"/>
  <c r="H534" i="7"/>
  <c r="H533" i="7"/>
  <c r="H68" i="7" l="1"/>
  <c r="H67" i="7"/>
  <c r="H532" i="7" l="1"/>
  <c r="H531" i="7"/>
  <c r="H487" i="7" l="1"/>
  <c r="H486" i="7"/>
  <c r="H485" i="7"/>
  <c r="H381" i="7" l="1"/>
  <c r="H380" i="7"/>
  <c r="H379" i="7"/>
  <c r="H378" i="7"/>
  <c r="H377" i="7"/>
  <c r="H376" i="7"/>
  <c r="H375" i="7"/>
  <c r="H374" i="7"/>
  <c r="H373" i="7"/>
  <c r="H372" i="7"/>
  <c r="H371" i="7"/>
  <c r="H370" i="7"/>
  <c r="H369" i="7"/>
  <c r="H367" i="7" l="1"/>
  <c r="H66" i="7" l="1"/>
  <c r="H65" i="7"/>
  <c r="H64" i="7" l="1"/>
  <c r="H63" i="7"/>
  <c r="H62" i="7"/>
  <c r="H61" i="7"/>
  <c r="H60" i="7"/>
  <c r="H59" i="7"/>
  <c r="H530" i="7" l="1"/>
  <c r="H58" i="7" l="1"/>
  <c r="H529" i="7" l="1"/>
  <c r="H57" i="7" l="1"/>
  <c r="H56" i="7"/>
  <c r="H55" i="7"/>
  <c r="H54" i="7"/>
  <c r="H53" i="7"/>
  <c r="H528" i="7" l="1"/>
  <c r="H616" i="7" l="1"/>
  <c r="H615" i="7" l="1"/>
  <c r="H527" i="7" l="1"/>
  <c r="H614" i="7" l="1"/>
  <c r="H52" i="7" l="1"/>
  <c r="H51" i="7" l="1"/>
  <c r="H50" i="7"/>
  <c r="H49" i="7"/>
  <c r="H48" i="7"/>
  <c r="H526" i="7" l="1"/>
  <c r="H525" i="7"/>
  <c r="H524" i="7"/>
  <c r="H523" i="7"/>
  <c r="H522" i="7"/>
  <c r="H521" i="7"/>
  <c r="H520" i="7"/>
  <c r="H519" i="7"/>
  <c r="H518" i="7"/>
  <c r="H517" i="7"/>
  <c r="H516" i="7"/>
  <c r="H611" i="7" l="1"/>
  <c r="H515" i="7" l="1"/>
  <c r="H514" i="7"/>
  <c r="H47" i="7" l="1"/>
  <c r="H46" i="7"/>
  <c r="H45" i="7"/>
  <c r="H610" i="7" l="1"/>
  <c r="H513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 l="1"/>
  <c r="H609" i="7" l="1"/>
  <c r="H608" i="7" l="1"/>
  <c r="H490" i="7" l="1"/>
  <c r="H489" i="7"/>
  <c r="H488" i="7"/>
  <c r="H484" i="7" l="1"/>
  <c r="H483" i="7" l="1"/>
  <c r="H482" i="7"/>
  <c r="H481" i="7"/>
  <c r="H480" i="7"/>
  <c r="H479" i="7"/>
  <c r="H478" i="7"/>
  <c r="H477" i="7" l="1"/>
  <c r="H476" i="7"/>
  <c r="H475" i="7"/>
  <c r="H474" i="7"/>
  <c r="H473" i="7"/>
  <c r="H472" i="7"/>
  <c r="H471" i="7"/>
  <c r="H470" i="7"/>
  <c r="H469" i="7"/>
  <c r="H468" i="7" l="1"/>
  <c r="H467" i="7" l="1"/>
  <c r="H607" i="7" l="1"/>
  <c r="H466" i="7" l="1"/>
  <c r="H465" i="7"/>
  <c r="H464" i="7"/>
  <c r="H463" i="7"/>
  <c r="H462" i="7"/>
  <c r="H461" i="7"/>
  <c r="H460" i="7"/>
  <c r="H459" i="7"/>
  <c r="H458" i="7"/>
  <c r="H457" i="7"/>
  <c r="H456" i="7"/>
  <c r="H455" i="7" l="1"/>
  <c r="H454" i="7"/>
  <c r="H453" i="7"/>
  <c r="H452" i="7"/>
  <c r="H451" i="7"/>
  <c r="H450" i="7"/>
  <c r="H449" i="7"/>
  <c r="H448" i="7" l="1"/>
  <c r="H447" i="7" l="1"/>
  <c r="H446" i="7"/>
  <c r="H445" i="7"/>
  <c r="H444" i="7"/>
  <c r="H443" i="7"/>
  <c r="H325" i="7"/>
  <c r="H606" i="7" l="1"/>
  <c r="H438" i="7" l="1"/>
  <c r="H436" i="7" l="1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 l="1"/>
  <c r="H421" i="7" l="1"/>
  <c r="H420" i="7" l="1"/>
  <c r="H419" i="7"/>
  <c r="H418" i="7" l="1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 l="1"/>
  <c r="H396" i="7"/>
  <c r="H395" i="7" l="1"/>
  <c r="H394" i="7"/>
  <c r="H393" i="7"/>
  <c r="H392" i="7" l="1"/>
  <c r="H391" i="7" l="1"/>
  <c r="H390" i="7" l="1"/>
  <c r="H389" i="7"/>
  <c r="H388" i="7"/>
  <c r="H387" i="7"/>
  <c r="H386" i="7"/>
  <c r="H385" i="7"/>
  <c r="H384" i="7"/>
  <c r="H383" i="7"/>
  <c r="H29" i="7" l="1"/>
  <c r="H28" i="7"/>
  <c r="H382" i="7" l="1"/>
  <c r="H368" i="7"/>
  <c r="H366" i="7" l="1"/>
  <c r="H365" i="7" l="1"/>
  <c r="H364" i="7"/>
  <c r="H363" i="7"/>
  <c r="H362" i="7"/>
  <c r="H361" i="7"/>
  <c r="H360" i="7"/>
  <c r="H359" i="7" l="1"/>
  <c r="H358" i="7"/>
  <c r="H357" i="7"/>
  <c r="H355" i="7" l="1"/>
  <c r="H356" i="7"/>
  <c r="H354" i="7" l="1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 l="1"/>
  <c r="H340" i="7" l="1"/>
  <c r="H270" i="7" l="1"/>
  <c r="H339" i="7"/>
  <c r="H605" i="7"/>
  <c r="H338" i="7"/>
  <c r="H604" i="7"/>
  <c r="H337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336" i="7"/>
  <c r="H603" i="7"/>
  <c r="H335" i="7"/>
  <c r="H334" i="7"/>
  <c r="H333" i="7"/>
  <c r="H332" i="7"/>
  <c r="H331" i="7"/>
  <c r="H330" i="7"/>
  <c r="H329" i="7"/>
  <c r="H328" i="7"/>
  <c r="H327" i="7"/>
  <c r="H326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60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600" i="7"/>
  <c r="H599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188" i="7"/>
  <c r="H193" i="7" s="1"/>
  <c r="H598" i="7"/>
  <c r="H277" i="7"/>
  <c r="H276" i="7"/>
  <c r="H275" i="7"/>
  <c r="H274" i="7"/>
  <c r="H273" i="7"/>
  <c r="H11" i="7"/>
  <c r="H10" i="7"/>
  <c r="H9" i="7"/>
  <c r="H8" i="7"/>
  <c r="H7" i="7"/>
  <c r="H6" i="7"/>
  <c r="H186" i="7" s="1"/>
  <c r="H197" i="7"/>
  <c r="H266" i="7" s="1"/>
  <c r="H272" i="7"/>
  <c r="H271" i="7"/>
  <c r="H267" i="7" l="1"/>
  <c r="H691" i="7" l="1"/>
  <c r="H692" i="7" s="1"/>
</calcChain>
</file>

<file path=xl/sharedStrings.xml><?xml version="1.0" encoding="utf-8"?>
<sst xmlns="http://schemas.openxmlformats.org/spreadsheetml/2006/main" count="5407" uniqueCount="1040">
  <si>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</si>
  <si>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</si>
  <si>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</si>
  <si>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</si>
  <si>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</si>
  <si>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</si>
  <si>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</si>
  <si>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</si>
  <si>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</si>
  <si>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</si>
  <si>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</si>
  <si>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</si>
  <si>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</si>
  <si>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</si>
  <si>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</si>
  <si>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</si>
  <si>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</si>
  <si>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</si>
  <si>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</si>
  <si>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</si>
  <si>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</si>
  <si>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</si>
  <si>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</si>
  <si>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</si>
  <si>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</si>
  <si>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</si>
  <si>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</si>
  <si>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</si>
  <si>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</si>
  <si>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</si>
  <si>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</si>
  <si>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</si>
  <si>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</si>
  <si>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</si>
  <si>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</si>
  <si>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</si>
  <si>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</si>
  <si>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</si>
  <si>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</si>
  <si>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</si>
  <si>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</si>
  <si>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</si>
  <si>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</si>
  <si>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</si>
  <si>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</si>
  <si>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</si>
  <si>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</si>
  <si>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</si>
  <si>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</si>
  <si>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</si>
  <si>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</si>
  <si>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</si>
  <si>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</si>
  <si>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</si>
  <si>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</si>
  <si>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</si>
  <si>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</si>
  <si>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</si>
  <si>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</si>
  <si>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</si>
  <si>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</si>
  <si>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</si>
  <si>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</si>
  <si>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</si>
  <si>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</si>
  <si>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</si>
  <si>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</si>
  <si>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</si>
  <si>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</si>
  <si>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</si>
  <si>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</si>
  <si>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</si>
  <si>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</si>
  <si>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</si>
  <si>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</si>
  <si>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</si>
  <si>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</si>
  <si>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</si>
  <si>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</si>
  <si>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</si>
  <si>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</si>
  <si>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</si>
  <si>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</si>
  <si>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</si>
  <si>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</si>
  <si>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</si>
  <si>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</si>
  <si>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</si>
  <si>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</si>
  <si>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</si>
  <si>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</si>
  <si>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</si>
  <si>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</si>
  <si>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</si>
  <si>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</si>
  <si>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</si>
  <si>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</si>
  <si>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</si>
  <si>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</si>
  <si>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</si>
  <si>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</si>
  <si>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</si>
  <si>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</si>
  <si>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</si>
  <si>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</si>
  <si>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</si>
  <si>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</si>
  <si>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</si>
  <si>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</si>
  <si>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</si>
  <si>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</si>
  <si>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</si>
  <si>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</si>
  <si>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</si>
  <si>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</si>
  <si>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</si>
  <si>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</si>
  <si>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</si>
  <si>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</si>
  <si>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</si>
  <si>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</si>
  <si>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</si>
  <si>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</si>
  <si>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</si>
  <si>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</si>
  <si>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</si>
  <si>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</si>
  <si>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</si>
  <si>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</si>
  <si>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</si>
  <si>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</si>
  <si>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</si>
  <si>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</si>
  <si>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</si>
  <si>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</si>
  <si>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</si>
  <si>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</si>
  <si>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</si>
  <si>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</si>
  <si>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</si>
  <si>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</si>
  <si>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</si>
  <si>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</si>
  <si>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</si>
  <si>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</si>
  <si>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</si>
  <si>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</si>
  <si>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</si>
  <si>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</si>
  <si>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</si>
  <si>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</si>
  <si>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</si>
  <si>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</si>
  <si>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</si>
  <si>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</si>
  <si>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</si>
  <si>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</si>
  <si>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</si>
  <si>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</si>
  <si>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</si>
  <si>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</si>
  <si>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</si>
  <si>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</si>
  <si>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</si>
  <si>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</si>
  <si>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</si>
  <si>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</si>
  <si>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</si>
  <si>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</si>
  <si>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</si>
  <si>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</si>
  <si>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</si>
  <si>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</si>
  <si>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</si>
  <si>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</si>
  <si>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</si>
  <si>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</si>
  <si>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</si>
  <si>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</si>
  <si>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</si>
  <si>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</si>
  <si>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</si>
  <si>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</si>
  <si>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</si>
  <si>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</si>
  <si>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</si>
  <si>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</si>
  <si>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</si>
  <si>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</si>
  <si>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</si>
  <si>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</si>
  <si>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</si>
  <si>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</si>
  <si>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</si>
  <si>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</si>
  <si>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</si>
  <si>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</si>
  <si>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</si>
  <si>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</si>
  <si>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</si>
  <si>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</si>
  <si>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</si>
  <si>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</si>
  <si>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</si>
  <si>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</si>
  <si>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</si>
  <si>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</si>
  <si>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</si>
  <si>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</si>
  <si>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</si>
  <si>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</si>
  <si>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</si>
  <si>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</si>
  <si>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</si>
  <si>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</si>
  <si>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</si>
  <si>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</si>
  <si>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</si>
  <si>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</si>
  <si>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</si>
  <si>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</si>
  <si>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</si>
  <si>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</si>
  <si>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</si>
  <si>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</si>
  <si>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</si>
  <si>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</si>
  <si>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</si>
  <si>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</si>
  <si>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</si>
  <si>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</si>
  <si>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</si>
  <si>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</si>
  <si>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</si>
  <si>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</si>
  <si>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</si>
  <si>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</si>
  <si>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</si>
  <si>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</si>
  <si>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</si>
  <si>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</si>
  <si>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</si>
  <si>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</si>
  <si>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</si>
  <si>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</si>
  <si>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</si>
  <si>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</si>
  <si>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</si>
  <si>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</si>
  <si>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</si>
  <si>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</si>
  <si>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</si>
  <si>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</si>
  <si>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</si>
  <si>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</si>
  <si>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</si>
  <si>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</si>
  <si>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</si>
  <si>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</si>
  <si>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</si>
  <si>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</si>
  <si>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</si>
  <si>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</si>
  <si>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</si>
  <si>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</si>
  <si>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</si>
  <si>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</si>
  <si>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</si>
  <si>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</si>
  <si>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</si>
  <si>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</si>
  <si>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</si>
  <si>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</si>
  <si>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</si>
  <si>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</si>
  <si>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</si>
  <si>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</si>
  <si>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</si>
  <si>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</si>
  <si>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</si>
  <si>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</si>
  <si>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</si>
  <si>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</si>
  <si>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</si>
  <si>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</si>
  <si>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</si>
  <si>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</si>
  <si>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</si>
  <si>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</si>
  <si>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</si>
  <si>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</si>
  <si>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</si>
  <si>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</si>
  <si>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</si>
  <si>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</si>
  <si>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</si>
  <si>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</si>
  <si>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</si>
  <si>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</si>
  <si>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</si>
  <si>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</si>
  <si>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</si>
  <si>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</si>
  <si>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</si>
  <si>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</si>
  <si>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</si>
  <si>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</si>
  <si>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</si>
  <si>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</si>
  <si>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</si>
  <si>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</si>
  <si>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</si>
  <si>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</si>
  <si>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</si>
  <si>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</si>
  <si>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</si>
  <si>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</si>
  <si>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</si>
  <si>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</si>
  <si>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</si>
  <si>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</si>
  <si>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</si>
  <si>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</si>
  <si>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</si>
  <si>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</si>
  <si>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</si>
  <si>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</si>
  <si>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</si>
  <si>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</si>
  <si>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</si>
  <si>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</si>
  <si>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</si>
  <si>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</si>
  <si>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</si>
  <si>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</si>
  <si>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</si>
  <si>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</si>
  <si>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</si>
  <si>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</si>
  <si>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</si>
  <si>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</si>
  <si>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</si>
  <si>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</si>
  <si>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</si>
  <si>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</si>
  <si>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</si>
  <si>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</si>
  <si>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</si>
  <si>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</si>
  <si>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</si>
  <si>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</si>
  <si>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</si>
  <si>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</si>
  <si>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</si>
  <si>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</si>
  <si>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</si>
  <si>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</si>
  <si>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</si>
  <si>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</si>
  <si>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</si>
  <si>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</si>
  <si>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</si>
  <si>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</si>
  <si>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</si>
  <si>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</si>
  <si>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</si>
  <si>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</si>
  <si>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</si>
  <si>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</si>
  <si>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</si>
  <si>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</si>
  <si>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</si>
  <si>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</si>
  <si>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</si>
  <si>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</si>
  <si>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</si>
  <si>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</si>
  <si>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</si>
  <si>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</si>
  <si>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</si>
  <si>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</si>
  <si>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</si>
  <si>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</si>
  <si>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</si>
  <si>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</si>
  <si>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</si>
  <si>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</si>
  <si>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</si>
  <si>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</si>
  <si>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</si>
  <si>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</si>
  <si>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</si>
  <si>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</si>
  <si>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</si>
  <si>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</si>
  <si>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</si>
  <si>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</si>
  <si>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</si>
  <si>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</si>
  <si>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</si>
  <si>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</si>
  <si>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</si>
  <si>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</si>
  <si>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</si>
  <si>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</si>
  <si>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</si>
  <si>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</si>
  <si>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</si>
  <si>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</si>
  <si>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</si>
  <si>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</si>
  <si>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</si>
  <si>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</si>
  <si>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</si>
  <si>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</si>
  <si>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</si>
  <si>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</si>
  <si>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</si>
  <si>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</si>
  <si>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</si>
  <si>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</si>
  <si>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</si>
  <si>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</si>
  <si>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</si>
  <si>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</si>
  <si>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</si>
  <si>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</si>
  <si>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</si>
  <si>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</si>
  <si>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</si>
  <si>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</si>
  <si>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</si>
  <si>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</si>
  <si>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</si>
  <si>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</si>
  <si>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</si>
  <si>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</si>
  <si>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</si>
  <si>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</si>
  <si>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</si>
  <si>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</si>
  <si>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</si>
  <si>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</si>
  <si>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</si>
  <si>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</si>
  <si>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</si>
  <si>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</si>
  <si>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</si>
  <si>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</si>
  <si>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</si>
  <si>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</si>
  <si>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</si>
  <si>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</si>
  <si>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</si>
  <si>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</si>
  <si>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</si>
  <si>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</si>
  <si>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</si>
  <si>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</si>
  <si>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</si>
  <si>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</si>
  <si>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</si>
  <si>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</si>
  <si>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</si>
  <si>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</si>
  <si>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</si>
  <si>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</si>
  <si>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</si>
  <si>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</si>
  <si>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</si>
  <si>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</si>
  <si>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</si>
  <si>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</si>
  <si>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</si>
  <si>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</si>
  <si>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</si>
  <si>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</si>
  <si>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</si>
  <si>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</si>
  <si>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</si>
  <si>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</si>
  <si>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</si>
  <si>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</si>
  <si>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</si>
  <si>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</si>
  <si>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</si>
  <si>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</si>
  <si>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</si>
  <si>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</si>
  <si>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</si>
  <si>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</si>
  <si>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</si>
  <si>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</si>
  <si>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</si>
  <si>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</si>
  <si>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</si>
  <si>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</si>
  <si>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</si>
  <si>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</si>
  <si>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</si>
  <si>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</si>
  <si>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</si>
  <si>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</si>
  <si>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</si>
  <si>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</si>
  <si>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</si>
  <si>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</si>
  <si>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</si>
  <si>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</si>
  <si>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</si>
  <si>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</si>
  <si>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</si>
  <si>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</si>
  <si>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</si>
  <si>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</si>
  <si>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</si>
  <si>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</si>
  <si>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</si>
  <si>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</si>
  <si>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</si>
  <si>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</si>
  <si>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</si>
  <si>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</si>
  <si>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</si>
  <si>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</si>
  <si>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</si>
  <si>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</si>
  <si>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</si>
  <si>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</si>
  <si>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</si>
  <si>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</si>
  <si>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</si>
  <si>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</si>
  <si>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</si>
  <si>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</si>
  <si>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</si>
  <si>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</si>
  <si>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</si>
  <si>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</si>
  <si>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</si>
  <si>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</si>
  <si>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</si>
  <si>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</si>
  <si>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</si>
  <si>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</si>
  <si>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</si>
  <si>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</si>
  <si>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</si>
  <si>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</si>
  <si>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</si>
  <si>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</si>
  <si>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</si>
  <si>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</si>
  <si>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</si>
  <si>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</si>
  <si>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</si>
  <si>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</si>
  <si>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</si>
  <si>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</si>
  <si>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</si>
  <si>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</si>
  <si>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</si>
  <si>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</si>
  <si>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</si>
  <si>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</si>
  <si>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</si>
  <si>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</si>
  <si>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</si>
  <si>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</si>
  <si>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</si>
  <si>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</si>
  <si>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</si>
  <si>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</si>
  <si>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</si>
  <si>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</si>
  <si>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</si>
  <si>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</si>
  <si>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</si>
  <si>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</si>
  <si>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</si>
  <si>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</si>
  <si>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</si>
  <si>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</si>
  <si>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</si>
  <si>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</si>
  <si>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</si>
  <si>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</si>
  <si>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</si>
  <si>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</si>
  <si>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</si>
  <si>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</si>
  <si>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</si>
  <si>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</si>
  <si>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</si>
  <si>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</si>
  <si>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</si>
  <si>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</si>
  <si>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</si>
  <si>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</si>
  <si>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</si>
  <si>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</si>
  <si>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</si>
  <si>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</si>
  <si>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</si>
  <si>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</si>
  <si>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</si>
  <si>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</si>
  <si>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</si>
  <si>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</si>
  <si>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</si>
  <si>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</si>
  <si>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</si>
  <si>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</si>
  <si>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</si>
  <si>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</si>
  <si>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</si>
  <si>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</si>
  <si>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</si>
  <si>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</si>
  <si>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</si>
  <si>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</si>
  <si>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</si>
  <si>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</si>
  <si>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</si>
  <si>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</si>
  <si>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</si>
  <si>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</si>
  <si>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</si>
  <si>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</si>
  <si>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</si>
  <si>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</si>
  <si>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</si>
  <si>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</si>
  <si>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</si>
  <si>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</si>
  <si>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</si>
  <si>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</si>
  <si>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</si>
  <si>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</si>
  <si>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</si>
  <si>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</si>
  <si>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</si>
  <si>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</si>
  <si>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</si>
  <si>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</si>
  <si>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</si>
  <si>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</si>
  <si>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</si>
  <si>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</si>
  <si>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</si>
  <si>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</si>
  <si>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</si>
  <si>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</si>
  <si>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</si>
  <si>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</si>
  <si>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</si>
  <si>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</si>
  <si>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</si>
  <si>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</si>
  <si>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</si>
  <si>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</si>
  <si>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</si>
  <si>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</si>
  <si>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</si>
  <si>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</si>
  <si>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</si>
  <si>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</si>
  <si>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</si>
  <si>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</si>
  <si>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</si>
  <si>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</si>
  <si>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</si>
  <si>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</si>
  <si>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</si>
  <si>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</si>
  <si>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</si>
  <si>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</si>
  <si>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</si>
  <si>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</si>
  <si>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</si>
  <si>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</si>
  <si>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</si>
  <si>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</si>
  <si>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</si>
  <si>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</si>
  <si>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</si>
  <si>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</si>
  <si>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</si>
  <si>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</si>
  <si>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</si>
  <si>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</si>
  <si>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</si>
  <si>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</si>
  <si>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</si>
  <si>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</si>
  <si>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</si>
  <si>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</si>
  <si>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</si>
  <si>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</si>
  <si>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</si>
  <si>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</si>
  <si>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</si>
  <si>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</si>
  <si>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</si>
  <si>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</si>
  <si>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</si>
  <si>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</si>
  <si>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</si>
  <si>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</si>
  <si>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</si>
  <si>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</si>
  <si>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</si>
  <si>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</si>
  <si>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</si>
  <si>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</si>
  <si>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</si>
  <si>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</si>
  <si>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</si>
  <si>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</si>
  <si>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</si>
  <si>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</si>
  <si>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</si>
  <si>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</si>
  <si>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</si>
  <si>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</si>
  <si>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</si>
  <si>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</si>
  <si>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</si>
  <si>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</si>
  <si>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</si>
  <si>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</si>
  <si>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</si>
  <si>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</si>
  <si>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</si>
  <si>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</si>
  <si>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</si>
  <si>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</si>
  <si>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</si>
  <si>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</si>
  <si>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</si>
  <si>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</si>
  <si>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</si>
  <si>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</si>
  <si>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</si>
  <si>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</si>
  <si>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</si>
  <si>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</si>
  <si>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</si>
  <si>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</si>
  <si>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</si>
  <si>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</si>
  <si>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</si>
  <si>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</si>
  <si>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</si>
  <si>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</si>
  <si>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</si>
  <si>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</si>
  <si>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</si>
  <si>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</si>
  <si>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</si>
  <si>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</si>
  <si>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</si>
  <si>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</si>
  <si>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</si>
  <si>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</si>
  <si>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</si>
  <si>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</si>
  <si>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</si>
  <si>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</si>
  <si>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</si>
  <si>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</si>
  <si>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</si>
  <si>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</si>
  <si>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</si>
  <si>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</si>
  <si>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</si>
  <si>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</si>
  <si>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</si>
  <si>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</si>
  <si>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</si>
  <si>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</si>
  <si>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</si>
  <si>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</si>
  <si>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</si>
  <si>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</si>
  <si>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</si>
  <si>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</si>
  <si>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</si>
  <si>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</si>
  <si>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</si>
  <si>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</si>
  <si>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</si>
  <si>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</si>
  <si>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</si>
  <si>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</si>
  <si>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</si>
  <si>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</si>
  <si>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</si>
  <si>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</si>
  <si>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</si>
  <si>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</si>
  <si>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</si>
  <si>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</si>
  <si>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</si>
  <si>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</si>
  <si>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</si>
  <si>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</si>
  <si>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</si>
  <si>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</si>
  <si>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</si>
  <si>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</si>
  <si>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</si>
  <si>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</si>
  <si>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</si>
  <si>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</si>
  <si>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</si>
  <si>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</si>
  <si>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</si>
  <si>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</si>
  <si>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</si>
  <si>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</si>
  <si>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</si>
  <si>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</si>
  <si>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</si>
  <si>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</si>
  <si>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</si>
  <si>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</si>
  <si>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</si>
  <si>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</si>
  <si>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</si>
  <si>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</si>
  <si>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</si>
  <si>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</si>
  <si>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</si>
  <si>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</si>
  <si>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</si>
  <si>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</si>
  <si>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</si>
  <si>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</si>
  <si>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</si>
  <si>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</si>
  <si>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</si>
  <si>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</si>
  <si>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</si>
  <si>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</si>
  <si>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</si>
  <si>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</si>
  <si>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</si>
  <si>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</si>
  <si>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</si>
  <si>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</si>
  <si>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</si>
  <si>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</si>
  <si>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</si>
  <si>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</si>
  <si>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</si>
  <si>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</si>
  <si>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</si>
  <si>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</si>
  <si>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</si>
  <si>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</si>
  <si>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</si>
  <si>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</si>
  <si>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</si>
  <si>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</si>
  <si>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</si>
  <si>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</si>
  <si>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</si>
  <si>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</si>
  <si>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</si>
  <si>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</si>
  <si>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</si>
  <si>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</si>
  <si>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</si>
  <si>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</si>
  <si>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</si>
  <si>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</si>
  <si>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</si>
  <si>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</si>
  <si>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</si>
  <si>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</si>
  <si>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</si>
  <si>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</si>
  <si>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</si>
  <si>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</si>
  <si>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</si>
  <si>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</si>
  <si>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</si>
  <si>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</si>
  <si>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</si>
  <si>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</si>
  <si>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</si>
  <si>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</si>
  <si>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</si>
  <si>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</si>
  <si>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</si>
  <si>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</si>
  <si>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</si>
  <si>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</si>
  <si>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</si>
  <si>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</si>
  <si>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</si>
  <si>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</si>
  <si>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</si>
  <si>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</si>
  <si>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</si>
  <si>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март, сентябрь</t>
  </si>
  <si>
    <t>Запасные части для прачечного оборудования с установкой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</si>
  <si>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</si>
  <si>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</si>
  <si>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</si>
  <si>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</si>
  <si>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</si>
  <si>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</si>
  <si>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</si>
  <si>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</si>
  <si>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</si>
  <si>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</si>
  <si>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</si>
  <si>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</si>
  <si>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</si>
  <si>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</si>
  <si>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</si>
  <si>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</si>
  <si>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</si>
  <si>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</si>
  <si>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</si>
  <si>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</si>
  <si>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</si>
  <si>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</si>
  <si>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</si>
  <si>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</si>
  <si>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</si>
  <si>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</si>
  <si>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</si>
  <si>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</si>
  <si>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</si>
  <si>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январь, сентябрь</t>
  </si>
  <si>
    <t>СЗ 01 от 10.01.2022, СЗ 277 от 29.09.2022</t>
  </si>
  <si>
    <t>СЗ 278 от 30.09.2022</t>
  </si>
  <si>
    <t>Камеры видеонаблюдения для лифтов с монтажом</t>
  </si>
  <si>
    <t>октябрь</t>
  </si>
  <si>
    <t>СЗ 279 от 03.10.2022</t>
  </si>
  <si>
    <t xml:space="preserve">Брелок с логотипом «School of Sciences and Humanities» </t>
  </si>
  <si>
    <t xml:space="preserve">Визитница для смартфона с логотипом «School of Sciences and Humanities»  </t>
  </si>
  <si>
    <t>Бутылка для воды с логотипом «School of Sciences and Humanities»</t>
  </si>
  <si>
    <t>Кепка с логотипом «School of Sciences and Humanities»</t>
  </si>
  <si>
    <t>Ручка с логотипом «School of Sciences and Humanities»</t>
  </si>
  <si>
    <t>Керамическая кружка с логотипом «School of Sciences and Humanities»</t>
  </si>
  <si>
    <t xml:space="preserve">Термакружка с логотипом «School of Sciences and Humanities»  </t>
  </si>
  <si>
    <t xml:space="preserve">Толстовка с логотипом«School of Sciences and Humanities»  </t>
  </si>
  <si>
    <t>Сумка из хлопка с логотипом «School of Sciences and Humanities»</t>
  </si>
  <si>
    <t>Металлическая флешка с логотипом «School of Sciences and Humanities»</t>
  </si>
  <si>
    <t>СЗ 280 от 03.10.2022</t>
  </si>
  <si>
    <t>Проектирование системы навигации блока 5 (библиотека)</t>
  </si>
  <si>
    <t>Тонировка офисных перегородок</t>
  </si>
  <si>
    <t>Новогоднее оформление фасада здания</t>
  </si>
  <si>
    <t>СЗ 282 от 04.10.2022</t>
  </si>
  <si>
    <t>Промышленная уборка лабораторий</t>
  </si>
  <si>
    <t>DEFLECTO 590601-A4 Настольный L-образный холдер А4 с визитницей</t>
  </si>
  <si>
    <t>Буклетница в чемодане</t>
  </si>
  <si>
    <t>СЗ 284 от 05.10.2022</t>
  </si>
  <si>
    <t>СЗ 268 от 14.09.2022, СЗ 285 от 10.10.2022</t>
  </si>
  <si>
    <t xml:space="preserve">Услуги питания для организации обучений, презентаций,
семинаров и конференций
</t>
  </si>
  <si>
    <t xml:space="preserve">Услуги питания для проведения семинара «Управление изменениями» Высшей школы бизнеса
</t>
  </si>
  <si>
    <t xml:space="preserve">Услуги питания для проведения тренинга 
«Лидерство и вовлеченность» с участием обучающихся Назарбаев Университет
</t>
  </si>
  <si>
    <t>Услуги питания для организации совещания с участием Офиса Президента</t>
  </si>
  <si>
    <t>Услуги питания для организации информационных и социализирующих семинаров с участием преподавателей и иностранных студентов Назарбаев Университет</t>
  </si>
  <si>
    <t xml:space="preserve">Услуги питания для проведения тренинга 
«Управление изменениями» Высшей школы бизнеса
</t>
  </si>
  <si>
    <t xml:space="preserve">Услуги питания для проведения семинаров 
Высшей школы образования
</t>
  </si>
  <si>
    <t xml:space="preserve">Услуги питания для проведения тренинга для студентов программы «Магистр инженерного менеджмента»         </t>
  </si>
  <si>
    <t>Услуги питания для проведения конференции Офис Регистратора</t>
  </si>
  <si>
    <t>СЗ 286 от 13.10.2022</t>
  </si>
  <si>
    <t xml:space="preserve">Услуги питания для проведения семинаров, конференций Высшей школы государственной политики
</t>
  </si>
  <si>
    <t>Услуги последовательного перевода для организации совещания
по вопросам обсуждения коллаборации с исследователями ЕНУ им. Гумилева</t>
  </si>
  <si>
    <t>СЗ 287 от 13.10.2022</t>
  </si>
  <si>
    <t>Услуги питания для организации проведения семинара Major’s Fair с участием обучающихся Назарбаев Университет</t>
  </si>
  <si>
    <t>Тополь серебристый</t>
  </si>
  <si>
    <t>Спирея Вангутта</t>
  </si>
  <si>
    <t>Кизильник блестящий</t>
  </si>
  <si>
    <t>СЗ 288 от 17.10.2022</t>
  </si>
  <si>
    <t>Презентер</t>
  </si>
  <si>
    <t>Услуги фотосъемки для организации презинтациии "Деятельность АОО "Назарбаев Университет" для гостей из Сингапура</t>
  </si>
  <si>
    <t>СЗ 290 от 18.10.2022</t>
  </si>
  <si>
    <t>СЗ 264 от 08.09.2022г, СЗ 291 от 19.10.2022</t>
  </si>
  <si>
    <t>Мультизональная система кондиционирования с монтажом</t>
  </si>
  <si>
    <t>СЗ 292 от 20.10.2022</t>
  </si>
  <si>
    <t>март, октябрь</t>
  </si>
  <si>
    <t>Сетка для настольного тенниса</t>
  </si>
  <si>
    <t>Ракетка для настольного тенниса</t>
  </si>
  <si>
    <t>Основание ракетки для настольного тенниса</t>
  </si>
  <si>
    <t>Мячи теннисные (120 шт. в упаковке)</t>
  </si>
  <si>
    <t xml:space="preserve">Мячи баскетбольные, размер "5", 3x3 </t>
  </si>
  <si>
    <t>Макивара</t>
  </si>
  <si>
    <t>Роллер</t>
  </si>
  <si>
    <t>Ласты тренировочные (длинные)</t>
  </si>
  <si>
    <t>Tрубка для плавания</t>
  </si>
  <si>
    <t>Лопатки кистевые для плавания</t>
  </si>
  <si>
    <t xml:space="preserve">Лопатки большие для плавания </t>
  </si>
  <si>
    <t xml:space="preserve">пара </t>
  </si>
  <si>
    <t>Установочные изделия</t>
  </si>
  <si>
    <t>Автоматические выключатели</t>
  </si>
  <si>
    <t>Инструменты и приспособления</t>
  </si>
  <si>
    <t>Монтажные изделия</t>
  </si>
  <si>
    <t>Контакторы, реле, блоки питания</t>
  </si>
  <si>
    <t>Комплектующие изделия</t>
  </si>
  <si>
    <t>СЗ 90 от 29.03.2022, СЗ 173 от 06.05.2022,  СЗ 267 от 13.09.2022г, СЗ 296 от 27.10.2022</t>
  </si>
  <si>
    <t>СЗ 281 от 03.10.2022, СЗ 297 от 02.11.2022</t>
  </si>
  <si>
    <t>ноябрь</t>
  </si>
  <si>
    <t>СЗ 298 от 02.11.2022</t>
  </si>
  <si>
    <t>Услуги по оцифровке объекта (3D тур) Школы медицины НУ</t>
  </si>
  <si>
    <t>октябрь, ноябрь</t>
  </si>
  <si>
    <t>СЗ 283 от 04.10.2022, СЗ 295 от 27.10.2022, СЗ 299 от 04.11.2022</t>
  </si>
  <si>
    <t>Работы по ремонту и замене комплектующих объемных световых букв в блоке №1</t>
  </si>
  <si>
    <t>Работы по ремонту и замене комплектующих объемных световых букв в блоке № 41</t>
  </si>
  <si>
    <t>СЗ 300 от 08.11.2022</t>
  </si>
  <si>
    <t>Кабель медный UTP Cat 5e</t>
  </si>
  <si>
    <t>Кабельный канал 25х16</t>
  </si>
  <si>
    <t>Кабельный канал 10х15</t>
  </si>
  <si>
    <t>Люк - дверца с ручкой 196*146/218*168</t>
  </si>
  <si>
    <t>Саморезы с мелкой резьбой (упаковка 1000 штук)</t>
  </si>
  <si>
    <t>Анкер 6*40</t>
  </si>
  <si>
    <t>Шкаф комутационный 42U;Размеры (ШхВхГ) 80х200х80 см.</t>
  </si>
  <si>
    <t>Коммутационная патч-панель cat6 на 24 порта, 19"</t>
  </si>
  <si>
    <t>Органайзер 19"</t>
  </si>
  <si>
    <t>Кольцо - лоток для протяжки кабельных магистралей под потолочным пространством</t>
  </si>
  <si>
    <t>Патчкорд медный, RJ-45 cat 6, 1.5m;</t>
  </si>
  <si>
    <t>Информационная розетка с рамкой, внутренняя (встраиваемая) 1-port RJ-45 UTP, Cat.6;</t>
  </si>
  <si>
    <t>Информационная розетка с рамкой, внутренняя (встраиваемая) 2-port RJ-45 UTP, Cat.6;</t>
  </si>
  <si>
    <t xml:space="preserve">Подрозетники по гипсокартону </t>
  </si>
  <si>
    <t>Подрозетники по газоблоку</t>
  </si>
  <si>
    <t>Сетевой фильтр на 8 портов 19"</t>
  </si>
  <si>
    <t>Шпаклевка гипсовая для крепления подрозетников</t>
  </si>
  <si>
    <t>СЗ 301 от 08.11.2022</t>
  </si>
  <si>
    <t>СЗ 294 от 26.10.2022, СЗ302 от 08.11.2022</t>
  </si>
  <si>
    <t>СЗ 293 от 21.10.2022, СЗ 303 18.11.2022</t>
  </si>
  <si>
    <t>СЗ 77 от 24.03.2022, СЗ 109 от 07.04.2022, СЗ 293 от 21.10.2022, СЗ 303 от 18.11.2022</t>
  </si>
  <si>
    <t>Ремонт двигателя микроавтобуса</t>
  </si>
  <si>
    <t>1 322 000,00</t>
  </si>
  <si>
    <t>СЗ 304 от 28.11.2022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</si>
</sst>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269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269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270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270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270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270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271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272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273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274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275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8"/>
  <sheetViews>
    <sheetView tabSelected="1" zoomScaleNormal="100" zoomScaleSheetLayoutView="55" workbookViewId="0">
      <pane ySplit="1" topLeftCell="A631" activePane="bottomLeft" state="frozen"/>
      <selection pane="bottomLeft" activeCell="B637" sqref="B637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538</v>
      </c>
      <c r="C30" s="137" t="s">
        <v>559</v>
      </c>
      <c r="D30" s="155" t="s">
        <v>62</v>
      </c>
      <c r="E30" s="165">
        <v>25</v>
      </c>
      <c r="F30" s="165" t="s">
        <v>539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554</v>
      </c>
      <c r="M30" s="129"/>
    </row>
    <row r="31" spans="1:13" s="128" customFormat="1" ht="25.5" hidden="1" x14ac:dyDescent="0.25">
      <c r="A31" s="71">
        <v>26</v>
      </c>
      <c r="B31" s="149" t="s">
        <v>540</v>
      </c>
      <c r="C31" s="137" t="s">
        <v>559</v>
      </c>
      <c r="D31" s="155" t="s">
        <v>62</v>
      </c>
      <c r="E31" s="165">
        <v>20</v>
      </c>
      <c r="F31" s="165" t="s">
        <v>539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554</v>
      </c>
      <c r="M31" s="129"/>
    </row>
    <row r="32" spans="1:13" s="128" customFormat="1" ht="25.5" hidden="1" x14ac:dyDescent="0.25">
      <c r="A32" s="71">
        <v>27</v>
      </c>
      <c r="B32" s="149" t="s">
        <v>541</v>
      </c>
      <c r="C32" s="137" t="s">
        <v>559</v>
      </c>
      <c r="D32" s="155" t="s">
        <v>62</v>
      </c>
      <c r="E32" s="165">
        <v>40</v>
      </c>
      <c r="F32" s="165" t="s">
        <v>539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554</v>
      </c>
      <c r="M32" s="129"/>
    </row>
    <row r="33" spans="1:13" s="128" customFormat="1" ht="38.25" hidden="1" x14ac:dyDescent="0.25">
      <c r="A33" s="71">
        <v>28</v>
      </c>
      <c r="B33" s="149" t="s">
        <v>542</v>
      </c>
      <c r="C33" s="137" t="s">
        <v>559</v>
      </c>
      <c r="D33" s="155" t="s">
        <v>62</v>
      </c>
      <c r="E33" s="165">
        <v>20</v>
      </c>
      <c r="F33" s="165" t="s">
        <v>539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554</v>
      </c>
      <c r="M33" s="129"/>
    </row>
    <row r="34" spans="1:13" s="128" customFormat="1" ht="25.5" hidden="1" x14ac:dyDescent="0.25">
      <c r="A34" s="71">
        <v>29</v>
      </c>
      <c r="B34" s="149" t="s">
        <v>543</v>
      </c>
      <c r="C34" s="137" t="s">
        <v>559</v>
      </c>
      <c r="D34" s="155" t="s">
        <v>62</v>
      </c>
      <c r="E34" s="165">
        <v>25</v>
      </c>
      <c r="F34" s="165" t="s">
        <v>539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554</v>
      </c>
      <c r="M34" s="129"/>
    </row>
    <row r="35" spans="1:13" s="128" customFormat="1" ht="38.25" hidden="1" x14ac:dyDescent="0.25">
      <c r="A35" s="71">
        <v>30</v>
      </c>
      <c r="B35" s="149" t="s">
        <v>544</v>
      </c>
      <c r="C35" s="137" t="s">
        <v>559</v>
      </c>
      <c r="D35" s="155" t="s">
        <v>62</v>
      </c>
      <c r="E35" s="165">
        <v>21</v>
      </c>
      <c r="F35" s="165" t="s">
        <v>539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554</v>
      </c>
      <c r="M35" s="129"/>
    </row>
    <row r="36" spans="1:13" s="128" customFormat="1" ht="38.25" hidden="1" x14ac:dyDescent="0.25">
      <c r="A36" s="71">
        <v>31</v>
      </c>
      <c r="B36" s="149" t="s">
        <v>545</v>
      </c>
      <c r="C36" s="137" t="s">
        <v>559</v>
      </c>
      <c r="D36" s="155" t="s">
        <v>62</v>
      </c>
      <c r="E36" s="165">
        <v>33</v>
      </c>
      <c r="F36" s="165" t="s">
        <v>539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554</v>
      </c>
      <c r="M36" s="129"/>
    </row>
    <row r="37" spans="1:13" s="128" customFormat="1" ht="25.5" hidden="1" x14ac:dyDescent="0.25">
      <c r="A37" s="71">
        <v>32</v>
      </c>
      <c r="B37" s="149" t="s">
        <v>546</v>
      </c>
      <c r="C37" s="137" t="s">
        <v>559</v>
      </c>
      <c r="D37" s="155" t="s">
        <v>62</v>
      </c>
      <c r="E37" s="165">
        <v>25</v>
      </c>
      <c r="F37" s="165" t="s">
        <v>539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554</v>
      </c>
      <c r="M37" s="129"/>
    </row>
    <row r="38" spans="1:13" s="128" customFormat="1" ht="25.5" hidden="1" x14ac:dyDescent="0.25">
      <c r="A38" s="71">
        <v>33</v>
      </c>
      <c r="B38" s="149" t="s">
        <v>547</v>
      </c>
      <c r="C38" s="137" t="s">
        <v>559</v>
      </c>
      <c r="D38" s="155" t="s">
        <v>62</v>
      </c>
      <c r="E38" s="165">
        <v>20</v>
      </c>
      <c r="F38" s="165" t="s">
        <v>539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554</v>
      </c>
      <c r="M38" s="129"/>
    </row>
    <row r="39" spans="1:13" s="128" customFormat="1" ht="12.75" hidden="1" x14ac:dyDescent="0.25">
      <c r="A39" s="71">
        <v>34</v>
      </c>
      <c r="B39" s="149" t="s">
        <v>548</v>
      </c>
      <c r="C39" s="137" t="s">
        <v>559</v>
      </c>
      <c r="D39" s="155" t="s">
        <v>62</v>
      </c>
      <c r="E39" s="165">
        <v>25</v>
      </c>
      <c r="F39" s="165" t="s">
        <v>539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554</v>
      </c>
      <c r="M39" s="129"/>
    </row>
    <row r="40" spans="1:13" s="128" customFormat="1" ht="25.5" hidden="1" x14ac:dyDescent="0.25">
      <c r="A40" s="71">
        <v>35</v>
      </c>
      <c r="B40" s="149" t="s">
        <v>549</v>
      </c>
      <c r="C40" s="137" t="s">
        <v>559</v>
      </c>
      <c r="D40" s="155" t="s">
        <v>62</v>
      </c>
      <c r="E40" s="165">
        <v>16</v>
      </c>
      <c r="F40" s="165" t="s">
        <v>539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554</v>
      </c>
      <c r="M40" s="129"/>
    </row>
    <row r="41" spans="1:13" s="128" customFormat="1" ht="25.5" hidden="1" x14ac:dyDescent="0.25">
      <c r="A41" s="71">
        <v>36</v>
      </c>
      <c r="B41" s="149" t="s">
        <v>550</v>
      </c>
      <c r="C41" s="137" t="s">
        <v>559</v>
      </c>
      <c r="D41" s="155" t="s">
        <v>62</v>
      </c>
      <c r="E41" s="165">
        <v>14</v>
      </c>
      <c r="F41" s="165" t="s">
        <v>539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554</v>
      </c>
      <c r="M41" s="129"/>
    </row>
    <row r="42" spans="1:13" s="128" customFormat="1" ht="25.5" hidden="1" x14ac:dyDescent="0.25">
      <c r="A42" s="71">
        <v>37</v>
      </c>
      <c r="B42" s="149" t="s">
        <v>551</v>
      </c>
      <c r="C42" s="137" t="s">
        <v>559</v>
      </c>
      <c r="D42" s="155" t="s">
        <v>62</v>
      </c>
      <c r="E42" s="165">
        <v>30</v>
      </c>
      <c r="F42" s="165" t="s">
        <v>539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554</v>
      </c>
      <c r="M42" s="129"/>
    </row>
    <row r="43" spans="1:13" s="128" customFormat="1" ht="25.5" hidden="1" x14ac:dyDescent="0.25">
      <c r="A43" s="71">
        <v>38</v>
      </c>
      <c r="B43" s="149" t="s">
        <v>552</v>
      </c>
      <c r="C43" s="137" t="s">
        <v>559</v>
      </c>
      <c r="D43" s="155" t="s">
        <v>62</v>
      </c>
      <c r="E43" s="165">
        <v>15</v>
      </c>
      <c r="F43" s="165" t="s">
        <v>539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554</v>
      </c>
      <c r="M43" s="129"/>
    </row>
    <row r="44" spans="1:13" s="128" customFormat="1" ht="25.5" hidden="1" x14ac:dyDescent="0.25">
      <c r="A44" s="71">
        <v>39</v>
      </c>
      <c r="B44" s="149" t="s">
        <v>553</v>
      </c>
      <c r="C44" s="137" t="s">
        <v>559</v>
      </c>
      <c r="D44" s="155" t="s">
        <v>62</v>
      </c>
      <c r="E44" s="165">
        <v>15</v>
      </c>
      <c r="F44" s="165" t="s">
        <v>539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554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560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560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560</v>
      </c>
      <c r="M47" s="129"/>
    </row>
    <row r="48" spans="1:13" s="128" customFormat="1" ht="29.25" hidden="1" customHeight="1" x14ac:dyDescent="0.25">
      <c r="A48" s="71">
        <v>43</v>
      </c>
      <c r="B48" s="149" t="s">
        <v>581</v>
      </c>
      <c r="C48" s="137" t="s">
        <v>68</v>
      </c>
      <c r="D48" s="155" t="s">
        <v>106</v>
      </c>
      <c r="E48" s="165">
        <v>1725</v>
      </c>
      <c r="F48" s="165" t="s">
        <v>664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637</v>
      </c>
      <c r="L48" s="134" t="s">
        <v>665</v>
      </c>
      <c r="M48" s="129"/>
    </row>
    <row r="49" spans="1:13" s="128" customFormat="1" ht="26.25" hidden="1" customHeight="1" x14ac:dyDescent="0.25">
      <c r="A49" s="71">
        <v>44</v>
      </c>
      <c r="B49" s="149" t="s">
        <v>582</v>
      </c>
      <c r="C49" s="137" t="s">
        <v>68</v>
      </c>
      <c r="D49" s="155" t="s">
        <v>106</v>
      </c>
      <c r="E49" s="165">
        <v>2420</v>
      </c>
      <c r="F49" s="165" t="s">
        <v>664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637</v>
      </c>
      <c r="L49" s="134" t="s">
        <v>665</v>
      </c>
      <c r="M49" s="129"/>
    </row>
    <row r="50" spans="1:13" s="128" customFormat="1" ht="27" hidden="1" customHeight="1" x14ac:dyDescent="0.25">
      <c r="A50" s="71">
        <v>45</v>
      </c>
      <c r="B50" s="149" t="s">
        <v>583</v>
      </c>
      <c r="C50" s="137" t="s">
        <v>68</v>
      </c>
      <c r="D50" s="155" t="s">
        <v>106</v>
      </c>
      <c r="E50" s="165">
        <v>812.5</v>
      </c>
      <c r="F50" s="165" t="s">
        <v>664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637</v>
      </c>
      <c r="L50" s="134" t="s">
        <v>665</v>
      </c>
      <c r="M50" s="129"/>
    </row>
    <row r="51" spans="1:13" s="128" customFormat="1" ht="25.5" hidden="1" customHeight="1" x14ac:dyDescent="0.25">
      <c r="A51" s="71">
        <v>46</v>
      </c>
      <c r="B51" s="149" t="s">
        <v>584</v>
      </c>
      <c r="C51" s="137" t="s">
        <v>68</v>
      </c>
      <c r="D51" s="155" t="s">
        <v>106</v>
      </c>
      <c r="E51" s="165">
        <v>1550</v>
      </c>
      <c r="F51" s="165" t="s">
        <v>664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637</v>
      </c>
      <c r="L51" s="134" t="s">
        <v>665</v>
      </c>
      <c r="M51" s="129"/>
    </row>
    <row r="52" spans="1:13" s="128" customFormat="1" ht="18.75" hidden="1" customHeight="1" x14ac:dyDescent="0.25">
      <c r="A52" s="71">
        <v>47</v>
      </c>
      <c r="B52" s="149" t="s">
        <v>585</v>
      </c>
      <c r="C52" s="137" t="s">
        <v>586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587</v>
      </c>
      <c r="M52" s="129"/>
    </row>
    <row r="53" spans="1:13" s="128" customFormat="1" ht="28.5" hidden="1" customHeight="1" x14ac:dyDescent="0.25">
      <c r="A53" s="71">
        <v>48</v>
      </c>
      <c r="B53" s="149" t="s">
        <v>608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618</v>
      </c>
      <c r="L53" s="134" t="s">
        <v>621</v>
      </c>
      <c r="M53" s="129"/>
    </row>
    <row r="54" spans="1:13" s="128" customFormat="1" ht="30.75" hidden="1" customHeight="1" x14ac:dyDescent="0.25">
      <c r="A54" s="71">
        <v>49</v>
      </c>
      <c r="B54" s="149" t="s">
        <v>609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618</v>
      </c>
      <c r="L54" s="134" t="s">
        <v>621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618</v>
      </c>
      <c r="L55" s="134" t="s">
        <v>621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618</v>
      </c>
      <c r="L56" s="134" t="s">
        <v>621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618</v>
      </c>
      <c r="L57" s="134" t="s">
        <v>621</v>
      </c>
      <c r="M57" s="129"/>
    </row>
    <row r="58" spans="1:13" s="128" customFormat="1" ht="28.5" hidden="1" customHeight="1" x14ac:dyDescent="0.25">
      <c r="A58" s="71">
        <v>53</v>
      </c>
      <c r="B58" s="149" t="s">
        <v>620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618</v>
      </c>
      <c r="L58" s="134" t="s">
        <v>626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618</v>
      </c>
      <c r="L59" s="134" t="s">
        <v>626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618</v>
      </c>
      <c r="L60" s="134" t="s">
        <v>626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618</v>
      </c>
      <c r="L61" s="134" t="s">
        <v>626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618</v>
      </c>
      <c r="L62" s="134" t="s">
        <v>626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618</v>
      </c>
      <c r="L63" s="134" t="s">
        <v>626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618</v>
      </c>
      <c r="L64" s="134" t="s">
        <v>626</v>
      </c>
      <c r="M64" s="129"/>
    </row>
    <row r="65" spans="1:13" s="128" customFormat="1" ht="28.5" hidden="1" customHeight="1" x14ac:dyDescent="0.25">
      <c r="A65" s="71">
        <v>60</v>
      </c>
      <c r="B65" s="149" t="s">
        <v>632</v>
      </c>
      <c r="C65" s="137" t="s">
        <v>68</v>
      </c>
      <c r="D65" s="155" t="s">
        <v>32</v>
      </c>
      <c r="E65" s="165">
        <v>1000</v>
      </c>
      <c r="F65" s="165" t="s">
        <v>634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618</v>
      </c>
      <c r="L65" s="134" t="s">
        <v>635</v>
      </c>
      <c r="M65" s="129"/>
    </row>
    <row r="66" spans="1:13" s="128" customFormat="1" ht="28.5" hidden="1" customHeight="1" x14ac:dyDescent="0.25">
      <c r="A66" s="71">
        <v>61</v>
      </c>
      <c r="B66" s="149" t="s">
        <v>633</v>
      </c>
      <c r="C66" s="137" t="s">
        <v>68</v>
      </c>
      <c r="D66" s="155" t="s">
        <v>32</v>
      </c>
      <c r="E66" s="165">
        <v>200</v>
      </c>
      <c r="F66" s="165" t="s">
        <v>634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618</v>
      </c>
      <c r="L66" s="134" t="s">
        <v>635</v>
      </c>
      <c r="M66" s="129"/>
    </row>
    <row r="67" spans="1:13" s="128" customFormat="1" ht="28.5" hidden="1" customHeight="1" x14ac:dyDescent="0.25">
      <c r="A67" s="71">
        <v>62</v>
      </c>
      <c r="B67" s="149" t="s">
        <v>646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618</v>
      </c>
      <c r="L67" s="134" t="s">
        <v>647</v>
      </c>
      <c r="M67" s="129"/>
    </row>
    <row r="68" spans="1:13" s="128" customFormat="1" ht="28.5" hidden="1" customHeight="1" x14ac:dyDescent="0.25">
      <c r="A68" s="71">
        <v>63</v>
      </c>
      <c r="B68" s="149" t="s">
        <v>655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618</v>
      </c>
      <c r="L68" s="134" t="s">
        <v>647</v>
      </c>
      <c r="M68" s="129"/>
    </row>
    <row r="69" spans="1:13" s="128" customFormat="1" ht="41.25" hidden="1" customHeight="1" x14ac:dyDescent="0.25">
      <c r="A69" s="71">
        <v>64</v>
      </c>
      <c r="B69" s="149" t="s">
        <v>679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696</v>
      </c>
      <c r="L69" s="134" t="s">
        <v>688</v>
      </c>
      <c r="M69" s="129"/>
    </row>
    <row r="70" spans="1:13" s="128" customFormat="1" ht="40.5" hidden="1" customHeight="1" x14ac:dyDescent="0.25">
      <c r="A70" s="71">
        <v>65</v>
      </c>
      <c r="B70" s="149" t="s">
        <v>680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696</v>
      </c>
      <c r="L70" s="134" t="s">
        <v>688</v>
      </c>
      <c r="M70" s="129"/>
    </row>
    <row r="71" spans="1:13" s="128" customFormat="1" ht="39" hidden="1" customHeight="1" x14ac:dyDescent="0.25">
      <c r="A71" s="71">
        <v>66</v>
      </c>
      <c r="B71" s="149" t="s">
        <v>681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696</v>
      </c>
      <c r="L71" s="134" t="s">
        <v>688</v>
      </c>
      <c r="M71" s="129"/>
    </row>
    <row r="72" spans="1:13" s="128" customFormat="1" ht="42" hidden="1" customHeight="1" x14ac:dyDescent="0.25">
      <c r="A72" s="71">
        <v>67</v>
      </c>
      <c r="B72" s="149" t="s">
        <v>682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696</v>
      </c>
      <c r="L72" s="134" t="s">
        <v>688</v>
      </c>
      <c r="M72" s="129"/>
    </row>
    <row r="73" spans="1:13" s="128" customFormat="1" ht="41.25" hidden="1" customHeight="1" x14ac:dyDescent="0.25">
      <c r="A73" s="71">
        <v>68</v>
      </c>
      <c r="B73" s="149" t="s">
        <v>683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696</v>
      </c>
      <c r="L73" s="134" t="s">
        <v>688</v>
      </c>
      <c r="M73" s="129"/>
    </row>
    <row r="74" spans="1:13" s="128" customFormat="1" ht="39" hidden="1" customHeight="1" x14ac:dyDescent="0.25">
      <c r="A74" s="71">
        <v>69</v>
      </c>
      <c r="B74" s="149" t="s">
        <v>684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696</v>
      </c>
      <c r="L74" s="134" t="s">
        <v>688</v>
      </c>
      <c r="M74" s="129"/>
    </row>
    <row r="75" spans="1:13" s="128" customFormat="1" ht="36.75" hidden="1" customHeight="1" x14ac:dyDescent="0.25">
      <c r="A75" s="71">
        <v>70</v>
      </c>
      <c r="B75" s="149" t="s">
        <v>685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696</v>
      </c>
      <c r="L75" s="134" t="s">
        <v>688</v>
      </c>
      <c r="M75" s="129"/>
    </row>
    <row r="76" spans="1:13" s="128" customFormat="1" ht="39" hidden="1" customHeight="1" x14ac:dyDescent="0.25">
      <c r="A76" s="71">
        <v>71</v>
      </c>
      <c r="B76" s="149" t="s">
        <v>686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696</v>
      </c>
      <c r="L76" s="134" t="s">
        <v>688</v>
      </c>
      <c r="M76" s="129"/>
    </row>
    <row r="77" spans="1:13" s="128" customFormat="1" ht="39.75" hidden="1" customHeight="1" x14ac:dyDescent="0.25">
      <c r="A77" s="71">
        <v>72</v>
      </c>
      <c r="B77" s="149" t="s">
        <v>687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696</v>
      </c>
      <c r="L77" s="134" t="s">
        <v>688</v>
      </c>
      <c r="M77" s="129"/>
    </row>
    <row r="78" spans="1:13" s="128" customFormat="1" ht="39.75" hidden="1" customHeight="1" x14ac:dyDescent="0.25">
      <c r="A78" s="71">
        <v>73</v>
      </c>
      <c r="B78" s="149" t="s">
        <v>691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696</v>
      </c>
      <c r="L78" s="134" t="s">
        <v>692</v>
      </c>
      <c r="M78" s="129"/>
    </row>
    <row r="79" spans="1:13" s="128" customFormat="1" ht="39.75" hidden="1" customHeight="1" x14ac:dyDescent="0.25">
      <c r="A79" s="71">
        <v>74</v>
      </c>
      <c r="B79" s="149" t="s">
        <v>693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696</v>
      </c>
      <c r="L79" s="134" t="s">
        <v>694</v>
      </c>
      <c r="M79" s="129"/>
    </row>
    <row r="80" spans="1:13" s="128" customFormat="1" ht="39.75" hidden="1" customHeight="1" x14ac:dyDescent="0.25">
      <c r="A80" s="71">
        <v>75</v>
      </c>
      <c r="B80" s="149" t="s">
        <v>699</v>
      </c>
      <c r="C80" s="137" t="s">
        <v>68</v>
      </c>
      <c r="D80" s="155" t="s">
        <v>38</v>
      </c>
      <c r="E80" s="165">
        <v>5490</v>
      </c>
      <c r="F80" s="165" t="s">
        <v>700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696</v>
      </c>
      <c r="L80" s="134" t="s">
        <v>704</v>
      </c>
      <c r="M80" s="129"/>
    </row>
    <row r="81" spans="1:13" s="128" customFormat="1" ht="39.75" hidden="1" customHeight="1" x14ac:dyDescent="0.25">
      <c r="A81" s="71">
        <v>76</v>
      </c>
      <c r="B81" s="149" t="s">
        <v>701</v>
      </c>
      <c r="C81" s="137" t="s">
        <v>68</v>
      </c>
      <c r="D81" s="155" t="s">
        <v>38</v>
      </c>
      <c r="E81" s="165">
        <v>100</v>
      </c>
      <c r="F81" s="165" t="s">
        <v>702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696</v>
      </c>
      <c r="L81" s="134" t="s">
        <v>704</v>
      </c>
      <c r="M81" s="129"/>
    </row>
    <row r="82" spans="1:13" s="128" customFormat="1" ht="39.75" hidden="1" customHeight="1" x14ac:dyDescent="0.25">
      <c r="A82" s="71">
        <v>77</v>
      </c>
      <c r="B82" s="149" t="s">
        <v>703</v>
      </c>
      <c r="C82" s="137" t="s">
        <v>68</v>
      </c>
      <c r="D82" s="155" t="s">
        <v>38</v>
      </c>
      <c r="E82" s="165">
        <v>1500</v>
      </c>
      <c r="F82" s="165" t="s">
        <v>700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696</v>
      </c>
      <c r="L82" s="134" t="s">
        <v>704</v>
      </c>
      <c r="M82" s="129"/>
    </row>
    <row r="83" spans="1:13" s="128" customFormat="1" ht="39.75" hidden="1" customHeight="1" x14ac:dyDescent="0.25">
      <c r="A83" s="71">
        <v>78</v>
      </c>
      <c r="B83" s="149" t="s">
        <v>720</v>
      </c>
      <c r="C83" s="137" t="s">
        <v>68</v>
      </c>
      <c r="D83" s="155" t="s">
        <v>106</v>
      </c>
      <c r="E83" s="165">
        <v>1</v>
      </c>
      <c r="F83" s="165" t="s">
        <v>721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696</v>
      </c>
      <c r="L83" s="134" t="s">
        <v>745</v>
      </c>
      <c r="M83" s="129"/>
    </row>
    <row r="84" spans="1:13" s="128" customFormat="1" ht="39.75" hidden="1" customHeight="1" x14ac:dyDescent="0.25">
      <c r="A84" s="71">
        <v>79</v>
      </c>
      <c r="B84" s="149" t="s">
        <v>722</v>
      </c>
      <c r="C84" s="137" t="s">
        <v>68</v>
      </c>
      <c r="D84" s="155" t="s">
        <v>106</v>
      </c>
      <c r="E84" s="165">
        <v>10</v>
      </c>
      <c r="F84" s="165" t="s">
        <v>721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696</v>
      </c>
      <c r="L84" s="134" t="s">
        <v>745</v>
      </c>
      <c r="M84" s="129"/>
    </row>
    <row r="85" spans="1:13" s="128" customFormat="1" ht="39.75" hidden="1" customHeight="1" x14ac:dyDescent="0.25">
      <c r="A85" s="71">
        <v>80</v>
      </c>
      <c r="B85" s="149" t="s">
        <v>723</v>
      </c>
      <c r="C85" s="137" t="s">
        <v>68</v>
      </c>
      <c r="D85" s="155" t="s">
        <v>106</v>
      </c>
      <c r="E85" s="165">
        <v>5</v>
      </c>
      <c r="F85" s="165" t="s">
        <v>724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696</v>
      </c>
      <c r="L85" s="134" t="s">
        <v>745</v>
      </c>
      <c r="M85" s="129"/>
    </row>
    <row r="86" spans="1:13" s="128" customFormat="1" ht="39.75" hidden="1" customHeight="1" x14ac:dyDescent="0.25">
      <c r="A86" s="71">
        <v>81</v>
      </c>
      <c r="B86" s="149" t="s">
        <v>725</v>
      </c>
      <c r="C86" s="137" t="s">
        <v>68</v>
      </c>
      <c r="D86" s="155" t="s">
        <v>106</v>
      </c>
      <c r="E86" s="165">
        <v>1</v>
      </c>
      <c r="F86" s="165" t="s">
        <v>721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696</v>
      </c>
      <c r="L86" s="134" t="s">
        <v>745</v>
      </c>
      <c r="M86" s="129"/>
    </row>
    <row r="87" spans="1:13" s="128" customFormat="1" ht="39.75" hidden="1" customHeight="1" x14ac:dyDescent="0.25">
      <c r="A87" s="71">
        <v>82</v>
      </c>
      <c r="B87" s="149" t="s">
        <v>726</v>
      </c>
      <c r="C87" s="137" t="s">
        <v>68</v>
      </c>
      <c r="D87" s="155" t="s">
        <v>106</v>
      </c>
      <c r="E87" s="165">
        <v>10</v>
      </c>
      <c r="F87" s="165" t="s">
        <v>721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696</v>
      </c>
      <c r="L87" s="134" t="s">
        <v>745</v>
      </c>
      <c r="M87" s="129"/>
    </row>
    <row r="88" spans="1:13" s="128" customFormat="1" ht="39.75" hidden="1" customHeight="1" x14ac:dyDescent="0.25">
      <c r="A88" s="71">
        <v>83</v>
      </c>
      <c r="B88" s="149" t="s">
        <v>727</v>
      </c>
      <c r="C88" s="137" t="s">
        <v>68</v>
      </c>
      <c r="D88" s="155" t="s">
        <v>106</v>
      </c>
      <c r="E88" s="165">
        <v>100</v>
      </c>
      <c r="F88" s="165" t="s">
        <v>728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696</v>
      </c>
      <c r="L88" s="134" t="s">
        <v>745</v>
      </c>
      <c r="M88" s="129"/>
    </row>
    <row r="89" spans="1:13" s="128" customFormat="1" ht="39.75" hidden="1" customHeight="1" x14ac:dyDescent="0.25">
      <c r="A89" s="71">
        <v>84</v>
      </c>
      <c r="B89" s="149" t="s">
        <v>729</v>
      </c>
      <c r="C89" s="137" t="s">
        <v>68</v>
      </c>
      <c r="D89" s="155" t="s">
        <v>106</v>
      </c>
      <c r="E89" s="165">
        <v>100</v>
      </c>
      <c r="F89" s="165" t="s">
        <v>730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696</v>
      </c>
      <c r="L89" s="134" t="s">
        <v>745</v>
      </c>
      <c r="M89" s="129"/>
    </row>
    <row r="90" spans="1:13" s="128" customFormat="1" ht="39.75" hidden="1" customHeight="1" x14ac:dyDescent="0.25">
      <c r="A90" s="71">
        <v>85</v>
      </c>
      <c r="B90" s="149" t="s">
        <v>731</v>
      </c>
      <c r="C90" s="137" t="s">
        <v>68</v>
      </c>
      <c r="D90" s="155" t="s">
        <v>106</v>
      </c>
      <c r="E90" s="165">
        <v>50</v>
      </c>
      <c r="F90" s="165" t="s">
        <v>721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696</v>
      </c>
      <c r="L90" s="134" t="s">
        <v>745</v>
      </c>
      <c r="M90" s="129"/>
    </row>
    <row r="91" spans="1:13" s="128" customFormat="1" ht="39.75" hidden="1" customHeight="1" x14ac:dyDescent="0.25">
      <c r="A91" s="71">
        <v>86</v>
      </c>
      <c r="B91" s="149" t="s">
        <v>732</v>
      </c>
      <c r="C91" s="137" t="s">
        <v>68</v>
      </c>
      <c r="D91" s="155" t="s">
        <v>106</v>
      </c>
      <c r="E91" s="165">
        <v>100</v>
      </c>
      <c r="F91" s="165" t="s">
        <v>721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696</v>
      </c>
      <c r="L91" s="134" t="s">
        <v>745</v>
      </c>
      <c r="M91" s="129"/>
    </row>
    <row r="92" spans="1:13" s="128" customFormat="1" ht="39.75" hidden="1" customHeight="1" x14ac:dyDescent="0.25">
      <c r="A92" s="71">
        <v>87</v>
      </c>
      <c r="B92" s="149" t="s">
        <v>733</v>
      </c>
      <c r="C92" s="137" t="s">
        <v>68</v>
      </c>
      <c r="D92" s="155" t="s">
        <v>106</v>
      </c>
      <c r="E92" s="165">
        <v>50</v>
      </c>
      <c r="F92" s="165" t="s">
        <v>721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696</v>
      </c>
      <c r="L92" s="134" t="s">
        <v>745</v>
      </c>
      <c r="M92" s="129"/>
    </row>
    <row r="93" spans="1:13" s="128" customFormat="1" ht="39.75" hidden="1" customHeight="1" x14ac:dyDescent="0.25">
      <c r="A93" s="71">
        <v>88</v>
      </c>
      <c r="B93" s="149" t="s">
        <v>734</v>
      </c>
      <c r="C93" s="137" t="s">
        <v>68</v>
      </c>
      <c r="D93" s="155" t="s">
        <v>106</v>
      </c>
      <c r="E93" s="165">
        <v>50</v>
      </c>
      <c r="F93" s="165" t="s">
        <v>721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696</v>
      </c>
      <c r="L93" s="134" t="s">
        <v>745</v>
      </c>
      <c r="M93" s="129"/>
    </row>
    <row r="94" spans="1:13" s="128" customFormat="1" ht="39.75" hidden="1" customHeight="1" x14ac:dyDescent="0.25">
      <c r="A94" s="71">
        <v>89</v>
      </c>
      <c r="B94" s="149" t="s">
        <v>735</v>
      </c>
      <c r="C94" s="137" t="s">
        <v>68</v>
      </c>
      <c r="D94" s="155" t="s">
        <v>106</v>
      </c>
      <c r="E94" s="165">
        <v>50</v>
      </c>
      <c r="F94" s="165" t="s">
        <v>721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696</v>
      </c>
      <c r="L94" s="134" t="s">
        <v>745</v>
      </c>
      <c r="M94" s="129"/>
    </row>
    <row r="95" spans="1:13" s="128" customFormat="1" ht="39.75" hidden="1" customHeight="1" x14ac:dyDescent="0.25">
      <c r="A95" s="71">
        <v>90</v>
      </c>
      <c r="B95" s="149" t="s">
        <v>736</v>
      </c>
      <c r="C95" s="137" t="s">
        <v>68</v>
      </c>
      <c r="D95" s="155" t="s">
        <v>106</v>
      </c>
      <c r="E95" s="165">
        <v>50</v>
      </c>
      <c r="F95" s="165" t="s">
        <v>721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696</v>
      </c>
      <c r="L95" s="134" t="s">
        <v>745</v>
      </c>
      <c r="M95" s="129"/>
    </row>
    <row r="96" spans="1:13" s="128" customFormat="1" ht="39.75" hidden="1" customHeight="1" x14ac:dyDescent="0.25">
      <c r="A96" s="71">
        <v>91</v>
      </c>
      <c r="B96" s="149" t="s">
        <v>737</v>
      </c>
      <c r="C96" s="137" t="s">
        <v>68</v>
      </c>
      <c r="D96" s="155" t="s">
        <v>106</v>
      </c>
      <c r="E96" s="165">
        <v>50</v>
      </c>
      <c r="F96" s="165" t="s">
        <v>721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696</v>
      </c>
      <c r="L96" s="134" t="s">
        <v>745</v>
      </c>
      <c r="M96" s="129"/>
    </row>
    <row r="97" spans="1:13" s="128" customFormat="1" ht="39.75" hidden="1" customHeight="1" x14ac:dyDescent="0.25">
      <c r="A97" s="71">
        <v>92</v>
      </c>
      <c r="B97" s="149" t="s">
        <v>738</v>
      </c>
      <c r="C97" s="137" t="s">
        <v>68</v>
      </c>
      <c r="D97" s="155" t="s">
        <v>106</v>
      </c>
      <c r="E97" s="165">
        <v>50</v>
      </c>
      <c r="F97" s="165" t="s">
        <v>721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696</v>
      </c>
      <c r="L97" s="134" t="s">
        <v>745</v>
      </c>
      <c r="M97" s="129"/>
    </row>
    <row r="98" spans="1:13" s="128" customFormat="1" ht="39.75" hidden="1" customHeight="1" x14ac:dyDescent="0.25">
      <c r="A98" s="71">
        <v>93</v>
      </c>
      <c r="B98" s="149" t="s">
        <v>739</v>
      </c>
      <c r="C98" s="137" t="s">
        <v>68</v>
      </c>
      <c r="D98" s="155" t="s">
        <v>106</v>
      </c>
      <c r="E98" s="165">
        <v>5</v>
      </c>
      <c r="F98" s="165" t="s">
        <v>721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696</v>
      </c>
      <c r="L98" s="134" t="s">
        <v>745</v>
      </c>
      <c r="M98" s="129"/>
    </row>
    <row r="99" spans="1:13" s="128" customFormat="1" ht="39.75" hidden="1" customHeight="1" x14ac:dyDescent="0.25">
      <c r="A99" s="71">
        <v>94</v>
      </c>
      <c r="B99" s="149" t="s">
        <v>740</v>
      </c>
      <c r="C99" s="137" t="s">
        <v>68</v>
      </c>
      <c r="D99" s="155" t="s">
        <v>106</v>
      </c>
      <c r="E99" s="165">
        <v>5</v>
      </c>
      <c r="F99" s="165" t="s">
        <v>721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696</v>
      </c>
      <c r="L99" s="134" t="s">
        <v>745</v>
      </c>
      <c r="M99" s="129"/>
    </row>
    <row r="100" spans="1:13" s="128" customFormat="1" ht="39.75" hidden="1" customHeight="1" x14ac:dyDescent="0.25">
      <c r="A100" s="71">
        <v>95</v>
      </c>
      <c r="B100" s="149" t="s">
        <v>741</v>
      </c>
      <c r="C100" s="137" t="s">
        <v>68</v>
      </c>
      <c r="D100" s="155" t="s">
        <v>106</v>
      </c>
      <c r="E100" s="165">
        <v>120</v>
      </c>
      <c r="F100" s="165" t="s">
        <v>724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696</v>
      </c>
      <c r="L100" s="134" t="s">
        <v>745</v>
      </c>
      <c r="M100" s="129"/>
    </row>
    <row r="101" spans="1:13" s="128" customFormat="1" ht="39.75" hidden="1" customHeight="1" x14ac:dyDescent="0.25">
      <c r="A101" s="71">
        <v>96</v>
      </c>
      <c r="B101" s="149" t="s">
        <v>742</v>
      </c>
      <c r="C101" s="137" t="s">
        <v>68</v>
      </c>
      <c r="D101" s="155" t="s">
        <v>106</v>
      </c>
      <c r="E101" s="165">
        <v>4</v>
      </c>
      <c r="F101" s="165" t="s">
        <v>721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696</v>
      </c>
      <c r="L101" s="134" t="s">
        <v>745</v>
      </c>
      <c r="M101" s="129"/>
    </row>
    <row r="102" spans="1:13" s="128" customFormat="1" ht="39.75" hidden="1" customHeight="1" x14ac:dyDescent="0.25">
      <c r="A102" s="71">
        <v>97</v>
      </c>
      <c r="B102" s="149" t="s">
        <v>743</v>
      </c>
      <c r="C102" s="137" t="s">
        <v>68</v>
      </c>
      <c r="D102" s="155" t="s">
        <v>106</v>
      </c>
      <c r="E102" s="165">
        <v>1</v>
      </c>
      <c r="F102" s="165" t="s">
        <v>721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696</v>
      </c>
      <c r="L102" s="134" t="s">
        <v>745</v>
      </c>
      <c r="M102" s="129"/>
    </row>
    <row r="103" spans="1:13" s="128" customFormat="1" ht="39.75" hidden="1" customHeight="1" x14ac:dyDescent="0.25">
      <c r="A103" s="71">
        <v>98</v>
      </c>
      <c r="B103" s="149" t="s">
        <v>744</v>
      </c>
      <c r="C103" s="137" t="s">
        <v>68</v>
      </c>
      <c r="D103" s="155" t="s">
        <v>106</v>
      </c>
      <c r="E103" s="165">
        <v>1</v>
      </c>
      <c r="F103" s="165" t="s">
        <v>721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696</v>
      </c>
      <c r="L103" s="134" t="s">
        <v>745</v>
      </c>
      <c r="M103" s="129"/>
    </row>
    <row r="104" spans="1:13" s="128" customFormat="1" ht="39.75" hidden="1" customHeight="1" x14ac:dyDescent="0.25">
      <c r="A104" s="71">
        <v>99</v>
      </c>
      <c r="B104" s="149" t="s">
        <v>765</v>
      </c>
      <c r="C104" s="137" t="s">
        <v>68</v>
      </c>
      <c r="D104" s="155" t="s">
        <v>32</v>
      </c>
      <c r="E104" s="165">
        <v>1000</v>
      </c>
      <c r="F104" s="165" t="s">
        <v>721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696</v>
      </c>
      <c r="L104" s="134" t="s">
        <v>766</v>
      </c>
      <c r="M104" s="129"/>
    </row>
    <row r="105" spans="1:13" s="128" customFormat="1" ht="39.75" hidden="1" customHeight="1" x14ac:dyDescent="0.25">
      <c r="A105" s="71">
        <v>100</v>
      </c>
      <c r="B105" s="149" t="s">
        <v>776</v>
      </c>
      <c r="C105" s="137" t="s">
        <v>68</v>
      </c>
      <c r="D105" s="155" t="s">
        <v>32</v>
      </c>
      <c r="E105" s="165">
        <v>15</v>
      </c>
      <c r="F105" s="165" t="s">
        <v>721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774</v>
      </c>
      <c r="L105" s="134" t="s">
        <v>778</v>
      </c>
      <c r="M105" s="129"/>
    </row>
    <row r="106" spans="1:13" s="128" customFormat="1" ht="39.75" hidden="1" customHeight="1" x14ac:dyDescent="0.25">
      <c r="A106" s="71">
        <v>101</v>
      </c>
      <c r="B106" s="149" t="s">
        <v>777</v>
      </c>
      <c r="C106" s="137" t="s">
        <v>68</v>
      </c>
      <c r="D106" s="155" t="s">
        <v>32</v>
      </c>
      <c r="E106" s="165">
        <v>10</v>
      </c>
      <c r="F106" s="165" t="s">
        <v>721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774</v>
      </c>
      <c r="L106" s="134" t="s">
        <v>778</v>
      </c>
      <c r="M106" s="129"/>
    </row>
    <row r="107" spans="1:13" s="128" customFormat="1" ht="39.75" hidden="1" customHeight="1" x14ac:dyDescent="0.25">
      <c r="A107" s="71">
        <v>102</v>
      </c>
      <c r="B107" s="149" t="s">
        <v>794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774</v>
      </c>
      <c r="L107" s="134" t="s">
        <v>799</v>
      </c>
      <c r="M107" s="129"/>
    </row>
    <row r="108" spans="1:13" s="128" customFormat="1" ht="39.75" hidden="1" customHeight="1" x14ac:dyDescent="0.25">
      <c r="A108" s="71">
        <v>103</v>
      </c>
      <c r="B108" s="149" t="s">
        <v>795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774</v>
      </c>
      <c r="L108" s="134" t="s">
        <v>799</v>
      </c>
      <c r="M108" s="129"/>
    </row>
    <row r="109" spans="1:13" s="128" customFormat="1" ht="39.75" hidden="1" customHeight="1" x14ac:dyDescent="0.25">
      <c r="A109" s="71">
        <v>104</v>
      </c>
      <c r="B109" s="149" t="s">
        <v>796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774</v>
      </c>
      <c r="L109" s="134" t="s">
        <v>799</v>
      </c>
      <c r="M109" s="129"/>
    </row>
    <row r="110" spans="1:13" s="128" customFormat="1" ht="39.75" hidden="1" customHeight="1" x14ac:dyDescent="0.25">
      <c r="A110" s="71">
        <v>105</v>
      </c>
      <c r="B110" s="149" t="s">
        <v>797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774</v>
      </c>
      <c r="L110" s="134" t="s">
        <v>799</v>
      </c>
      <c r="M110" s="129"/>
    </row>
    <row r="111" spans="1:13" s="128" customFormat="1" ht="39.75" hidden="1" customHeight="1" x14ac:dyDescent="0.25">
      <c r="A111" s="71">
        <v>106</v>
      </c>
      <c r="B111" s="149" t="s">
        <v>798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774</v>
      </c>
      <c r="L111" s="134" t="s">
        <v>799</v>
      </c>
      <c r="M111" s="129"/>
    </row>
    <row r="112" spans="1:13" s="128" customFormat="1" ht="39.75" hidden="1" customHeight="1" x14ac:dyDescent="0.25">
      <c r="A112" s="71">
        <v>107</v>
      </c>
      <c r="B112" s="149" t="s">
        <v>800</v>
      </c>
      <c r="C112" s="137" t="s">
        <v>68</v>
      </c>
      <c r="D112" s="155" t="s">
        <v>32</v>
      </c>
      <c r="E112" s="165">
        <v>85</v>
      </c>
      <c r="F112" s="165" t="s">
        <v>801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774</v>
      </c>
      <c r="L112" s="134" t="s">
        <v>803</v>
      </c>
      <c r="M112" s="129"/>
    </row>
    <row r="113" spans="1:13" s="128" customFormat="1" ht="39.75" hidden="1" customHeight="1" x14ac:dyDescent="0.25">
      <c r="A113" s="71">
        <v>108</v>
      </c>
      <c r="B113" s="149" t="s">
        <v>802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774</v>
      </c>
      <c r="L113" s="134" t="s">
        <v>803</v>
      </c>
      <c r="M113" s="129"/>
    </row>
    <row r="114" spans="1:13" s="128" customFormat="1" ht="39.75" hidden="1" customHeight="1" x14ac:dyDescent="0.25">
      <c r="A114" s="71">
        <v>109</v>
      </c>
      <c r="B114" s="149" t="s">
        <v>807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774</v>
      </c>
      <c r="L114" s="134" t="s">
        <v>834</v>
      </c>
      <c r="M114" s="129"/>
    </row>
    <row r="115" spans="1:13" s="128" customFormat="1" ht="39.75" hidden="1" customHeight="1" x14ac:dyDescent="0.25">
      <c r="A115" s="71">
        <v>110</v>
      </c>
      <c r="B115" s="149" t="s">
        <v>819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811</v>
      </c>
      <c r="L115" s="134" t="s">
        <v>833</v>
      </c>
      <c r="M115" s="129"/>
    </row>
    <row r="116" spans="1:13" s="128" customFormat="1" ht="39.75" hidden="1" customHeight="1" x14ac:dyDescent="0.25">
      <c r="A116" s="71">
        <v>111</v>
      </c>
      <c r="B116" s="149" t="s">
        <v>820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811</v>
      </c>
      <c r="L116" s="134" t="s">
        <v>833</v>
      </c>
      <c r="M116" s="129"/>
    </row>
    <row r="117" spans="1:13" s="128" customFormat="1" ht="39.75" hidden="1" customHeight="1" x14ac:dyDescent="0.25">
      <c r="A117" s="71">
        <v>112</v>
      </c>
      <c r="B117" s="149" t="s">
        <v>821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811</v>
      </c>
      <c r="L117" s="134" t="s">
        <v>833</v>
      </c>
      <c r="M117" s="129"/>
    </row>
    <row r="118" spans="1:13" s="128" customFormat="1" ht="39.75" hidden="1" customHeight="1" x14ac:dyDescent="0.25">
      <c r="A118" s="71">
        <v>113</v>
      </c>
      <c r="B118" s="149" t="s">
        <v>822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811</v>
      </c>
      <c r="L118" s="134" t="s">
        <v>833</v>
      </c>
      <c r="M118" s="129"/>
    </row>
    <row r="119" spans="1:13" s="128" customFormat="1" ht="39.75" hidden="1" customHeight="1" x14ac:dyDescent="0.25">
      <c r="A119" s="71">
        <v>114</v>
      </c>
      <c r="B119" s="149" t="s">
        <v>823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811</v>
      </c>
      <c r="L119" s="134" t="s">
        <v>833</v>
      </c>
      <c r="M119" s="129"/>
    </row>
    <row r="120" spans="1:13" s="128" customFormat="1" ht="39.75" hidden="1" customHeight="1" x14ac:dyDescent="0.25">
      <c r="A120" s="71">
        <v>115</v>
      </c>
      <c r="B120" s="149" t="s">
        <v>824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811</v>
      </c>
      <c r="L120" s="134" t="s">
        <v>833</v>
      </c>
      <c r="M120" s="129"/>
    </row>
    <row r="121" spans="1:13" s="128" customFormat="1" ht="39.75" hidden="1" customHeight="1" x14ac:dyDescent="0.25">
      <c r="A121" s="71">
        <v>116</v>
      </c>
      <c r="B121" s="149" t="s">
        <v>825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811</v>
      </c>
      <c r="L121" s="134" t="s">
        <v>833</v>
      </c>
      <c r="M121" s="129"/>
    </row>
    <row r="122" spans="1:13" s="128" customFormat="1" ht="39.75" hidden="1" customHeight="1" x14ac:dyDescent="0.25">
      <c r="A122" s="71">
        <v>117</v>
      </c>
      <c r="B122" s="149" t="s">
        <v>826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811</v>
      </c>
      <c r="L122" s="134" t="s">
        <v>833</v>
      </c>
      <c r="M122" s="129"/>
    </row>
    <row r="123" spans="1:13" s="128" customFormat="1" ht="39.75" hidden="1" customHeight="1" x14ac:dyDescent="0.25">
      <c r="A123" s="71">
        <v>118</v>
      </c>
      <c r="B123" s="149" t="s">
        <v>827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811</v>
      </c>
      <c r="L123" s="134" t="s">
        <v>833</v>
      </c>
      <c r="M123" s="129"/>
    </row>
    <row r="124" spans="1:13" s="128" customFormat="1" ht="39.75" hidden="1" customHeight="1" x14ac:dyDescent="0.25">
      <c r="A124" s="71">
        <v>119</v>
      </c>
      <c r="B124" s="149" t="s">
        <v>828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811</v>
      </c>
      <c r="L124" s="134" t="s">
        <v>833</v>
      </c>
      <c r="M124" s="129"/>
    </row>
    <row r="125" spans="1:13" s="128" customFormat="1" ht="39.75" hidden="1" customHeight="1" x14ac:dyDescent="0.25">
      <c r="A125" s="71">
        <v>120</v>
      </c>
      <c r="B125" s="149" t="s">
        <v>829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811</v>
      </c>
      <c r="L125" s="134" t="s">
        <v>833</v>
      </c>
      <c r="M125" s="129"/>
    </row>
    <row r="126" spans="1:13" s="128" customFormat="1" ht="39.75" hidden="1" customHeight="1" x14ac:dyDescent="0.25">
      <c r="A126" s="71">
        <v>121</v>
      </c>
      <c r="B126" s="149" t="s">
        <v>830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811</v>
      </c>
      <c r="L126" s="134" t="s">
        <v>833</v>
      </c>
      <c r="M126" s="129"/>
    </row>
    <row r="127" spans="1:13" s="128" customFormat="1" ht="39.75" hidden="1" customHeight="1" x14ac:dyDescent="0.25">
      <c r="A127" s="71">
        <v>122</v>
      </c>
      <c r="B127" s="149" t="s">
        <v>831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811</v>
      </c>
      <c r="L127" s="134" t="s">
        <v>833</v>
      </c>
      <c r="M127" s="129"/>
    </row>
    <row r="128" spans="1:13" s="128" customFormat="1" ht="39.75" hidden="1" customHeight="1" x14ac:dyDescent="0.25">
      <c r="A128" s="71">
        <v>123</v>
      </c>
      <c r="B128" s="149" t="s">
        <v>832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811</v>
      </c>
      <c r="L128" s="134" t="s">
        <v>833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811</v>
      </c>
      <c r="L129" s="134" t="s">
        <v>835</v>
      </c>
      <c r="M129" s="129"/>
    </row>
    <row r="130" spans="1:13" s="128" customFormat="1" ht="39.75" hidden="1" customHeight="1" x14ac:dyDescent="0.25">
      <c r="A130" s="71">
        <v>125</v>
      </c>
      <c r="B130" s="149" t="s">
        <v>847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811</v>
      </c>
      <c r="L130" s="134" t="s">
        <v>848</v>
      </c>
      <c r="M130" s="129"/>
    </row>
    <row r="131" spans="1:13" s="128" customFormat="1" ht="39.75" hidden="1" customHeight="1" x14ac:dyDescent="0.25">
      <c r="A131" s="71">
        <v>126</v>
      </c>
      <c r="B131" s="149" t="s">
        <v>868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811</v>
      </c>
      <c r="L131" s="134" t="s">
        <v>869</v>
      </c>
      <c r="M131" s="129"/>
    </row>
    <row r="132" spans="1:13" s="128" customFormat="1" ht="39.75" hidden="1" customHeight="1" x14ac:dyDescent="0.2">
      <c r="A132" s="71">
        <v>127</v>
      </c>
      <c r="B132" s="172" t="s">
        <v>885</v>
      </c>
      <c r="C132" s="186" t="s">
        <v>900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875</v>
      </c>
      <c r="L132" s="134" t="s">
        <v>899</v>
      </c>
      <c r="M132" s="129"/>
    </row>
    <row r="133" spans="1:13" s="128" customFormat="1" ht="39.75" hidden="1" customHeight="1" x14ac:dyDescent="0.2">
      <c r="A133" s="71">
        <v>128</v>
      </c>
      <c r="B133" s="172" t="s">
        <v>886</v>
      </c>
      <c r="C133" s="186" t="s">
        <v>900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85" si="2">E133*G133</f>
        <v>419643</v>
      </c>
      <c r="I133" s="34" t="s">
        <v>9</v>
      </c>
      <c r="J133" s="163" t="s">
        <v>125</v>
      </c>
      <c r="K133" s="164" t="s">
        <v>875</v>
      </c>
      <c r="L133" s="134" t="s">
        <v>899</v>
      </c>
      <c r="M133" s="129"/>
    </row>
    <row r="134" spans="1:13" s="128" customFormat="1" ht="39.75" hidden="1" customHeight="1" x14ac:dyDescent="0.2">
      <c r="A134" s="71">
        <v>129</v>
      </c>
      <c r="B134" s="172" t="s">
        <v>887</v>
      </c>
      <c r="C134" s="186" t="s">
        <v>900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875</v>
      </c>
      <c r="L134" s="134" t="s">
        <v>899</v>
      </c>
      <c r="M134" s="129"/>
    </row>
    <row r="135" spans="1:13" s="128" customFormat="1" ht="39.75" hidden="1" customHeight="1" x14ac:dyDescent="0.2">
      <c r="A135" s="71">
        <v>130</v>
      </c>
      <c r="B135" s="172" t="s">
        <v>888</v>
      </c>
      <c r="C135" s="186" t="s">
        <v>900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875</v>
      </c>
      <c r="L135" s="134" t="s">
        <v>899</v>
      </c>
      <c r="M135" s="129"/>
    </row>
    <row r="136" spans="1:13" s="128" customFormat="1" ht="39.75" hidden="1" customHeight="1" x14ac:dyDescent="0.2">
      <c r="A136" s="71">
        <v>131</v>
      </c>
      <c r="B136" s="172" t="s">
        <v>889</v>
      </c>
      <c r="C136" s="186" t="s">
        <v>900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875</v>
      </c>
      <c r="L136" s="134" t="s">
        <v>899</v>
      </c>
      <c r="M136" s="129"/>
    </row>
    <row r="137" spans="1:13" s="128" customFormat="1" ht="39.75" hidden="1" customHeight="1" x14ac:dyDescent="0.2">
      <c r="A137" s="71">
        <v>132</v>
      </c>
      <c r="B137" s="172" t="s">
        <v>890</v>
      </c>
      <c r="C137" s="186" t="s">
        <v>900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875</v>
      </c>
      <c r="L137" s="134" t="s">
        <v>899</v>
      </c>
      <c r="M137" s="129"/>
    </row>
    <row r="138" spans="1:13" s="128" customFormat="1" ht="39.75" hidden="1" customHeight="1" x14ac:dyDescent="0.2">
      <c r="A138" s="71">
        <v>133</v>
      </c>
      <c r="B138" s="172" t="s">
        <v>891</v>
      </c>
      <c r="C138" s="186" t="s">
        <v>900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875</v>
      </c>
      <c r="L138" s="134" t="s">
        <v>899</v>
      </c>
      <c r="M138" s="129"/>
    </row>
    <row r="139" spans="1:13" s="128" customFormat="1" ht="39.75" hidden="1" customHeight="1" x14ac:dyDescent="0.2">
      <c r="A139" s="71">
        <v>134</v>
      </c>
      <c r="B139" s="172" t="s">
        <v>892</v>
      </c>
      <c r="C139" s="186" t="s">
        <v>900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875</v>
      </c>
      <c r="L139" s="134" t="s">
        <v>899</v>
      </c>
      <c r="M139" s="129"/>
    </row>
    <row r="140" spans="1:13" s="128" customFormat="1" ht="39.75" hidden="1" customHeight="1" x14ac:dyDescent="0.2">
      <c r="A140" s="71">
        <v>135</v>
      </c>
      <c r="B140" s="172" t="s">
        <v>893</v>
      </c>
      <c r="C140" s="186" t="s">
        <v>900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875</v>
      </c>
      <c r="L140" s="134" t="s">
        <v>899</v>
      </c>
      <c r="M140" s="129"/>
    </row>
    <row r="141" spans="1:13" s="128" customFormat="1" ht="39.75" hidden="1" customHeight="1" x14ac:dyDescent="0.2">
      <c r="A141" s="71">
        <v>136</v>
      </c>
      <c r="B141" s="172" t="s">
        <v>894</v>
      </c>
      <c r="C141" s="186" t="s">
        <v>900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875</v>
      </c>
      <c r="L141" s="134" t="s">
        <v>899</v>
      </c>
      <c r="M141" s="129"/>
    </row>
    <row r="142" spans="1:13" s="128" customFormat="1" ht="39.75" hidden="1" customHeight="1" x14ac:dyDescent="0.2">
      <c r="A142" s="71">
        <v>137</v>
      </c>
      <c r="B142" s="172" t="s">
        <v>895</v>
      </c>
      <c r="C142" s="186" t="s">
        <v>900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875</v>
      </c>
      <c r="L142" s="134" t="s">
        <v>899</v>
      </c>
      <c r="M142" s="129"/>
    </row>
    <row r="143" spans="1:13" s="128" customFormat="1" ht="39.75" hidden="1" customHeight="1" x14ac:dyDescent="0.2">
      <c r="A143" s="71">
        <v>138</v>
      </c>
      <c r="B143" s="172" t="s">
        <v>896</v>
      </c>
      <c r="C143" s="186" t="s">
        <v>900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875</v>
      </c>
      <c r="L143" s="134" t="s">
        <v>899</v>
      </c>
      <c r="M143" s="129"/>
    </row>
    <row r="144" spans="1:13" s="128" customFormat="1" ht="39.75" hidden="1" customHeight="1" x14ac:dyDescent="0.2">
      <c r="A144" s="71">
        <v>139</v>
      </c>
      <c r="B144" s="172" t="s">
        <v>897</v>
      </c>
      <c r="C144" s="186" t="s">
        <v>900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875</v>
      </c>
      <c r="L144" s="134" t="s">
        <v>899</v>
      </c>
      <c r="M144" s="129"/>
    </row>
    <row r="145" spans="1:13" s="128" customFormat="1" ht="39.75" hidden="1" customHeight="1" x14ac:dyDescent="0.2">
      <c r="A145" s="71">
        <v>140</v>
      </c>
      <c r="B145" s="172" t="s">
        <v>898</v>
      </c>
      <c r="C145" s="186" t="s">
        <v>900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875</v>
      </c>
      <c r="L145" s="134" t="s">
        <v>899</v>
      </c>
      <c r="M145" s="129"/>
    </row>
    <row r="146" spans="1:13" s="128" customFormat="1" ht="39.75" hidden="1" customHeight="1" x14ac:dyDescent="0.2">
      <c r="A146" s="71">
        <v>141</v>
      </c>
      <c r="B146" s="149" t="s">
        <v>917</v>
      </c>
      <c r="C146" s="186" t="s">
        <v>68</v>
      </c>
      <c r="D146" s="155" t="s">
        <v>918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875</v>
      </c>
      <c r="L146" s="134" t="s">
        <v>919</v>
      </c>
      <c r="M146" s="129"/>
    </row>
    <row r="147" spans="1:13" s="128" customFormat="1" ht="39.75" hidden="1" customHeight="1" x14ac:dyDescent="0.2">
      <c r="A147" s="71">
        <v>142</v>
      </c>
      <c r="B147" s="149" t="s">
        <v>925</v>
      </c>
      <c r="C147" s="186" t="s">
        <v>68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875</v>
      </c>
      <c r="L147" s="134" t="s">
        <v>934</v>
      </c>
      <c r="M147" s="129"/>
    </row>
    <row r="148" spans="1:13" s="128" customFormat="1" ht="39.75" hidden="1" customHeight="1" x14ac:dyDescent="0.2">
      <c r="A148" s="71">
        <v>143</v>
      </c>
      <c r="B148" s="149" t="s">
        <v>926</v>
      </c>
      <c r="C148" s="186" t="s">
        <v>68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875</v>
      </c>
      <c r="L148" s="134" t="s">
        <v>934</v>
      </c>
      <c r="M148" s="129"/>
    </row>
    <row r="149" spans="1:13" s="128" customFormat="1" ht="39.75" hidden="1" customHeight="1" x14ac:dyDescent="0.2">
      <c r="A149" s="71">
        <v>144</v>
      </c>
      <c r="B149" s="149" t="s">
        <v>927</v>
      </c>
      <c r="C149" s="186" t="s">
        <v>68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875</v>
      </c>
      <c r="L149" s="134" t="s">
        <v>934</v>
      </c>
      <c r="M149" s="129"/>
    </row>
    <row r="150" spans="1:13" s="128" customFormat="1" ht="39.75" hidden="1" customHeight="1" x14ac:dyDescent="0.2">
      <c r="A150" s="71">
        <v>145</v>
      </c>
      <c r="B150" s="149" t="s">
        <v>928</v>
      </c>
      <c r="C150" s="186" t="s">
        <v>68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875</v>
      </c>
      <c r="L150" s="134" t="s">
        <v>934</v>
      </c>
      <c r="M150" s="129"/>
    </row>
    <row r="151" spans="1:13" s="128" customFormat="1" ht="39.75" hidden="1" customHeight="1" x14ac:dyDescent="0.2">
      <c r="A151" s="71">
        <v>146</v>
      </c>
      <c r="B151" s="149" t="s">
        <v>929</v>
      </c>
      <c r="C151" s="186" t="s">
        <v>68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875</v>
      </c>
      <c r="L151" s="134" t="s">
        <v>934</v>
      </c>
      <c r="M151" s="129"/>
    </row>
    <row r="152" spans="1:13" s="128" customFormat="1" ht="39.75" hidden="1" customHeight="1" x14ac:dyDescent="0.2">
      <c r="A152" s="71">
        <v>147</v>
      </c>
      <c r="B152" s="149" t="s">
        <v>930</v>
      </c>
      <c r="C152" s="186" t="s">
        <v>68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875</v>
      </c>
      <c r="L152" s="134" t="s">
        <v>934</v>
      </c>
      <c r="M152" s="129"/>
    </row>
    <row r="153" spans="1:13" s="128" customFormat="1" ht="39.75" hidden="1" customHeight="1" x14ac:dyDescent="0.2">
      <c r="A153" s="71">
        <v>148</v>
      </c>
      <c r="B153" s="149" t="s">
        <v>931</v>
      </c>
      <c r="C153" s="186" t="s">
        <v>68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875</v>
      </c>
      <c r="L153" s="134" t="s">
        <v>934</v>
      </c>
      <c r="M153" s="129"/>
    </row>
    <row r="154" spans="1:13" s="128" customFormat="1" ht="39.75" hidden="1" customHeight="1" x14ac:dyDescent="0.2">
      <c r="A154" s="71">
        <v>149</v>
      </c>
      <c r="B154" s="149" t="s">
        <v>932</v>
      </c>
      <c r="C154" s="186" t="s">
        <v>68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875</v>
      </c>
      <c r="L154" s="134" t="s">
        <v>934</v>
      </c>
      <c r="M154" s="129"/>
    </row>
    <row r="155" spans="1:13" s="128" customFormat="1" ht="39.75" hidden="1" customHeight="1" x14ac:dyDescent="0.2">
      <c r="A155" s="71">
        <v>150</v>
      </c>
      <c r="B155" s="149" t="s">
        <v>933</v>
      </c>
      <c r="C155" s="186" t="s">
        <v>68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875</v>
      </c>
      <c r="L155" s="134" t="s">
        <v>934</v>
      </c>
      <c r="M155" s="129"/>
    </row>
    <row r="156" spans="1:13" s="128" customFormat="1" ht="39.75" hidden="1" customHeight="1" x14ac:dyDescent="0.25">
      <c r="A156" s="71">
        <v>151</v>
      </c>
      <c r="B156" s="149" t="s">
        <v>943</v>
      </c>
      <c r="C156" s="137" t="s">
        <v>109</v>
      </c>
      <c r="D156" s="155" t="s">
        <v>62</v>
      </c>
      <c r="E156" s="165">
        <v>100</v>
      </c>
      <c r="F156" s="188" t="s">
        <v>44</v>
      </c>
      <c r="G156" s="150">
        <v>669.64</v>
      </c>
      <c r="H156" s="161">
        <f t="shared" si="2"/>
        <v>66964</v>
      </c>
      <c r="I156" s="34" t="s">
        <v>9</v>
      </c>
      <c r="J156" s="163" t="s">
        <v>125</v>
      </c>
      <c r="K156" s="164" t="s">
        <v>941</v>
      </c>
      <c r="L156" s="134" t="s">
        <v>953</v>
      </c>
      <c r="M156" s="129"/>
    </row>
    <row r="157" spans="1:13" s="128" customFormat="1" ht="39.75" hidden="1" customHeight="1" x14ac:dyDescent="0.25">
      <c r="A157" s="71">
        <v>152</v>
      </c>
      <c r="B157" s="149" t="s">
        <v>944</v>
      </c>
      <c r="C157" s="137" t="s">
        <v>109</v>
      </c>
      <c r="D157" s="155" t="s">
        <v>62</v>
      </c>
      <c r="E157" s="165">
        <v>100</v>
      </c>
      <c r="F157" s="188" t="s">
        <v>44</v>
      </c>
      <c r="G157" s="150">
        <v>468.75</v>
      </c>
      <c r="H157" s="161">
        <f t="shared" si="2"/>
        <v>46875</v>
      </c>
      <c r="I157" s="34" t="s">
        <v>9</v>
      </c>
      <c r="J157" s="163" t="s">
        <v>125</v>
      </c>
      <c r="K157" s="164" t="s">
        <v>941</v>
      </c>
      <c r="L157" s="134" t="s">
        <v>953</v>
      </c>
      <c r="M157" s="129"/>
    </row>
    <row r="158" spans="1:13" s="128" customFormat="1" ht="39.75" hidden="1" customHeight="1" x14ac:dyDescent="0.25">
      <c r="A158" s="71">
        <v>153</v>
      </c>
      <c r="B158" s="149" t="s">
        <v>945</v>
      </c>
      <c r="C158" s="137" t="s">
        <v>109</v>
      </c>
      <c r="D158" s="155" t="s">
        <v>62</v>
      </c>
      <c r="E158" s="165">
        <v>30</v>
      </c>
      <c r="F158" s="188" t="s">
        <v>44</v>
      </c>
      <c r="G158" s="150">
        <v>3468.75</v>
      </c>
      <c r="H158" s="161">
        <f t="shared" si="2"/>
        <v>104062.5</v>
      </c>
      <c r="I158" s="34" t="s">
        <v>9</v>
      </c>
      <c r="J158" s="163" t="s">
        <v>125</v>
      </c>
      <c r="K158" s="164" t="s">
        <v>941</v>
      </c>
      <c r="L158" s="134" t="s">
        <v>953</v>
      </c>
      <c r="M158" s="129"/>
    </row>
    <row r="159" spans="1:13" s="128" customFormat="1" ht="39.75" hidden="1" customHeight="1" x14ac:dyDescent="0.25">
      <c r="A159" s="71">
        <v>154</v>
      </c>
      <c r="B159" s="149" t="s">
        <v>946</v>
      </c>
      <c r="C159" s="137" t="s">
        <v>109</v>
      </c>
      <c r="D159" s="155" t="s">
        <v>62</v>
      </c>
      <c r="E159" s="165">
        <v>100</v>
      </c>
      <c r="F159" s="188" t="s">
        <v>44</v>
      </c>
      <c r="G159" s="150">
        <v>1367.86</v>
      </c>
      <c r="H159" s="161">
        <f t="shared" si="2"/>
        <v>136786</v>
      </c>
      <c r="I159" s="34" t="s">
        <v>9</v>
      </c>
      <c r="J159" s="163" t="s">
        <v>125</v>
      </c>
      <c r="K159" s="164" t="s">
        <v>941</v>
      </c>
      <c r="L159" s="134" t="s">
        <v>953</v>
      </c>
      <c r="M159" s="129"/>
    </row>
    <row r="160" spans="1:13" s="128" customFormat="1" ht="39.75" hidden="1" customHeight="1" x14ac:dyDescent="0.25">
      <c r="A160" s="71">
        <v>155</v>
      </c>
      <c r="B160" s="149" t="s">
        <v>947</v>
      </c>
      <c r="C160" s="137" t="s">
        <v>109</v>
      </c>
      <c r="D160" s="155" t="s">
        <v>62</v>
      </c>
      <c r="E160" s="165">
        <v>260</v>
      </c>
      <c r="F160" s="188" t="s">
        <v>44</v>
      </c>
      <c r="G160" s="150">
        <v>375</v>
      </c>
      <c r="H160" s="161">
        <f t="shared" si="2"/>
        <v>97500</v>
      </c>
      <c r="I160" s="34" t="s">
        <v>9</v>
      </c>
      <c r="J160" s="163" t="s">
        <v>125</v>
      </c>
      <c r="K160" s="164" t="s">
        <v>941</v>
      </c>
      <c r="L160" s="134" t="s">
        <v>953</v>
      </c>
      <c r="M160" s="129"/>
    </row>
    <row r="161" spans="1:13" s="128" customFormat="1" ht="39.75" hidden="1" customHeight="1" x14ac:dyDescent="0.25">
      <c r="A161" s="71">
        <v>156</v>
      </c>
      <c r="B161" s="149" t="s">
        <v>948</v>
      </c>
      <c r="C161" s="137" t="s">
        <v>109</v>
      </c>
      <c r="D161" s="155" t="s">
        <v>62</v>
      </c>
      <c r="E161" s="165">
        <v>50</v>
      </c>
      <c r="F161" s="188" t="s">
        <v>44</v>
      </c>
      <c r="G161" s="150">
        <v>1964.29</v>
      </c>
      <c r="H161" s="161">
        <f t="shared" si="2"/>
        <v>98214.5</v>
      </c>
      <c r="I161" s="34" t="s">
        <v>9</v>
      </c>
      <c r="J161" s="163" t="s">
        <v>125</v>
      </c>
      <c r="K161" s="164" t="s">
        <v>941</v>
      </c>
      <c r="L161" s="134" t="s">
        <v>953</v>
      </c>
      <c r="M161" s="129"/>
    </row>
    <row r="162" spans="1:13" s="128" customFormat="1" ht="39.75" hidden="1" customHeight="1" x14ac:dyDescent="0.25">
      <c r="A162" s="71">
        <v>157</v>
      </c>
      <c r="B162" s="149" t="s">
        <v>949</v>
      </c>
      <c r="C162" s="137" t="s">
        <v>109</v>
      </c>
      <c r="D162" s="155" t="s">
        <v>62</v>
      </c>
      <c r="E162" s="165">
        <v>10</v>
      </c>
      <c r="F162" s="188" t="s">
        <v>44</v>
      </c>
      <c r="G162" s="150">
        <v>3729.46</v>
      </c>
      <c r="H162" s="161">
        <f t="shared" si="2"/>
        <v>37294.6</v>
      </c>
      <c r="I162" s="34" t="s">
        <v>9</v>
      </c>
      <c r="J162" s="163" t="s">
        <v>125</v>
      </c>
      <c r="K162" s="164" t="s">
        <v>941</v>
      </c>
      <c r="L162" s="134" t="s">
        <v>953</v>
      </c>
      <c r="M162" s="129"/>
    </row>
    <row r="163" spans="1:13" s="128" customFormat="1" ht="39.75" hidden="1" customHeight="1" x14ac:dyDescent="0.25">
      <c r="A163" s="71">
        <v>158</v>
      </c>
      <c r="B163" s="149" t="s">
        <v>950</v>
      </c>
      <c r="C163" s="137" t="s">
        <v>109</v>
      </c>
      <c r="D163" s="155" t="s">
        <v>62</v>
      </c>
      <c r="E163" s="165">
        <v>10</v>
      </c>
      <c r="F163" s="188" t="s">
        <v>44</v>
      </c>
      <c r="G163" s="150">
        <v>7935.71</v>
      </c>
      <c r="H163" s="161">
        <f t="shared" si="2"/>
        <v>79357.100000000006</v>
      </c>
      <c r="I163" s="34" t="s">
        <v>9</v>
      </c>
      <c r="J163" s="163" t="s">
        <v>125</v>
      </c>
      <c r="K163" s="164" t="s">
        <v>941</v>
      </c>
      <c r="L163" s="134" t="s">
        <v>953</v>
      </c>
      <c r="M163" s="129"/>
    </row>
    <row r="164" spans="1:13" s="128" customFormat="1" ht="39.75" hidden="1" customHeight="1" x14ac:dyDescent="0.25">
      <c r="A164" s="71">
        <v>159</v>
      </c>
      <c r="B164" s="149" t="s">
        <v>951</v>
      </c>
      <c r="C164" s="137" t="s">
        <v>109</v>
      </c>
      <c r="D164" s="155" t="s">
        <v>62</v>
      </c>
      <c r="E164" s="165">
        <v>223</v>
      </c>
      <c r="F164" s="188" t="s">
        <v>44</v>
      </c>
      <c r="G164" s="150">
        <v>1522.32</v>
      </c>
      <c r="H164" s="161">
        <f t="shared" si="2"/>
        <v>339477.36</v>
      </c>
      <c r="I164" s="34" t="s">
        <v>9</v>
      </c>
      <c r="J164" s="163" t="s">
        <v>125</v>
      </c>
      <c r="K164" s="164" t="s">
        <v>941</v>
      </c>
      <c r="L164" s="134" t="s">
        <v>953</v>
      </c>
      <c r="M164" s="129"/>
    </row>
    <row r="165" spans="1:13" s="128" customFormat="1" ht="39.75" hidden="1" customHeight="1" x14ac:dyDescent="0.25">
      <c r="A165" s="71">
        <v>160</v>
      </c>
      <c r="B165" s="149" t="s">
        <v>952</v>
      </c>
      <c r="C165" s="137" t="s">
        <v>109</v>
      </c>
      <c r="D165" s="155" t="s">
        <v>62</v>
      </c>
      <c r="E165" s="165">
        <v>25</v>
      </c>
      <c r="F165" s="188" t="s">
        <v>44</v>
      </c>
      <c r="G165" s="150">
        <v>3593.75</v>
      </c>
      <c r="H165" s="161">
        <f t="shared" si="2"/>
        <v>89843.75</v>
      </c>
      <c r="I165" s="34" t="s">
        <v>9</v>
      </c>
      <c r="J165" s="163" t="s">
        <v>125</v>
      </c>
      <c r="K165" s="164" t="s">
        <v>941</v>
      </c>
      <c r="L165" s="134" t="s">
        <v>953</v>
      </c>
      <c r="M165" s="129"/>
    </row>
    <row r="166" spans="1:13" s="128" customFormat="1" ht="39.75" hidden="1" customHeight="1" x14ac:dyDescent="0.25">
      <c r="A166" s="71">
        <v>161</v>
      </c>
      <c r="B166" s="149" t="s">
        <v>959</v>
      </c>
      <c r="C166" s="195" t="s">
        <v>68</v>
      </c>
      <c r="D166" s="155" t="s">
        <v>38</v>
      </c>
      <c r="E166" s="165">
        <v>1</v>
      </c>
      <c r="F166" s="188" t="s">
        <v>44</v>
      </c>
      <c r="G166" s="150">
        <v>1830.36</v>
      </c>
      <c r="H166" s="161">
        <f t="shared" si="2"/>
        <v>1830.36</v>
      </c>
      <c r="I166" s="34" t="s">
        <v>9</v>
      </c>
      <c r="J166" s="163" t="s">
        <v>33</v>
      </c>
      <c r="K166" s="164" t="s">
        <v>941</v>
      </c>
      <c r="L166" s="134" t="s">
        <v>961</v>
      </c>
      <c r="M166" s="129"/>
    </row>
    <row r="167" spans="1:13" s="128" customFormat="1" ht="39.75" hidden="1" customHeight="1" x14ac:dyDescent="0.25">
      <c r="A167" s="71">
        <v>162</v>
      </c>
      <c r="B167" s="149" t="s">
        <v>960</v>
      </c>
      <c r="C167" s="195" t="s">
        <v>68</v>
      </c>
      <c r="D167" s="155" t="s">
        <v>38</v>
      </c>
      <c r="E167" s="165">
        <v>1</v>
      </c>
      <c r="F167" s="188" t="s">
        <v>44</v>
      </c>
      <c r="G167" s="150">
        <v>25178.57</v>
      </c>
      <c r="H167" s="161">
        <f t="shared" si="2"/>
        <v>25178.57</v>
      </c>
      <c r="I167" s="34" t="s">
        <v>9</v>
      </c>
      <c r="J167" s="163" t="s">
        <v>33</v>
      </c>
      <c r="K167" s="164" t="s">
        <v>941</v>
      </c>
      <c r="L167" s="134" t="s">
        <v>961</v>
      </c>
      <c r="M167" s="129"/>
    </row>
    <row r="168" spans="1:13" s="128" customFormat="1" ht="39.75" hidden="1" customHeight="1" x14ac:dyDescent="0.25">
      <c r="A168" s="71">
        <v>163</v>
      </c>
      <c r="B168" s="149" t="s">
        <v>981</v>
      </c>
      <c r="C168" s="195" t="s">
        <v>68</v>
      </c>
      <c r="D168" s="155" t="s">
        <v>38</v>
      </c>
      <c r="E168" s="165">
        <v>5</v>
      </c>
      <c r="F168" s="188" t="s">
        <v>44</v>
      </c>
      <c r="G168" s="150">
        <v>6600</v>
      </c>
      <c r="H168" s="161">
        <f t="shared" si="2"/>
        <v>33000</v>
      </c>
      <c r="I168" s="34" t="s">
        <v>9</v>
      </c>
      <c r="J168" s="163" t="s">
        <v>33</v>
      </c>
      <c r="K168" s="164" t="s">
        <v>1008</v>
      </c>
      <c r="L168" s="134" t="s">
        <v>1033</v>
      </c>
      <c r="M168" s="129"/>
    </row>
    <row r="169" spans="1:13" s="128" customFormat="1" ht="39.75" hidden="1" customHeight="1" x14ac:dyDescent="0.25">
      <c r="A169" s="71">
        <v>164</v>
      </c>
      <c r="B169" s="149" t="s">
        <v>1016</v>
      </c>
      <c r="C169" s="195" t="s">
        <v>68</v>
      </c>
      <c r="D169" s="155" t="s">
        <v>62</v>
      </c>
      <c r="E169" s="165">
        <v>8540</v>
      </c>
      <c r="F169" s="188" t="s">
        <v>393</v>
      </c>
      <c r="G169" s="150">
        <v>286</v>
      </c>
      <c r="H169" s="161">
        <f t="shared" si="2"/>
        <v>2442440</v>
      </c>
      <c r="I169" s="34" t="s">
        <v>9</v>
      </c>
      <c r="J169" s="163" t="s">
        <v>33</v>
      </c>
      <c r="K169" s="164" t="s">
        <v>1008</v>
      </c>
      <c r="L169" s="134" t="s">
        <v>1033</v>
      </c>
      <c r="M169" s="129"/>
    </row>
    <row r="170" spans="1:13" s="128" customFormat="1" ht="39.75" hidden="1" customHeight="1" x14ac:dyDescent="0.25">
      <c r="A170" s="71">
        <v>165</v>
      </c>
      <c r="B170" s="149" t="s">
        <v>1017</v>
      </c>
      <c r="C170" s="195" t="s">
        <v>68</v>
      </c>
      <c r="D170" s="155" t="s">
        <v>62</v>
      </c>
      <c r="E170" s="165">
        <v>150</v>
      </c>
      <c r="F170" s="188" t="s">
        <v>393</v>
      </c>
      <c r="G170" s="150">
        <v>458</v>
      </c>
      <c r="H170" s="161">
        <f t="shared" si="2"/>
        <v>68700</v>
      </c>
      <c r="I170" s="34" t="s">
        <v>9</v>
      </c>
      <c r="J170" s="163" t="s">
        <v>33</v>
      </c>
      <c r="K170" s="164" t="s">
        <v>1008</v>
      </c>
      <c r="L170" s="134" t="s">
        <v>1033</v>
      </c>
      <c r="M170" s="129"/>
    </row>
    <row r="171" spans="1:13" s="128" customFormat="1" ht="39.75" hidden="1" customHeight="1" x14ac:dyDescent="0.25">
      <c r="A171" s="71">
        <v>166</v>
      </c>
      <c r="B171" s="149" t="s">
        <v>1018</v>
      </c>
      <c r="C171" s="195" t="s">
        <v>68</v>
      </c>
      <c r="D171" s="155" t="s">
        <v>62</v>
      </c>
      <c r="E171" s="165">
        <v>140</v>
      </c>
      <c r="F171" s="188" t="s">
        <v>393</v>
      </c>
      <c r="G171" s="150">
        <v>260</v>
      </c>
      <c r="H171" s="161">
        <f t="shared" si="2"/>
        <v>36400</v>
      </c>
      <c r="I171" s="34" t="s">
        <v>9</v>
      </c>
      <c r="J171" s="163" t="s">
        <v>33</v>
      </c>
      <c r="K171" s="164" t="s">
        <v>1008</v>
      </c>
      <c r="L171" s="134" t="s">
        <v>1033</v>
      </c>
      <c r="M171" s="129"/>
    </row>
    <row r="172" spans="1:13" s="128" customFormat="1" ht="39.75" hidden="1" customHeight="1" x14ac:dyDescent="0.25">
      <c r="A172" s="71">
        <v>167</v>
      </c>
      <c r="B172" s="149" t="s">
        <v>1019</v>
      </c>
      <c r="C172" s="195" t="s">
        <v>68</v>
      </c>
      <c r="D172" s="155" t="s">
        <v>62</v>
      </c>
      <c r="E172" s="165">
        <v>9</v>
      </c>
      <c r="F172" s="188" t="s">
        <v>44</v>
      </c>
      <c r="G172" s="150">
        <v>2780</v>
      </c>
      <c r="H172" s="161">
        <f t="shared" si="2"/>
        <v>25020</v>
      </c>
      <c r="I172" s="34" t="s">
        <v>9</v>
      </c>
      <c r="J172" s="163" t="s">
        <v>33</v>
      </c>
      <c r="K172" s="164" t="s">
        <v>1008</v>
      </c>
      <c r="L172" s="134" t="s">
        <v>1033</v>
      </c>
      <c r="M172" s="129"/>
    </row>
    <row r="173" spans="1:13" s="128" customFormat="1" ht="39.75" hidden="1" customHeight="1" x14ac:dyDescent="0.25">
      <c r="A173" s="71">
        <v>168</v>
      </c>
      <c r="B173" s="149" t="s">
        <v>1020</v>
      </c>
      <c r="C173" s="195" t="s">
        <v>68</v>
      </c>
      <c r="D173" s="155" t="s">
        <v>62</v>
      </c>
      <c r="E173" s="165">
        <v>1</v>
      </c>
      <c r="F173" s="188" t="s">
        <v>133</v>
      </c>
      <c r="G173" s="150">
        <v>8820</v>
      </c>
      <c r="H173" s="161">
        <f t="shared" si="2"/>
        <v>8820</v>
      </c>
      <c r="I173" s="34" t="s">
        <v>9</v>
      </c>
      <c r="J173" s="163" t="s">
        <v>33</v>
      </c>
      <c r="K173" s="164" t="s">
        <v>1008</v>
      </c>
      <c r="L173" s="134" t="s">
        <v>1033</v>
      </c>
      <c r="M173" s="129"/>
    </row>
    <row r="174" spans="1:13" s="128" customFormat="1" ht="39.75" hidden="1" customHeight="1" x14ac:dyDescent="0.25">
      <c r="A174" s="71">
        <v>169</v>
      </c>
      <c r="B174" s="149" t="s">
        <v>1021</v>
      </c>
      <c r="C174" s="195" t="s">
        <v>68</v>
      </c>
      <c r="D174" s="155" t="s">
        <v>62</v>
      </c>
      <c r="E174" s="165">
        <v>100</v>
      </c>
      <c r="F174" s="188" t="s">
        <v>44</v>
      </c>
      <c r="G174" s="150">
        <v>270</v>
      </c>
      <c r="H174" s="161">
        <f t="shared" si="2"/>
        <v>27000</v>
      </c>
      <c r="I174" s="34" t="s">
        <v>9</v>
      </c>
      <c r="J174" s="163" t="s">
        <v>33</v>
      </c>
      <c r="K174" s="164" t="s">
        <v>1008</v>
      </c>
      <c r="L174" s="134" t="s">
        <v>1033</v>
      </c>
      <c r="M174" s="129"/>
    </row>
    <row r="175" spans="1:13" s="128" customFormat="1" ht="39.75" hidden="1" customHeight="1" x14ac:dyDescent="0.25">
      <c r="A175" s="71">
        <v>170</v>
      </c>
      <c r="B175" s="149" t="s">
        <v>1022</v>
      </c>
      <c r="C175" s="195" t="s">
        <v>68</v>
      </c>
      <c r="D175" s="155" t="s">
        <v>62</v>
      </c>
      <c r="E175" s="165">
        <v>1</v>
      </c>
      <c r="F175" s="188" t="s">
        <v>44</v>
      </c>
      <c r="G175" s="150">
        <v>410000</v>
      </c>
      <c r="H175" s="161">
        <f t="shared" si="2"/>
        <v>410000</v>
      </c>
      <c r="I175" s="34" t="s">
        <v>9</v>
      </c>
      <c r="J175" s="163" t="s">
        <v>33</v>
      </c>
      <c r="K175" s="164" t="s">
        <v>1008</v>
      </c>
      <c r="L175" s="134" t="s">
        <v>1033</v>
      </c>
      <c r="M175" s="129"/>
    </row>
    <row r="176" spans="1:13" s="128" customFormat="1" ht="39.75" hidden="1" customHeight="1" x14ac:dyDescent="0.25">
      <c r="A176" s="71">
        <v>171</v>
      </c>
      <c r="B176" s="149" t="s">
        <v>1023</v>
      </c>
      <c r="C176" s="195" t="s">
        <v>68</v>
      </c>
      <c r="D176" s="155" t="s">
        <v>62</v>
      </c>
      <c r="E176" s="165">
        <v>5</v>
      </c>
      <c r="F176" s="188" t="s">
        <v>44</v>
      </c>
      <c r="G176" s="150">
        <v>31000</v>
      </c>
      <c r="H176" s="161">
        <f t="shared" si="2"/>
        <v>155000</v>
      </c>
      <c r="I176" s="34" t="s">
        <v>9</v>
      </c>
      <c r="J176" s="163" t="s">
        <v>33</v>
      </c>
      <c r="K176" s="164" t="s">
        <v>1008</v>
      </c>
      <c r="L176" s="134" t="s">
        <v>1033</v>
      </c>
      <c r="M176" s="129"/>
    </row>
    <row r="177" spans="1:18" s="128" customFormat="1" ht="39.75" hidden="1" customHeight="1" x14ac:dyDescent="0.25">
      <c r="A177" s="71">
        <v>172</v>
      </c>
      <c r="B177" s="149" t="s">
        <v>1024</v>
      </c>
      <c r="C177" s="195" t="s">
        <v>68</v>
      </c>
      <c r="D177" s="155" t="s">
        <v>62</v>
      </c>
      <c r="E177" s="165">
        <v>5</v>
      </c>
      <c r="F177" s="188" t="s">
        <v>44</v>
      </c>
      <c r="G177" s="150">
        <v>12000</v>
      </c>
      <c r="H177" s="161">
        <f t="shared" si="2"/>
        <v>60000</v>
      </c>
      <c r="I177" s="34" t="s">
        <v>9</v>
      </c>
      <c r="J177" s="163" t="s">
        <v>33</v>
      </c>
      <c r="K177" s="164" t="s">
        <v>1008</v>
      </c>
      <c r="L177" s="134" t="s">
        <v>1033</v>
      </c>
      <c r="M177" s="129"/>
    </row>
    <row r="178" spans="1:18" s="128" customFormat="1" ht="39.75" hidden="1" customHeight="1" x14ac:dyDescent="0.25">
      <c r="A178" s="71">
        <v>173</v>
      </c>
      <c r="B178" s="149" t="s">
        <v>1025</v>
      </c>
      <c r="C178" s="195" t="s">
        <v>68</v>
      </c>
      <c r="D178" s="155" t="s">
        <v>62</v>
      </c>
      <c r="E178" s="165">
        <v>20</v>
      </c>
      <c r="F178" s="188" t="s">
        <v>44</v>
      </c>
      <c r="G178" s="150">
        <v>2200</v>
      </c>
      <c r="H178" s="161">
        <f t="shared" si="2"/>
        <v>44000</v>
      </c>
      <c r="I178" s="34" t="s">
        <v>9</v>
      </c>
      <c r="J178" s="163" t="s">
        <v>33</v>
      </c>
      <c r="K178" s="164" t="s">
        <v>1008</v>
      </c>
      <c r="L178" s="134" t="s">
        <v>1033</v>
      </c>
      <c r="M178" s="129"/>
    </row>
    <row r="179" spans="1:18" s="128" customFormat="1" ht="39.75" hidden="1" customHeight="1" x14ac:dyDescent="0.25">
      <c r="A179" s="71">
        <v>174</v>
      </c>
      <c r="B179" s="149" t="s">
        <v>1026</v>
      </c>
      <c r="C179" s="195" t="s">
        <v>68</v>
      </c>
      <c r="D179" s="155" t="s">
        <v>62</v>
      </c>
      <c r="E179" s="165">
        <v>105</v>
      </c>
      <c r="F179" s="188" t="s">
        <v>44</v>
      </c>
      <c r="G179" s="150">
        <v>2050</v>
      </c>
      <c r="H179" s="161">
        <f t="shared" si="2"/>
        <v>215250</v>
      </c>
      <c r="I179" s="34" t="s">
        <v>9</v>
      </c>
      <c r="J179" s="163" t="s">
        <v>33</v>
      </c>
      <c r="K179" s="164" t="s">
        <v>1008</v>
      </c>
      <c r="L179" s="134" t="s">
        <v>1033</v>
      </c>
      <c r="M179" s="129"/>
    </row>
    <row r="180" spans="1:18" s="128" customFormat="1" ht="39.75" hidden="1" customHeight="1" x14ac:dyDescent="0.25">
      <c r="A180" s="71">
        <v>175</v>
      </c>
      <c r="B180" s="149" t="s">
        <v>1027</v>
      </c>
      <c r="C180" s="195" t="s">
        <v>68</v>
      </c>
      <c r="D180" s="155" t="s">
        <v>62</v>
      </c>
      <c r="E180" s="165">
        <v>24</v>
      </c>
      <c r="F180" s="188" t="s">
        <v>44</v>
      </c>
      <c r="G180" s="150">
        <v>6480</v>
      </c>
      <c r="H180" s="161">
        <f t="shared" si="2"/>
        <v>155520</v>
      </c>
      <c r="I180" s="34" t="s">
        <v>9</v>
      </c>
      <c r="J180" s="163" t="s">
        <v>33</v>
      </c>
      <c r="K180" s="164" t="s">
        <v>1008</v>
      </c>
      <c r="L180" s="134" t="s">
        <v>1033</v>
      </c>
      <c r="M180" s="129"/>
    </row>
    <row r="181" spans="1:18" s="128" customFormat="1" ht="39.75" hidden="1" customHeight="1" x14ac:dyDescent="0.25">
      <c r="A181" s="71">
        <v>176</v>
      </c>
      <c r="B181" s="149" t="s">
        <v>1028</v>
      </c>
      <c r="C181" s="195" t="s">
        <v>68</v>
      </c>
      <c r="D181" s="155" t="s">
        <v>62</v>
      </c>
      <c r="E181" s="165">
        <v>40</v>
      </c>
      <c r="F181" s="188" t="s">
        <v>44</v>
      </c>
      <c r="G181" s="150">
        <v>7850</v>
      </c>
      <c r="H181" s="161">
        <f t="shared" si="2"/>
        <v>314000</v>
      </c>
      <c r="I181" s="34" t="s">
        <v>9</v>
      </c>
      <c r="J181" s="163" t="s">
        <v>33</v>
      </c>
      <c r="K181" s="164" t="s">
        <v>1008</v>
      </c>
      <c r="L181" s="134" t="s">
        <v>1033</v>
      </c>
      <c r="M181" s="129"/>
    </row>
    <row r="182" spans="1:18" s="128" customFormat="1" ht="39.75" hidden="1" customHeight="1" x14ac:dyDescent="0.25">
      <c r="A182" s="71">
        <v>177</v>
      </c>
      <c r="B182" s="149" t="s">
        <v>1029</v>
      </c>
      <c r="C182" s="195" t="s">
        <v>68</v>
      </c>
      <c r="D182" s="155" t="s">
        <v>62</v>
      </c>
      <c r="E182" s="165">
        <v>48</v>
      </c>
      <c r="F182" s="188" t="s">
        <v>44</v>
      </c>
      <c r="G182" s="150">
        <v>505</v>
      </c>
      <c r="H182" s="161">
        <f t="shared" si="2"/>
        <v>24240</v>
      </c>
      <c r="I182" s="34" t="s">
        <v>9</v>
      </c>
      <c r="J182" s="163" t="s">
        <v>33</v>
      </c>
      <c r="K182" s="164" t="s">
        <v>1008</v>
      </c>
      <c r="L182" s="134" t="s">
        <v>1033</v>
      </c>
      <c r="M182" s="129"/>
    </row>
    <row r="183" spans="1:18" s="128" customFormat="1" ht="39.75" hidden="1" customHeight="1" x14ac:dyDescent="0.25">
      <c r="A183" s="71">
        <v>178</v>
      </c>
      <c r="B183" s="149" t="s">
        <v>1030</v>
      </c>
      <c r="C183" s="195" t="s">
        <v>68</v>
      </c>
      <c r="D183" s="155" t="s">
        <v>62</v>
      </c>
      <c r="E183" s="165">
        <v>16</v>
      </c>
      <c r="F183" s="188" t="s">
        <v>44</v>
      </c>
      <c r="G183" s="150">
        <v>540</v>
      </c>
      <c r="H183" s="161">
        <f t="shared" si="2"/>
        <v>8640</v>
      </c>
      <c r="I183" s="34" t="s">
        <v>9</v>
      </c>
      <c r="J183" s="163" t="s">
        <v>33</v>
      </c>
      <c r="K183" s="164" t="s">
        <v>1008</v>
      </c>
      <c r="L183" s="134" t="s">
        <v>1033</v>
      </c>
      <c r="M183" s="129"/>
    </row>
    <row r="184" spans="1:18" s="128" customFormat="1" ht="39.75" hidden="1" customHeight="1" x14ac:dyDescent="0.25">
      <c r="A184" s="71">
        <v>179</v>
      </c>
      <c r="B184" s="149" t="s">
        <v>1031</v>
      </c>
      <c r="C184" s="195" t="s">
        <v>68</v>
      </c>
      <c r="D184" s="155" t="s">
        <v>62</v>
      </c>
      <c r="E184" s="165">
        <v>2</v>
      </c>
      <c r="F184" s="188" t="s">
        <v>44</v>
      </c>
      <c r="G184" s="150">
        <v>21000</v>
      </c>
      <c r="H184" s="161">
        <f t="shared" si="2"/>
        <v>42000</v>
      </c>
      <c r="I184" s="34" t="s">
        <v>9</v>
      </c>
      <c r="J184" s="163" t="s">
        <v>33</v>
      </c>
      <c r="K184" s="164" t="s">
        <v>1008</v>
      </c>
      <c r="L184" s="134" t="s">
        <v>1033</v>
      </c>
      <c r="M184" s="129"/>
    </row>
    <row r="185" spans="1:18" s="128" customFormat="1" ht="39.75" hidden="1" customHeight="1" x14ac:dyDescent="0.25">
      <c r="A185" s="71">
        <v>180</v>
      </c>
      <c r="B185" s="149" t="s">
        <v>1032</v>
      </c>
      <c r="C185" s="195" t="s">
        <v>68</v>
      </c>
      <c r="D185" s="155" t="s">
        <v>62</v>
      </c>
      <c r="E185" s="165">
        <v>1</v>
      </c>
      <c r="F185" s="188" t="s">
        <v>133</v>
      </c>
      <c r="G185" s="150">
        <v>3200</v>
      </c>
      <c r="H185" s="161">
        <f t="shared" si="2"/>
        <v>3200</v>
      </c>
      <c r="I185" s="34" t="s">
        <v>9</v>
      </c>
      <c r="J185" s="163" t="s">
        <v>33</v>
      </c>
      <c r="K185" s="164" t="s">
        <v>1008</v>
      </c>
      <c r="L185" s="134" t="s">
        <v>1033</v>
      </c>
      <c r="M185" s="129"/>
    </row>
    <row r="186" spans="1:18" s="2" customFormat="1" ht="20.25" hidden="1" customHeight="1" x14ac:dyDescent="0.25">
      <c r="A186" s="41"/>
      <c r="B186" s="56" t="s">
        <v>18</v>
      </c>
      <c r="C186" s="36"/>
      <c r="D186" s="156"/>
      <c r="E186" s="36"/>
      <c r="F186" s="36"/>
      <c r="G186" s="122"/>
      <c r="H186" s="45">
        <f>SUM(H6:H185)</f>
        <v>126885801.33999999</v>
      </c>
      <c r="I186" s="59"/>
      <c r="J186" s="59"/>
      <c r="K186" s="78"/>
      <c r="L186" s="59"/>
      <c r="M186" s="29"/>
      <c r="N186" s="15"/>
      <c r="O186" s="15"/>
      <c r="P186" s="15"/>
      <c r="Q186" s="15"/>
      <c r="R186" s="15"/>
    </row>
    <row r="187" spans="1:18" s="2" customFormat="1" ht="20.25" hidden="1" customHeight="1" x14ac:dyDescent="0.25">
      <c r="A187" s="48"/>
      <c r="B187" s="50" t="s">
        <v>8</v>
      </c>
      <c r="C187" s="54"/>
      <c r="D187" s="157"/>
      <c r="E187" s="54"/>
      <c r="F187" s="54"/>
      <c r="G187" s="114"/>
      <c r="H187" s="54"/>
      <c r="I187" s="54"/>
      <c r="J187" s="51"/>
      <c r="K187" s="79"/>
      <c r="L187" s="51"/>
      <c r="M187" s="29"/>
      <c r="N187" s="15"/>
      <c r="O187" s="15"/>
      <c r="P187" s="15"/>
      <c r="Q187" s="15"/>
      <c r="R187" s="15"/>
    </row>
    <row r="188" spans="1:18" s="2" customFormat="1" ht="25.5" hidden="1" x14ac:dyDescent="0.25">
      <c r="A188" s="71">
        <v>1</v>
      </c>
      <c r="B188" s="139" t="s">
        <v>128</v>
      </c>
      <c r="C188" s="137" t="s">
        <v>809</v>
      </c>
      <c r="D188" s="155" t="s">
        <v>32</v>
      </c>
      <c r="E188" s="133">
        <v>1</v>
      </c>
      <c r="F188" s="133" t="s">
        <v>122</v>
      </c>
      <c r="G188" s="138">
        <v>1360484.82</v>
      </c>
      <c r="H188" s="161">
        <f t="shared" ref="H188" si="3">E188*G188</f>
        <v>1360484.82</v>
      </c>
      <c r="I188" s="34" t="s">
        <v>9</v>
      </c>
      <c r="J188" s="163" t="s">
        <v>33</v>
      </c>
      <c r="K188" s="164" t="s">
        <v>111</v>
      </c>
      <c r="L188" s="134" t="s">
        <v>810</v>
      </c>
      <c r="M188" s="129"/>
      <c r="N188" s="128"/>
      <c r="O188" s="128"/>
      <c r="P188" s="128"/>
      <c r="Q188" s="128"/>
      <c r="R188" s="128"/>
    </row>
    <row r="189" spans="1:18" s="2" customFormat="1" ht="25.5" hidden="1" x14ac:dyDescent="0.25">
      <c r="A189" s="71">
        <v>2</v>
      </c>
      <c r="B189" s="139" t="s">
        <v>208</v>
      </c>
      <c r="C189" s="137" t="s">
        <v>209</v>
      </c>
      <c r="D189" s="155" t="s">
        <v>38</v>
      </c>
      <c r="E189" s="163">
        <v>1</v>
      </c>
      <c r="F189" s="163" t="s">
        <v>122</v>
      </c>
      <c r="G189" s="138">
        <v>134461969</v>
      </c>
      <c r="H189" s="161">
        <v>134461969</v>
      </c>
      <c r="I189" s="34" t="s">
        <v>9</v>
      </c>
      <c r="J189" s="163" t="s">
        <v>33</v>
      </c>
      <c r="K189" s="164" t="s">
        <v>202</v>
      </c>
      <c r="L189" s="134" t="s">
        <v>207</v>
      </c>
      <c r="M189" s="129"/>
      <c r="N189" s="128"/>
      <c r="O189" s="128"/>
      <c r="P189" s="128"/>
      <c r="Q189" s="128"/>
      <c r="R189" s="128"/>
    </row>
    <row r="190" spans="1:18" s="2" customFormat="1" ht="12.75" hidden="1" x14ac:dyDescent="0.25">
      <c r="A190" s="71">
        <v>3</v>
      </c>
      <c r="B190" s="139" t="s">
        <v>495</v>
      </c>
      <c r="C190" s="137" t="s">
        <v>114</v>
      </c>
      <c r="D190" s="155" t="s">
        <v>38</v>
      </c>
      <c r="E190" s="163">
        <v>1</v>
      </c>
      <c r="F190" s="163" t="s">
        <v>122</v>
      </c>
      <c r="G190" s="138">
        <v>250200</v>
      </c>
      <c r="H190" s="161">
        <v>250200</v>
      </c>
      <c r="I190" s="34" t="s">
        <v>9</v>
      </c>
      <c r="J190" s="163" t="s">
        <v>33</v>
      </c>
      <c r="K190" s="164" t="s">
        <v>454</v>
      </c>
      <c r="L190" s="134" t="s">
        <v>496</v>
      </c>
      <c r="M190" s="129"/>
      <c r="N190" s="128"/>
      <c r="O190" s="128"/>
      <c r="P190" s="128"/>
      <c r="Q190" s="128"/>
      <c r="R190" s="128"/>
    </row>
    <row r="191" spans="1:18" s="2" customFormat="1" ht="25.5" hidden="1" x14ac:dyDescent="0.25">
      <c r="A191" s="71">
        <v>4</v>
      </c>
      <c r="B191" s="139" t="s">
        <v>751</v>
      </c>
      <c r="C191" s="137" t="s">
        <v>753</v>
      </c>
      <c r="D191" s="182" t="s">
        <v>38</v>
      </c>
      <c r="E191" s="163">
        <v>1</v>
      </c>
      <c r="F191" s="163" t="s">
        <v>752</v>
      </c>
      <c r="G191" s="138">
        <v>920000</v>
      </c>
      <c r="H191" s="161">
        <v>920000</v>
      </c>
      <c r="I191" s="34" t="s">
        <v>9</v>
      </c>
      <c r="J191" s="163" t="s">
        <v>33</v>
      </c>
      <c r="K191" s="164" t="s">
        <v>696</v>
      </c>
      <c r="L191" s="134" t="s">
        <v>754</v>
      </c>
      <c r="M191" s="129"/>
      <c r="N191" s="128"/>
      <c r="O191" s="128"/>
      <c r="P191" s="128"/>
      <c r="Q191" s="128"/>
      <c r="R191" s="128"/>
    </row>
    <row r="192" spans="1:18" s="2" customFormat="1" ht="12.75" hidden="1" x14ac:dyDescent="0.25">
      <c r="A192" s="71">
        <v>5</v>
      </c>
      <c r="B192" s="139" t="s">
        <v>755</v>
      </c>
      <c r="C192" s="137" t="s">
        <v>753</v>
      </c>
      <c r="D192" s="182" t="s">
        <v>38</v>
      </c>
      <c r="E192" s="163">
        <v>1</v>
      </c>
      <c r="F192" s="163" t="s">
        <v>122</v>
      </c>
      <c r="G192" s="138">
        <v>2049000</v>
      </c>
      <c r="H192" s="161">
        <v>2049000</v>
      </c>
      <c r="I192" s="34" t="s">
        <v>9</v>
      </c>
      <c r="J192" s="163" t="s">
        <v>33</v>
      </c>
      <c r="K192" s="164" t="s">
        <v>696</v>
      </c>
      <c r="L192" s="134" t="s">
        <v>756</v>
      </c>
      <c r="M192" s="129"/>
      <c r="N192" s="128"/>
      <c r="O192" s="128"/>
      <c r="P192" s="128"/>
      <c r="Q192" s="128"/>
      <c r="R192" s="128"/>
    </row>
    <row r="193" spans="1:18" s="2" customFormat="1" ht="20.25" hidden="1" customHeight="1" x14ac:dyDescent="0.25">
      <c r="A193" s="41"/>
      <c r="B193" s="68" t="s">
        <v>19</v>
      </c>
      <c r="C193" s="36"/>
      <c r="D193" s="42"/>
      <c r="E193" s="36"/>
      <c r="F193" s="36"/>
      <c r="G193" s="46"/>
      <c r="H193" s="45">
        <f>SUM(H188:H192)</f>
        <v>139041653.81999999</v>
      </c>
      <c r="I193" s="41"/>
      <c r="J193" s="60"/>
      <c r="K193" s="80"/>
      <c r="L193" s="61"/>
      <c r="M193" s="29"/>
      <c r="N193" s="15"/>
      <c r="O193" s="15"/>
      <c r="P193" s="15"/>
      <c r="Q193" s="15"/>
      <c r="R193" s="15"/>
    </row>
    <row r="194" spans="1:18" s="2" customFormat="1" ht="20.25" hidden="1" customHeight="1" x14ac:dyDescent="0.25">
      <c r="A194" s="48"/>
      <c r="B194" s="50" t="s">
        <v>12</v>
      </c>
      <c r="C194" s="40"/>
      <c r="D194" s="40"/>
      <c r="E194" s="40"/>
      <c r="F194" s="40"/>
      <c r="G194" s="115"/>
      <c r="H194" s="40"/>
      <c r="I194" s="40"/>
      <c r="J194" s="39"/>
      <c r="K194" s="81"/>
      <c r="L194" s="52"/>
      <c r="M194" s="29"/>
      <c r="N194" s="15"/>
      <c r="O194" s="15"/>
      <c r="P194" s="15"/>
      <c r="Q194" s="15"/>
      <c r="R194" s="15"/>
    </row>
    <row r="195" spans="1:18" s="2" customFormat="1" ht="25.5" hidden="1" x14ac:dyDescent="0.25">
      <c r="A195" s="71">
        <v>1</v>
      </c>
      <c r="B195" s="133" t="s">
        <v>21</v>
      </c>
      <c r="C195" s="137" t="s">
        <v>31</v>
      </c>
      <c r="D195" s="149" t="s">
        <v>26</v>
      </c>
      <c r="E195" s="133">
        <v>1</v>
      </c>
      <c r="F195" s="133" t="s">
        <v>20</v>
      </c>
      <c r="G195" s="135"/>
      <c r="H195" s="138">
        <v>235714.28</v>
      </c>
      <c r="I195" s="34" t="s">
        <v>9</v>
      </c>
      <c r="J195" s="133" t="s">
        <v>22</v>
      </c>
      <c r="K195" s="136" t="s">
        <v>27</v>
      </c>
      <c r="L195" s="134" t="s">
        <v>28</v>
      </c>
      <c r="M195" s="129"/>
      <c r="N195" s="128"/>
      <c r="O195" s="128"/>
      <c r="P195" s="128"/>
      <c r="Q195" s="128"/>
      <c r="R195" s="128"/>
    </row>
    <row r="196" spans="1:18" s="2" customFormat="1" ht="25.5" hidden="1" x14ac:dyDescent="0.25">
      <c r="A196" s="71">
        <v>2</v>
      </c>
      <c r="B196" s="133" t="s">
        <v>29</v>
      </c>
      <c r="C196" s="137" t="s">
        <v>30</v>
      </c>
      <c r="D196" s="153" t="s">
        <v>32</v>
      </c>
      <c r="E196" s="133">
        <v>1</v>
      </c>
      <c r="F196" s="133" t="s">
        <v>20</v>
      </c>
      <c r="G196" s="135"/>
      <c r="H196" s="138">
        <v>40520000</v>
      </c>
      <c r="I196" s="34" t="s">
        <v>9</v>
      </c>
      <c r="J196" s="133" t="s">
        <v>33</v>
      </c>
      <c r="K196" s="136" t="s">
        <v>34</v>
      </c>
      <c r="L196" s="134" t="s">
        <v>35</v>
      </c>
      <c r="M196" s="129"/>
      <c r="N196" s="128"/>
      <c r="O196" s="128"/>
      <c r="P196" s="128"/>
      <c r="Q196" s="128"/>
      <c r="R196" s="128"/>
    </row>
    <row r="197" spans="1:18" s="2" customFormat="1" ht="12.75" hidden="1" x14ac:dyDescent="0.25">
      <c r="A197" s="71">
        <v>3</v>
      </c>
      <c r="B197" s="133" t="s">
        <v>59</v>
      </c>
      <c r="C197" s="137" t="s">
        <v>61</v>
      </c>
      <c r="D197" s="153" t="s">
        <v>62</v>
      </c>
      <c r="E197" s="133">
        <v>1</v>
      </c>
      <c r="F197" s="133" t="s">
        <v>20</v>
      </c>
      <c r="G197" s="135"/>
      <c r="H197" s="138">
        <f>423887640/1.12</f>
        <v>378471107.14285713</v>
      </c>
      <c r="I197" s="34" t="s">
        <v>9</v>
      </c>
      <c r="J197" s="163" t="s">
        <v>33</v>
      </c>
      <c r="K197" s="164" t="s">
        <v>34</v>
      </c>
      <c r="L197" s="134" t="s">
        <v>63</v>
      </c>
      <c r="M197" s="129"/>
      <c r="N197" s="128"/>
      <c r="O197" s="128"/>
      <c r="P197" s="128"/>
      <c r="Q197" s="128"/>
      <c r="R197" s="128"/>
    </row>
    <row r="198" spans="1:18" s="2" customFormat="1" ht="12.75" hidden="1" x14ac:dyDescent="0.25">
      <c r="A198" s="71">
        <v>4</v>
      </c>
      <c r="B198" s="140" t="s">
        <v>60</v>
      </c>
      <c r="C198" s="137" t="s">
        <v>30</v>
      </c>
      <c r="D198" s="154" t="s">
        <v>62</v>
      </c>
      <c r="E198" s="133">
        <v>1</v>
      </c>
      <c r="F198" s="141" t="s">
        <v>20</v>
      </c>
      <c r="G198" s="135"/>
      <c r="H198" s="138">
        <v>2720194.19</v>
      </c>
      <c r="I198" s="34" t="s">
        <v>9</v>
      </c>
      <c r="J198" s="163" t="s">
        <v>33</v>
      </c>
      <c r="K198" s="164" t="s">
        <v>34</v>
      </c>
      <c r="L198" s="134" t="s">
        <v>63</v>
      </c>
      <c r="M198" s="129"/>
      <c r="N198" s="128"/>
      <c r="O198" s="128"/>
      <c r="P198" s="128"/>
      <c r="Q198" s="128"/>
      <c r="R198" s="128"/>
    </row>
    <row r="199" spans="1:18" s="2" customFormat="1" ht="63.75" hidden="1" x14ac:dyDescent="0.25">
      <c r="A199" s="71">
        <v>5</v>
      </c>
      <c r="B199" s="140" t="s">
        <v>75</v>
      </c>
      <c r="C199" s="137" t="s">
        <v>77</v>
      </c>
      <c r="D199" s="154" t="s">
        <v>62</v>
      </c>
      <c r="E199" s="133">
        <v>1</v>
      </c>
      <c r="F199" s="141" t="s">
        <v>20</v>
      </c>
      <c r="G199" s="135"/>
      <c r="H199" s="150">
        <v>998431</v>
      </c>
      <c r="I199" s="34" t="s">
        <v>9</v>
      </c>
      <c r="J199" s="163" t="s">
        <v>33</v>
      </c>
      <c r="K199" s="164" t="s">
        <v>70</v>
      </c>
      <c r="L199" s="134" t="s">
        <v>78</v>
      </c>
      <c r="M199" s="129"/>
      <c r="N199" s="128"/>
      <c r="O199" s="128"/>
      <c r="P199" s="128"/>
      <c r="Q199" s="128"/>
      <c r="R199" s="128"/>
    </row>
    <row r="200" spans="1:18" s="2" customFormat="1" ht="25.5" hidden="1" x14ac:dyDescent="0.25">
      <c r="A200" s="71">
        <v>6</v>
      </c>
      <c r="B200" s="140" t="s">
        <v>76</v>
      </c>
      <c r="C200" s="137" t="s">
        <v>77</v>
      </c>
      <c r="D200" s="154" t="s">
        <v>62</v>
      </c>
      <c r="E200" s="133">
        <v>1</v>
      </c>
      <c r="F200" s="141" t="s">
        <v>20</v>
      </c>
      <c r="G200" s="135"/>
      <c r="H200" s="138">
        <v>1028571.43</v>
      </c>
      <c r="I200" s="34" t="s">
        <v>9</v>
      </c>
      <c r="J200" s="163" t="s">
        <v>33</v>
      </c>
      <c r="K200" s="164" t="s">
        <v>70</v>
      </c>
      <c r="L200" s="134" t="s">
        <v>78</v>
      </c>
      <c r="M200" s="129"/>
      <c r="N200" s="128"/>
      <c r="O200" s="128"/>
      <c r="P200" s="128"/>
      <c r="Q200" s="128"/>
      <c r="R200" s="128"/>
    </row>
    <row r="201" spans="1:18" s="2" customFormat="1" ht="12.75" hidden="1" x14ac:dyDescent="0.25">
      <c r="A201" s="71">
        <v>7</v>
      </c>
      <c r="B201" s="140" t="s">
        <v>79</v>
      </c>
      <c r="C201" s="137" t="s">
        <v>80</v>
      </c>
      <c r="D201" s="154" t="s">
        <v>62</v>
      </c>
      <c r="E201" s="163">
        <v>1</v>
      </c>
      <c r="F201" s="165" t="s">
        <v>20</v>
      </c>
      <c r="G201" s="135"/>
      <c r="H201" s="138">
        <v>5750400</v>
      </c>
      <c r="I201" s="34" t="s">
        <v>9</v>
      </c>
      <c r="J201" s="163" t="s">
        <v>33</v>
      </c>
      <c r="K201" s="164" t="s">
        <v>70</v>
      </c>
      <c r="L201" s="134" t="s">
        <v>81</v>
      </c>
      <c r="M201" s="129"/>
      <c r="N201" s="128"/>
      <c r="O201" s="128"/>
      <c r="P201" s="128"/>
      <c r="Q201" s="128"/>
      <c r="R201" s="128"/>
    </row>
    <row r="202" spans="1:18" s="2" customFormat="1" ht="51" hidden="1" x14ac:dyDescent="0.25">
      <c r="A202" s="71">
        <v>8</v>
      </c>
      <c r="B202" s="140" t="s">
        <v>89</v>
      </c>
      <c r="C202" s="137" t="s">
        <v>77</v>
      </c>
      <c r="D202" s="154" t="s">
        <v>62</v>
      </c>
      <c r="E202" s="133">
        <v>1</v>
      </c>
      <c r="F202" s="141" t="s">
        <v>20</v>
      </c>
      <c r="G202" s="135"/>
      <c r="H202" s="138">
        <v>282000</v>
      </c>
      <c r="I202" s="34" t="s">
        <v>9</v>
      </c>
      <c r="J202" s="163" t="s">
        <v>71</v>
      </c>
      <c r="K202" s="164" t="s">
        <v>70</v>
      </c>
      <c r="L202" s="134" t="s">
        <v>90</v>
      </c>
      <c r="M202" s="129"/>
      <c r="N202" s="128"/>
      <c r="O202" s="128"/>
      <c r="P202" s="128"/>
      <c r="Q202" s="128"/>
      <c r="R202" s="128"/>
    </row>
    <row r="203" spans="1:18" s="2" customFormat="1" ht="51" hidden="1" x14ac:dyDescent="0.25">
      <c r="A203" s="71">
        <v>9</v>
      </c>
      <c r="B203" s="140" t="s">
        <v>91</v>
      </c>
      <c r="C203" s="137" t="s">
        <v>77</v>
      </c>
      <c r="D203" s="154" t="s">
        <v>62</v>
      </c>
      <c r="E203" s="133">
        <v>1</v>
      </c>
      <c r="F203" s="141" t="s">
        <v>20</v>
      </c>
      <c r="G203" s="135"/>
      <c r="H203" s="138">
        <v>588592.64000000001</v>
      </c>
      <c r="I203" s="34" t="s">
        <v>9</v>
      </c>
      <c r="J203" s="163" t="s">
        <v>71</v>
      </c>
      <c r="K203" s="164" t="s">
        <v>70</v>
      </c>
      <c r="L203" s="134" t="s">
        <v>92</v>
      </c>
      <c r="M203" s="129"/>
      <c r="N203" s="128"/>
      <c r="O203" s="128"/>
      <c r="P203" s="128"/>
      <c r="Q203" s="128"/>
      <c r="R203" s="128"/>
    </row>
    <row r="204" spans="1:18" s="2" customFormat="1" ht="56.25" hidden="1" customHeight="1" x14ac:dyDescent="0.25">
      <c r="A204" s="71">
        <v>10</v>
      </c>
      <c r="B204" s="149" t="s">
        <v>98</v>
      </c>
      <c r="C204" s="137" t="s">
        <v>77</v>
      </c>
      <c r="D204" s="154" t="s">
        <v>62</v>
      </c>
      <c r="E204" s="133">
        <v>1</v>
      </c>
      <c r="F204" s="133" t="s">
        <v>20</v>
      </c>
      <c r="G204" s="135"/>
      <c r="H204" s="138" t="s">
        <v>99</v>
      </c>
      <c r="I204" s="34" t="s">
        <v>9</v>
      </c>
      <c r="J204" s="163" t="s">
        <v>33</v>
      </c>
      <c r="K204" s="164" t="s">
        <v>70</v>
      </c>
      <c r="L204" s="134" t="s">
        <v>103</v>
      </c>
      <c r="M204" s="129"/>
      <c r="N204" s="128"/>
      <c r="O204" s="128"/>
      <c r="P204" s="128"/>
      <c r="Q204" s="128"/>
      <c r="R204" s="128"/>
    </row>
    <row r="205" spans="1:18" s="2" customFormat="1" ht="32.25" hidden="1" customHeight="1" x14ac:dyDescent="0.25">
      <c r="A205" s="71">
        <v>11</v>
      </c>
      <c r="B205" s="149" t="s">
        <v>100</v>
      </c>
      <c r="C205" s="137" t="s">
        <v>102</v>
      </c>
      <c r="D205" s="154" t="s">
        <v>62</v>
      </c>
      <c r="E205" s="133">
        <v>1</v>
      </c>
      <c r="F205" s="163" t="s">
        <v>20</v>
      </c>
      <c r="G205" s="135"/>
      <c r="H205" s="138">
        <v>1345714.29</v>
      </c>
      <c r="I205" s="34" t="s">
        <v>9</v>
      </c>
      <c r="J205" s="163" t="s">
        <v>33</v>
      </c>
      <c r="K205" s="164" t="s">
        <v>70</v>
      </c>
      <c r="L205" s="134" t="s">
        <v>103</v>
      </c>
      <c r="M205" s="129"/>
      <c r="N205" s="128"/>
      <c r="O205" s="128"/>
      <c r="P205" s="128"/>
      <c r="Q205" s="128"/>
      <c r="R205" s="128"/>
    </row>
    <row r="206" spans="1:18" s="2" customFormat="1" ht="51" hidden="1" x14ac:dyDescent="0.25">
      <c r="A206" s="71">
        <v>12</v>
      </c>
      <c r="B206" s="149" t="s">
        <v>101</v>
      </c>
      <c r="C206" s="137" t="s">
        <v>102</v>
      </c>
      <c r="D206" s="154" t="s">
        <v>62</v>
      </c>
      <c r="E206" s="133">
        <v>1</v>
      </c>
      <c r="F206" s="163" t="s">
        <v>20</v>
      </c>
      <c r="G206" s="135"/>
      <c r="H206" s="138">
        <v>6335700</v>
      </c>
      <c r="I206" s="34" t="s">
        <v>9</v>
      </c>
      <c r="J206" s="163" t="s">
        <v>33</v>
      </c>
      <c r="K206" s="164" t="s">
        <v>70</v>
      </c>
      <c r="L206" s="134" t="s">
        <v>103</v>
      </c>
      <c r="M206" s="129"/>
      <c r="N206" s="128"/>
      <c r="O206" s="128"/>
      <c r="P206" s="128"/>
      <c r="Q206" s="128"/>
      <c r="R206" s="128"/>
    </row>
    <row r="207" spans="1:18" s="2" customFormat="1" ht="38.25" hidden="1" x14ac:dyDescent="0.25">
      <c r="A207" s="71">
        <v>13</v>
      </c>
      <c r="B207" s="149" t="s">
        <v>104</v>
      </c>
      <c r="C207" s="137" t="s">
        <v>77</v>
      </c>
      <c r="D207" s="154" t="s">
        <v>106</v>
      </c>
      <c r="E207" s="163">
        <v>1</v>
      </c>
      <c r="F207" s="163" t="s">
        <v>20</v>
      </c>
      <c r="G207" s="135"/>
      <c r="H207" s="138">
        <v>4799498</v>
      </c>
      <c r="I207" s="34" t="s">
        <v>9</v>
      </c>
      <c r="J207" s="163" t="s">
        <v>33</v>
      </c>
      <c r="K207" s="164" t="s">
        <v>70</v>
      </c>
      <c r="L207" s="134" t="s">
        <v>107</v>
      </c>
      <c r="M207" s="129"/>
      <c r="N207" s="128"/>
      <c r="O207" s="128"/>
      <c r="P207" s="128"/>
      <c r="Q207" s="128"/>
      <c r="R207" s="128"/>
    </row>
    <row r="208" spans="1:18" s="2" customFormat="1" ht="38.25" hidden="1" x14ac:dyDescent="0.25">
      <c r="A208" s="71">
        <v>14</v>
      </c>
      <c r="B208" s="149" t="s">
        <v>105</v>
      </c>
      <c r="C208" s="137" t="s">
        <v>77</v>
      </c>
      <c r="D208" s="154" t="s">
        <v>106</v>
      </c>
      <c r="E208" s="163">
        <v>1</v>
      </c>
      <c r="F208" s="163" t="s">
        <v>20</v>
      </c>
      <c r="G208" s="135"/>
      <c r="H208" s="138">
        <v>51600074.170000002</v>
      </c>
      <c r="I208" s="34" t="s">
        <v>9</v>
      </c>
      <c r="J208" s="163" t="s">
        <v>33</v>
      </c>
      <c r="K208" s="164" t="s">
        <v>70</v>
      </c>
      <c r="L208" s="134" t="s">
        <v>107</v>
      </c>
      <c r="M208" s="129"/>
      <c r="N208" s="128"/>
      <c r="O208" s="128"/>
      <c r="P208" s="128"/>
      <c r="Q208" s="128"/>
      <c r="R208" s="128"/>
    </row>
    <row r="209" spans="1:18" s="2" customFormat="1" ht="38.25" hidden="1" x14ac:dyDescent="0.25">
      <c r="A209" s="71">
        <v>15</v>
      </c>
      <c r="B209" s="149" t="s">
        <v>115</v>
      </c>
      <c r="C209" s="137" t="s">
        <v>116</v>
      </c>
      <c r="D209" s="154" t="s">
        <v>62</v>
      </c>
      <c r="E209" s="163">
        <v>1</v>
      </c>
      <c r="F209" s="163" t="s">
        <v>20</v>
      </c>
      <c r="G209" s="135"/>
      <c r="H209" s="138">
        <v>276500</v>
      </c>
      <c r="I209" s="34" t="s">
        <v>9</v>
      </c>
      <c r="J209" s="163" t="s">
        <v>33</v>
      </c>
      <c r="K209" s="164" t="s">
        <v>111</v>
      </c>
      <c r="L209" s="134" t="s">
        <v>118</v>
      </c>
      <c r="M209" s="129"/>
      <c r="N209" s="128"/>
      <c r="O209" s="128"/>
      <c r="P209" s="128"/>
      <c r="Q209" s="128"/>
      <c r="R209" s="128"/>
    </row>
    <row r="210" spans="1:18" s="2" customFormat="1" ht="25.5" hidden="1" x14ac:dyDescent="0.25">
      <c r="A210" s="71">
        <v>16</v>
      </c>
      <c r="B210" s="149" t="s">
        <v>126</v>
      </c>
      <c r="C210" s="137" t="s">
        <v>127</v>
      </c>
      <c r="D210" s="154" t="s">
        <v>62</v>
      </c>
      <c r="E210" s="163">
        <v>1</v>
      </c>
      <c r="F210" s="163" t="s">
        <v>20</v>
      </c>
      <c r="G210" s="135"/>
      <c r="H210" s="138">
        <v>452500</v>
      </c>
      <c r="I210" s="34" t="s">
        <v>9</v>
      </c>
      <c r="J210" s="163" t="s">
        <v>125</v>
      </c>
      <c r="K210" s="164" t="s">
        <v>111</v>
      </c>
      <c r="L210" s="134" t="s">
        <v>124</v>
      </c>
      <c r="M210" s="129"/>
      <c r="N210" s="128"/>
      <c r="O210" s="128"/>
      <c r="P210" s="128"/>
      <c r="Q210" s="128"/>
      <c r="R210" s="128"/>
    </row>
    <row r="211" spans="1:18" s="2" customFormat="1" ht="51" hidden="1" x14ac:dyDescent="0.25">
      <c r="A211" s="71">
        <v>17</v>
      </c>
      <c r="B211" s="149" t="s">
        <v>173</v>
      </c>
      <c r="C211" s="137" t="s">
        <v>127</v>
      </c>
      <c r="D211" s="154" t="s">
        <v>62</v>
      </c>
      <c r="E211" s="163">
        <v>1</v>
      </c>
      <c r="F211" s="163" t="s">
        <v>20</v>
      </c>
      <c r="G211" s="135"/>
      <c r="H211" s="138">
        <v>67200</v>
      </c>
      <c r="I211" s="34" t="s">
        <v>9</v>
      </c>
      <c r="J211" s="163" t="s">
        <v>125</v>
      </c>
      <c r="K211" s="164" t="s">
        <v>111</v>
      </c>
      <c r="L211" s="134" t="s">
        <v>174</v>
      </c>
      <c r="M211" s="129"/>
      <c r="N211" s="128"/>
      <c r="O211" s="128"/>
      <c r="P211" s="128"/>
      <c r="Q211" s="128"/>
      <c r="R211" s="128"/>
    </row>
    <row r="212" spans="1:18" s="2" customFormat="1" ht="63.75" hidden="1" x14ac:dyDescent="0.25">
      <c r="A212" s="71">
        <v>18</v>
      </c>
      <c r="B212" s="149" t="s">
        <v>175</v>
      </c>
      <c r="C212" s="137" t="s">
        <v>127</v>
      </c>
      <c r="D212" s="154" t="s">
        <v>62</v>
      </c>
      <c r="E212" s="163">
        <v>1</v>
      </c>
      <c r="F212" s="163" t="s">
        <v>20</v>
      </c>
      <c r="G212" s="135"/>
      <c r="H212" s="138">
        <v>205700</v>
      </c>
      <c r="I212" s="34" t="s">
        <v>9</v>
      </c>
      <c r="J212" s="163" t="s">
        <v>125</v>
      </c>
      <c r="K212" s="164" t="s">
        <v>111</v>
      </c>
      <c r="L212" s="134" t="s">
        <v>177</v>
      </c>
      <c r="M212" s="129"/>
      <c r="N212" s="128"/>
      <c r="O212" s="128"/>
      <c r="P212" s="128"/>
      <c r="Q212" s="128"/>
      <c r="R212" s="128"/>
    </row>
    <row r="213" spans="1:18" s="2" customFormat="1" ht="76.5" hidden="1" x14ac:dyDescent="0.25">
      <c r="A213" s="71">
        <v>19</v>
      </c>
      <c r="B213" s="149" t="s">
        <v>176</v>
      </c>
      <c r="C213" s="137" t="s">
        <v>127</v>
      </c>
      <c r="D213" s="154" t="s">
        <v>62</v>
      </c>
      <c r="E213" s="163">
        <v>1</v>
      </c>
      <c r="F213" s="163" t="s">
        <v>20</v>
      </c>
      <c r="G213" s="135"/>
      <c r="H213" s="138">
        <v>1703000</v>
      </c>
      <c r="I213" s="34" t="s">
        <v>9</v>
      </c>
      <c r="J213" s="163" t="s">
        <v>125</v>
      </c>
      <c r="K213" s="164" t="s">
        <v>111</v>
      </c>
      <c r="L213" s="134" t="s">
        <v>177</v>
      </c>
      <c r="M213" s="129"/>
      <c r="N213" s="128"/>
      <c r="O213" s="128"/>
      <c r="P213" s="128"/>
      <c r="Q213" s="128"/>
      <c r="R213" s="128"/>
    </row>
    <row r="214" spans="1:18" s="2" customFormat="1" ht="38.25" hidden="1" x14ac:dyDescent="0.25">
      <c r="A214" s="71">
        <v>20</v>
      </c>
      <c r="B214" s="149" t="s">
        <v>210</v>
      </c>
      <c r="C214" s="137" t="s">
        <v>209</v>
      </c>
      <c r="D214" s="154" t="s">
        <v>106</v>
      </c>
      <c r="E214" s="163">
        <v>1</v>
      </c>
      <c r="F214" s="163" t="s">
        <v>20</v>
      </c>
      <c r="G214" s="135"/>
      <c r="H214" s="138">
        <v>20659392</v>
      </c>
      <c r="I214" s="34" t="s">
        <v>9</v>
      </c>
      <c r="J214" s="163" t="s">
        <v>33</v>
      </c>
      <c r="K214" s="164" t="s">
        <v>202</v>
      </c>
      <c r="L214" s="134" t="s">
        <v>207</v>
      </c>
      <c r="M214" s="129"/>
      <c r="N214" s="128"/>
      <c r="O214" s="128"/>
      <c r="P214" s="128"/>
      <c r="Q214" s="128"/>
      <c r="R214" s="128"/>
    </row>
    <row r="215" spans="1:18" s="2" customFormat="1" ht="51" hidden="1" x14ac:dyDescent="0.25">
      <c r="A215" s="71">
        <v>21</v>
      </c>
      <c r="B215" s="149" t="s">
        <v>270</v>
      </c>
      <c r="C215" s="137" t="s">
        <v>271</v>
      </c>
      <c r="D215" s="154" t="s">
        <v>62</v>
      </c>
      <c r="E215" s="163">
        <v>1</v>
      </c>
      <c r="F215" s="163" t="s">
        <v>20</v>
      </c>
      <c r="G215" s="135"/>
      <c r="H215" s="138">
        <v>35437500</v>
      </c>
      <c r="I215" s="34" t="s">
        <v>9</v>
      </c>
      <c r="J215" s="163" t="s">
        <v>125</v>
      </c>
      <c r="K215" s="164" t="s">
        <v>202</v>
      </c>
      <c r="L215" s="134" t="s">
        <v>272</v>
      </c>
      <c r="M215" s="129"/>
      <c r="N215" s="128"/>
      <c r="O215" s="128"/>
      <c r="P215" s="128"/>
      <c r="Q215" s="128"/>
      <c r="R215" s="128"/>
    </row>
    <row r="216" spans="1:18" s="2" customFormat="1" ht="51" hidden="1" x14ac:dyDescent="0.25">
      <c r="A216" s="71">
        <v>22</v>
      </c>
      <c r="B216" s="149" t="s">
        <v>273</v>
      </c>
      <c r="C216" s="137" t="s">
        <v>127</v>
      </c>
      <c r="D216" s="154" t="s">
        <v>62</v>
      </c>
      <c r="E216" s="163">
        <v>1</v>
      </c>
      <c r="F216" s="163" t="s">
        <v>20</v>
      </c>
      <c r="G216" s="135"/>
      <c r="H216" s="138">
        <v>56315250</v>
      </c>
      <c r="I216" s="34" t="s">
        <v>9</v>
      </c>
      <c r="J216" s="163" t="s">
        <v>125</v>
      </c>
      <c r="K216" s="164" t="s">
        <v>202</v>
      </c>
      <c r="L216" s="134" t="s">
        <v>272</v>
      </c>
      <c r="M216" s="129"/>
      <c r="N216" s="128"/>
      <c r="O216" s="128"/>
      <c r="P216" s="128"/>
      <c r="Q216" s="128"/>
      <c r="R216" s="128"/>
    </row>
    <row r="217" spans="1:18" s="2" customFormat="1" ht="51" hidden="1" x14ac:dyDescent="0.25">
      <c r="A217" s="71">
        <v>23</v>
      </c>
      <c r="B217" s="149" t="s">
        <v>274</v>
      </c>
      <c r="C217" s="137" t="s">
        <v>127</v>
      </c>
      <c r="D217" s="154" t="s">
        <v>62</v>
      </c>
      <c r="E217" s="163">
        <v>1</v>
      </c>
      <c r="F217" s="163" t="s">
        <v>20</v>
      </c>
      <c r="G217" s="135"/>
      <c r="H217" s="138">
        <v>489150</v>
      </c>
      <c r="I217" s="34" t="s">
        <v>9</v>
      </c>
      <c r="J217" s="163" t="s">
        <v>125</v>
      </c>
      <c r="K217" s="164" t="s">
        <v>202</v>
      </c>
      <c r="L217" s="134" t="s">
        <v>272</v>
      </c>
      <c r="M217" s="129"/>
      <c r="N217" s="128"/>
      <c r="O217" s="128"/>
      <c r="P217" s="128"/>
      <c r="Q217" s="128"/>
      <c r="R217" s="128"/>
    </row>
    <row r="218" spans="1:18" s="2" customFormat="1" ht="38.25" hidden="1" x14ac:dyDescent="0.25">
      <c r="A218" s="71">
        <v>24</v>
      </c>
      <c r="B218" s="149" t="s">
        <v>275</v>
      </c>
      <c r="C218" s="137" t="s">
        <v>127</v>
      </c>
      <c r="D218" s="154" t="s">
        <v>62</v>
      </c>
      <c r="E218" s="163">
        <v>1</v>
      </c>
      <c r="F218" s="163" t="s">
        <v>20</v>
      </c>
      <c r="G218" s="135"/>
      <c r="H218" s="138">
        <v>368000</v>
      </c>
      <c r="I218" s="34" t="s">
        <v>9</v>
      </c>
      <c r="J218" s="163" t="s">
        <v>125</v>
      </c>
      <c r="K218" s="164" t="s">
        <v>202</v>
      </c>
      <c r="L218" s="134" t="s">
        <v>272</v>
      </c>
      <c r="M218" s="129"/>
      <c r="N218" s="128"/>
      <c r="O218" s="128"/>
      <c r="P218" s="128"/>
      <c r="Q218" s="128"/>
      <c r="R218" s="128"/>
    </row>
    <row r="219" spans="1:18" s="2" customFormat="1" ht="25.5" hidden="1" x14ac:dyDescent="0.25">
      <c r="A219" s="71">
        <v>25</v>
      </c>
      <c r="B219" s="149" t="s">
        <v>278</v>
      </c>
      <c r="C219" s="137" t="s">
        <v>31</v>
      </c>
      <c r="D219" s="155" t="s">
        <v>38</v>
      </c>
      <c r="E219" s="163">
        <v>1</v>
      </c>
      <c r="F219" s="163" t="s">
        <v>20</v>
      </c>
      <c r="G219" s="135"/>
      <c r="H219" s="138">
        <v>1018303.57</v>
      </c>
      <c r="I219" s="34" t="s">
        <v>9</v>
      </c>
      <c r="J219" s="163" t="s">
        <v>279</v>
      </c>
      <c r="K219" s="164" t="s">
        <v>202</v>
      </c>
      <c r="L219" s="134" t="s">
        <v>280</v>
      </c>
      <c r="M219" s="129"/>
      <c r="N219" s="128"/>
      <c r="O219" s="128"/>
      <c r="P219" s="128"/>
      <c r="Q219" s="128"/>
      <c r="R219" s="128"/>
    </row>
    <row r="220" spans="1:18" s="2" customFormat="1" ht="38.25" hidden="1" x14ac:dyDescent="0.25">
      <c r="A220" s="71">
        <v>26</v>
      </c>
      <c r="B220" s="149" t="s">
        <v>459</v>
      </c>
      <c r="C220" s="137" t="s">
        <v>127</v>
      </c>
      <c r="D220" s="155" t="s">
        <v>62</v>
      </c>
      <c r="E220" s="163">
        <v>1</v>
      </c>
      <c r="F220" s="163" t="s">
        <v>20</v>
      </c>
      <c r="G220" s="135"/>
      <c r="H220" s="138">
        <v>1925000</v>
      </c>
      <c r="I220" s="34" t="s">
        <v>9</v>
      </c>
      <c r="J220" s="163" t="s">
        <v>125</v>
      </c>
      <c r="K220" s="164" t="s">
        <v>454</v>
      </c>
      <c r="L220" s="134" t="s">
        <v>460</v>
      </c>
      <c r="M220" s="129"/>
      <c r="N220" s="128"/>
      <c r="O220" s="128"/>
      <c r="P220" s="128"/>
      <c r="Q220" s="128"/>
      <c r="R220" s="128"/>
    </row>
    <row r="221" spans="1:18" s="2" customFormat="1" ht="60.75" hidden="1" customHeight="1" x14ac:dyDescent="0.25">
      <c r="A221" s="71">
        <v>27</v>
      </c>
      <c r="B221" s="149" t="s">
        <v>616</v>
      </c>
      <c r="C221" s="137" t="s">
        <v>127</v>
      </c>
      <c r="D221" s="155" t="s">
        <v>62</v>
      </c>
      <c r="E221" s="163">
        <v>1</v>
      </c>
      <c r="F221" s="163" t="s">
        <v>20</v>
      </c>
      <c r="G221" s="135"/>
      <c r="H221" s="138">
        <v>266000</v>
      </c>
      <c r="I221" s="34" t="s">
        <v>9</v>
      </c>
      <c r="J221" s="163" t="s">
        <v>125</v>
      </c>
      <c r="K221" s="164" t="s">
        <v>454</v>
      </c>
      <c r="L221" s="134" t="s">
        <v>460</v>
      </c>
      <c r="M221" s="129"/>
      <c r="N221" s="128"/>
      <c r="O221" s="128"/>
      <c r="P221" s="128"/>
      <c r="Q221" s="128"/>
      <c r="R221" s="128"/>
    </row>
    <row r="222" spans="1:18" s="2" customFormat="1" ht="45" hidden="1" customHeight="1" x14ac:dyDescent="0.25">
      <c r="A222" s="71">
        <v>28</v>
      </c>
      <c r="B222" s="149" t="s">
        <v>615</v>
      </c>
      <c r="C222" s="137" t="s">
        <v>127</v>
      </c>
      <c r="D222" s="155" t="s">
        <v>62</v>
      </c>
      <c r="E222" s="163">
        <v>1</v>
      </c>
      <c r="F222" s="163" t="s">
        <v>20</v>
      </c>
      <c r="G222" s="135"/>
      <c r="H222" s="138">
        <v>45500</v>
      </c>
      <c r="I222" s="34" t="s">
        <v>9</v>
      </c>
      <c r="J222" s="163" t="s">
        <v>125</v>
      </c>
      <c r="K222" s="164" t="s">
        <v>618</v>
      </c>
      <c r="L222" s="134" t="s">
        <v>619</v>
      </c>
      <c r="M222" s="129"/>
      <c r="N222" s="128"/>
      <c r="O222" s="128"/>
      <c r="P222" s="128"/>
      <c r="Q222" s="128"/>
      <c r="R222" s="128"/>
    </row>
    <row r="223" spans="1:18" s="2" customFormat="1" ht="47.25" hidden="1" customHeight="1" x14ac:dyDescent="0.25">
      <c r="A223" s="71">
        <v>29</v>
      </c>
      <c r="B223" s="149" t="s">
        <v>617</v>
      </c>
      <c r="C223" s="137" t="s">
        <v>127</v>
      </c>
      <c r="D223" s="155" t="s">
        <v>62</v>
      </c>
      <c r="E223" s="163">
        <v>1</v>
      </c>
      <c r="F223" s="163" t="s">
        <v>20</v>
      </c>
      <c r="G223" s="135"/>
      <c r="H223" s="138">
        <v>819000</v>
      </c>
      <c r="I223" s="34" t="s">
        <v>9</v>
      </c>
      <c r="J223" s="163" t="s">
        <v>125</v>
      </c>
      <c r="K223" s="164" t="s">
        <v>618</v>
      </c>
      <c r="L223" s="134" t="s">
        <v>619</v>
      </c>
      <c r="M223" s="129"/>
      <c r="N223" s="128"/>
      <c r="O223" s="128"/>
      <c r="P223" s="128"/>
      <c r="Q223" s="128"/>
      <c r="R223" s="128"/>
    </row>
    <row r="224" spans="1:18" s="2" customFormat="1" ht="47.25" hidden="1" customHeight="1" x14ac:dyDescent="0.25">
      <c r="A224" s="71">
        <v>30</v>
      </c>
      <c r="B224" s="149" t="s">
        <v>659</v>
      </c>
      <c r="C224" s="137" t="s">
        <v>127</v>
      </c>
      <c r="D224" s="155" t="s">
        <v>62</v>
      </c>
      <c r="E224" s="163">
        <v>1</v>
      </c>
      <c r="F224" s="163" t="s">
        <v>20</v>
      </c>
      <c r="G224" s="135"/>
      <c r="H224" s="138">
        <v>3000196</v>
      </c>
      <c r="I224" s="34" t="s">
        <v>9</v>
      </c>
      <c r="J224" s="163" t="s">
        <v>125</v>
      </c>
      <c r="K224" s="164" t="s">
        <v>618</v>
      </c>
      <c r="L224" s="134" t="s">
        <v>631</v>
      </c>
      <c r="M224" s="129"/>
      <c r="N224" s="128"/>
      <c r="O224" s="128"/>
      <c r="P224" s="128"/>
      <c r="Q224" s="128"/>
      <c r="R224" s="128"/>
    </row>
    <row r="225" spans="1:18" s="2" customFormat="1" ht="47.25" hidden="1" customHeight="1" x14ac:dyDescent="0.25">
      <c r="A225" s="71">
        <v>31</v>
      </c>
      <c r="B225" s="149" t="s">
        <v>657</v>
      </c>
      <c r="C225" s="137" t="s">
        <v>127</v>
      </c>
      <c r="D225" s="155" t="s">
        <v>62</v>
      </c>
      <c r="E225" s="163">
        <v>1</v>
      </c>
      <c r="F225" s="163" t="s">
        <v>20</v>
      </c>
      <c r="G225" s="135"/>
      <c r="H225" s="138">
        <v>35502892.859999999</v>
      </c>
      <c r="I225" s="34" t="s">
        <v>9</v>
      </c>
      <c r="J225" s="163" t="s">
        <v>125</v>
      </c>
      <c r="K225" s="164" t="s">
        <v>618</v>
      </c>
      <c r="L225" s="134" t="s">
        <v>658</v>
      </c>
      <c r="M225" s="129"/>
      <c r="N225" s="128"/>
      <c r="O225" s="128"/>
      <c r="P225" s="128"/>
      <c r="Q225" s="128"/>
      <c r="R225" s="128"/>
    </row>
    <row r="226" spans="1:18" s="2" customFormat="1" ht="57" hidden="1" customHeight="1" x14ac:dyDescent="0.25">
      <c r="A226" s="71">
        <v>32</v>
      </c>
      <c r="B226" s="149" t="s">
        <v>673</v>
      </c>
      <c r="C226" s="137" t="s">
        <v>127</v>
      </c>
      <c r="D226" s="155" t="s">
        <v>62</v>
      </c>
      <c r="E226" s="163">
        <v>1</v>
      </c>
      <c r="F226" s="163" t="s">
        <v>20</v>
      </c>
      <c r="G226" s="135"/>
      <c r="H226" s="138">
        <v>382000</v>
      </c>
      <c r="I226" s="34" t="s">
        <v>9</v>
      </c>
      <c r="J226" s="163" t="s">
        <v>125</v>
      </c>
      <c r="K226" s="164" t="s">
        <v>618</v>
      </c>
      <c r="L226" s="134" t="s">
        <v>676</v>
      </c>
      <c r="M226" s="129"/>
      <c r="N226" s="128"/>
      <c r="O226" s="128"/>
      <c r="P226" s="128"/>
      <c r="Q226" s="128"/>
      <c r="R226" s="128"/>
    </row>
    <row r="227" spans="1:18" s="2" customFormat="1" ht="54.75" hidden="1" customHeight="1" x14ac:dyDescent="0.25">
      <c r="A227" s="71">
        <v>33</v>
      </c>
      <c r="B227" s="149" t="s">
        <v>672</v>
      </c>
      <c r="C227" s="137" t="s">
        <v>127</v>
      </c>
      <c r="D227" s="155" t="s">
        <v>62</v>
      </c>
      <c r="E227" s="163">
        <v>1</v>
      </c>
      <c r="F227" s="163" t="s">
        <v>20</v>
      </c>
      <c r="G227" s="135"/>
      <c r="H227" s="138">
        <v>1235000</v>
      </c>
      <c r="I227" s="34" t="s">
        <v>9</v>
      </c>
      <c r="J227" s="163" t="s">
        <v>125</v>
      </c>
      <c r="K227" s="164" t="s">
        <v>618</v>
      </c>
      <c r="L227" s="134" t="s">
        <v>676</v>
      </c>
      <c r="M227" s="129"/>
      <c r="N227" s="128"/>
      <c r="O227" s="128"/>
      <c r="P227" s="128"/>
      <c r="Q227" s="128"/>
      <c r="R227" s="128"/>
    </row>
    <row r="228" spans="1:18" s="2" customFormat="1" ht="78.75" hidden="1" customHeight="1" x14ac:dyDescent="0.25">
      <c r="A228" s="71">
        <v>34</v>
      </c>
      <c r="B228" s="149" t="s">
        <v>671</v>
      </c>
      <c r="C228" s="137" t="s">
        <v>127</v>
      </c>
      <c r="D228" s="155" t="s">
        <v>62</v>
      </c>
      <c r="E228" s="163">
        <v>1</v>
      </c>
      <c r="F228" s="163" t="s">
        <v>20</v>
      </c>
      <c r="G228" s="135"/>
      <c r="H228" s="138">
        <v>600000</v>
      </c>
      <c r="I228" s="34" t="s">
        <v>9</v>
      </c>
      <c r="J228" s="163" t="s">
        <v>125</v>
      </c>
      <c r="K228" s="164" t="s">
        <v>618</v>
      </c>
      <c r="L228" s="134" t="s">
        <v>676</v>
      </c>
      <c r="M228" s="129"/>
      <c r="N228" s="128"/>
      <c r="O228" s="128"/>
      <c r="P228" s="128"/>
      <c r="Q228" s="128"/>
      <c r="R228" s="128"/>
    </row>
    <row r="229" spans="1:18" s="2" customFormat="1" ht="55.5" hidden="1" customHeight="1" x14ac:dyDescent="0.25">
      <c r="A229" s="71">
        <v>35</v>
      </c>
      <c r="B229" s="149" t="s">
        <v>674</v>
      </c>
      <c r="C229" s="137" t="s">
        <v>127</v>
      </c>
      <c r="D229" s="155" t="s">
        <v>62</v>
      </c>
      <c r="E229" s="163">
        <v>1</v>
      </c>
      <c r="F229" s="163" t="s">
        <v>20</v>
      </c>
      <c r="G229" s="135"/>
      <c r="H229" s="138">
        <v>1287600</v>
      </c>
      <c r="I229" s="34" t="s">
        <v>9</v>
      </c>
      <c r="J229" s="163" t="s">
        <v>125</v>
      </c>
      <c r="K229" s="164" t="s">
        <v>618</v>
      </c>
      <c r="L229" s="134" t="s">
        <v>676</v>
      </c>
      <c r="M229" s="129"/>
      <c r="N229" s="128"/>
      <c r="O229" s="128"/>
      <c r="P229" s="128"/>
      <c r="Q229" s="128"/>
      <c r="R229" s="128"/>
    </row>
    <row r="230" spans="1:18" s="2" customFormat="1" ht="47.25" hidden="1" customHeight="1" x14ac:dyDescent="0.25">
      <c r="A230" s="71">
        <v>36</v>
      </c>
      <c r="B230" s="149" t="s">
        <v>675</v>
      </c>
      <c r="C230" s="137" t="s">
        <v>127</v>
      </c>
      <c r="D230" s="155" t="s">
        <v>62</v>
      </c>
      <c r="E230" s="163">
        <v>1</v>
      </c>
      <c r="F230" s="163" t="s">
        <v>20</v>
      </c>
      <c r="G230" s="135"/>
      <c r="H230" s="138">
        <v>50400</v>
      </c>
      <c r="I230" s="34" t="s">
        <v>9</v>
      </c>
      <c r="J230" s="163" t="s">
        <v>125</v>
      </c>
      <c r="K230" s="164" t="s">
        <v>618</v>
      </c>
      <c r="L230" s="134" t="s">
        <v>676</v>
      </c>
      <c r="M230" s="129"/>
      <c r="N230" s="128"/>
      <c r="O230" s="128"/>
      <c r="P230" s="128"/>
      <c r="Q230" s="128"/>
      <c r="R230" s="128"/>
    </row>
    <row r="231" spans="1:18" s="2" customFormat="1" ht="56.25" hidden="1" customHeight="1" x14ac:dyDescent="0.25">
      <c r="A231" s="71">
        <v>37</v>
      </c>
      <c r="B231" s="149" t="s">
        <v>669</v>
      </c>
      <c r="C231" s="137" t="s">
        <v>127</v>
      </c>
      <c r="D231" s="155" t="s">
        <v>62</v>
      </c>
      <c r="E231" s="163">
        <v>1</v>
      </c>
      <c r="F231" s="163" t="s">
        <v>20</v>
      </c>
      <c r="G231" s="135"/>
      <c r="H231" s="138">
        <v>3894196.43</v>
      </c>
      <c r="I231" s="34" t="s">
        <v>9</v>
      </c>
      <c r="J231" s="163" t="s">
        <v>125</v>
      </c>
      <c r="K231" s="164" t="s">
        <v>618</v>
      </c>
      <c r="L231" s="134" t="s">
        <v>676</v>
      </c>
      <c r="M231" s="129"/>
      <c r="N231" s="128"/>
      <c r="O231" s="128"/>
      <c r="P231" s="128"/>
      <c r="Q231" s="128"/>
      <c r="R231" s="128"/>
    </row>
    <row r="232" spans="1:18" s="2" customFormat="1" ht="47.25" hidden="1" customHeight="1" x14ac:dyDescent="0.25">
      <c r="A232" s="71">
        <v>38</v>
      </c>
      <c r="B232" s="149" t="s">
        <v>670</v>
      </c>
      <c r="C232" s="137" t="s">
        <v>127</v>
      </c>
      <c r="D232" s="155" t="s">
        <v>62</v>
      </c>
      <c r="E232" s="163">
        <v>1</v>
      </c>
      <c r="F232" s="163" t="s">
        <v>20</v>
      </c>
      <c r="G232" s="135"/>
      <c r="H232" s="138">
        <v>9503000</v>
      </c>
      <c r="I232" s="34" t="s">
        <v>9</v>
      </c>
      <c r="J232" s="163" t="s">
        <v>125</v>
      </c>
      <c r="K232" s="164" t="s">
        <v>618</v>
      </c>
      <c r="L232" s="134" t="s">
        <v>676</v>
      </c>
      <c r="M232" s="129"/>
      <c r="N232" s="128"/>
      <c r="O232" s="128"/>
      <c r="P232" s="128"/>
      <c r="Q232" s="128"/>
      <c r="R232" s="128"/>
    </row>
    <row r="233" spans="1:18" s="2" customFormat="1" ht="96" hidden="1" customHeight="1" x14ac:dyDescent="0.25">
      <c r="A233" s="71">
        <v>39</v>
      </c>
      <c r="B233" s="149" t="s">
        <v>763</v>
      </c>
      <c r="C233" s="137" t="s">
        <v>209</v>
      </c>
      <c r="D233" s="154" t="s">
        <v>106</v>
      </c>
      <c r="E233" s="163">
        <v>1</v>
      </c>
      <c r="F233" s="163" t="s">
        <v>20</v>
      </c>
      <c r="G233" s="135"/>
      <c r="H233" s="138">
        <v>2071559632.8399999</v>
      </c>
      <c r="I233" s="34" t="s">
        <v>9</v>
      </c>
      <c r="J233" s="163" t="s">
        <v>33</v>
      </c>
      <c r="K233" s="164" t="s">
        <v>696</v>
      </c>
      <c r="L233" s="134" t="s">
        <v>764</v>
      </c>
      <c r="M233" s="129"/>
      <c r="N233" s="128"/>
      <c r="O233" s="128"/>
      <c r="P233" s="128"/>
      <c r="Q233" s="128"/>
      <c r="R233" s="128"/>
    </row>
    <row r="234" spans="1:18" s="2" customFormat="1" ht="35.25" hidden="1" customHeight="1" x14ac:dyDescent="0.25">
      <c r="A234" s="71">
        <v>40</v>
      </c>
      <c r="B234" s="149" t="s">
        <v>767</v>
      </c>
      <c r="C234" s="137" t="s">
        <v>209</v>
      </c>
      <c r="D234" s="154" t="s">
        <v>62</v>
      </c>
      <c r="E234" s="163">
        <v>1</v>
      </c>
      <c r="F234" s="163" t="s">
        <v>20</v>
      </c>
      <c r="G234" s="135"/>
      <c r="H234" s="138">
        <v>170000</v>
      </c>
      <c r="I234" s="34" t="s">
        <v>9</v>
      </c>
      <c r="J234" s="163" t="s">
        <v>33</v>
      </c>
      <c r="K234" s="164" t="s">
        <v>696</v>
      </c>
      <c r="L234" s="134" t="s">
        <v>769</v>
      </c>
      <c r="M234" s="129"/>
      <c r="N234" s="128"/>
      <c r="O234" s="128"/>
      <c r="P234" s="128"/>
      <c r="Q234" s="128"/>
      <c r="R234" s="128"/>
    </row>
    <row r="235" spans="1:18" s="2" customFormat="1" ht="35.25" hidden="1" customHeight="1" x14ac:dyDescent="0.25">
      <c r="A235" s="71">
        <v>41</v>
      </c>
      <c r="B235" s="149" t="s">
        <v>768</v>
      </c>
      <c r="C235" s="137" t="s">
        <v>127</v>
      </c>
      <c r="D235" s="154" t="s">
        <v>62</v>
      </c>
      <c r="E235" s="163">
        <v>1</v>
      </c>
      <c r="F235" s="163" t="s">
        <v>20</v>
      </c>
      <c r="G235" s="135"/>
      <c r="H235" s="138">
        <v>350000</v>
      </c>
      <c r="I235" s="34" t="s">
        <v>9</v>
      </c>
      <c r="J235" s="163" t="s">
        <v>33</v>
      </c>
      <c r="K235" s="164" t="s">
        <v>696</v>
      </c>
      <c r="L235" s="134" t="s">
        <v>769</v>
      </c>
      <c r="M235" s="129"/>
      <c r="N235" s="128"/>
      <c r="O235" s="128"/>
      <c r="P235" s="128"/>
      <c r="Q235" s="128"/>
      <c r="R235" s="128"/>
    </row>
    <row r="236" spans="1:18" s="2" customFormat="1" ht="42.75" hidden="1" customHeight="1" x14ac:dyDescent="0.25">
      <c r="A236" s="71">
        <v>42</v>
      </c>
      <c r="B236" s="149" t="s">
        <v>787</v>
      </c>
      <c r="C236" s="137" t="s">
        <v>127</v>
      </c>
      <c r="D236" s="154" t="s">
        <v>62</v>
      </c>
      <c r="E236" s="163">
        <v>1</v>
      </c>
      <c r="F236" s="163" t="s">
        <v>20</v>
      </c>
      <c r="G236" s="135"/>
      <c r="H236" s="138">
        <v>1158600</v>
      </c>
      <c r="I236" s="34" t="s">
        <v>9</v>
      </c>
      <c r="J236" s="163" t="s">
        <v>125</v>
      </c>
      <c r="K236" s="164" t="s">
        <v>696</v>
      </c>
      <c r="L236" s="134" t="s">
        <v>772</v>
      </c>
      <c r="M236" s="129"/>
      <c r="N236" s="128"/>
      <c r="O236" s="128"/>
      <c r="P236" s="128"/>
      <c r="Q236" s="128"/>
      <c r="R236" s="128"/>
    </row>
    <row r="237" spans="1:18" s="2" customFormat="1" ht="57" hidden="1" customHeight="1" x14ac:dyDescent="0.25">
      <c r="A237" s="71">
        <v>43</v>
      </c>
      <c r="B237" s="149" t="s">
        <v>786</v>
      </c>
      <c r="C237" s="137" t="s">
        <v>127</v>
      </c>
      <c r="D237" s="154" t="s">
        <v>62</v>
      </c>
      <c r="E237" s="163">
        <v>1</v>
      </c>
      <c r="F237" s="163" t="s">
        <v>20</v>
      </c>
      <c r="G237" s="135"/>
      <c r="H237" s="138">
        <v>1118100</v>
      </c>
      <c r="I237" s="34" t="s">
        <v>9</v>
      </c>
      <c r="J237" s="163" t="s">
        <v>125</v>
      </c>
      <c r="K237" s="164" t="s">
        <v>696</v>
      </c>
      <c r="L237" s="134" t="s">
        <v>772</v>
      </c>
      <c r="M237" s="129"/>
      <c r="N237" s="128"/>
      <c r="O237" s="128"/>
      <c r="P237" s="128"/>
      <c r="Q237" s="128"/>
      <c r="R237" s="128"/>
    </row>
    <row r="238" spans="1:18" s="2" customFormat="1" ht="66" hidden="1" customHeight="1" x14ac:dyDescent="0.25">
      <c r="A238" s="71">
        <v>44</v>
      </c>
      <c r="B238" s="149" t="s">
        <v>788</v>
      </c>
      <c r="C238" s="137" t="s">
        <v>127</v>
      </c>
      <c r="D238" s="154" t="s">
        <v>62</v>
      </c>
      <c r="E238" s="163">
        <v>1</v>
      </c>
      <c r="F238" s="163" t="s">
        <v>20</v>
      </c>
      <c r="G238" s="135"/>
      <c r="H238" s="138">
        <f>570000/1.12</f>
        <v>508928.57142857136</v>
      </c>
      <c r="I238" s="34" t="s">
        <v>9</v>
      </c>
      <c r="J238" s="163" t="s">
        <v>125</v>
      </c>
      <c r="K238" s="164" t="s">
        <v>696</v>
      </c>
      <c r="L238" s="134" t="s">
        <v>772</v>
      </c>
      <c r="M238" s="129"/>
      <c r="N238" s="128"/>
      <c r="O238" s="128"/>
      <c r="P238" s="128"/>
      <c r="Q238" s="128"/>
      <c r="R238" s="128"/>
    </row>
    <row r="239" spans="1:18" s="2" customFormat="1" ht="52.5" hidden="1" customHeight="1" x14ac:dyDescent="0.25">
      <c r="A239" s="71">
        <v>45</v>
      </c>
      <c r="B239" s="149" t="s">
        <v>770</v>
      </c>
      <c r="C239" s="137" t="s">
        <v>127</v>
      </c>
      <c r="D239" s="154" t="s">
        <v>62</v>
      </c>
      <c r="E239" s="163">
        <v>1</v>
      </c>
      <c r="F239" s="163" t="s">
        <v>20</v>
      </c>
      <c r="G239" s="135"/>
      <c r="H239" s="138">
        <f>835250/1.12</f>
        <v>745758.92857142852</v>
      </c>
      <c r="I239" s="34" t="s">
        <v>9</v>
      </c>
      <c r="J239" s="163" t="s">
        <v>125</v>
      </c>
      <c r="K239" s="164" t="s">
        <v>696</v>
      </c>
      <c r="L239" s="134" t="s">
        <v>772</v>
      </c>
      <c r="M239" s="129"/>
      <c r="N239" s="128"/>
      <c r="O239" s="128"/>
      <c r="P239" s="128"/>
      <c r="Q239" s="128"/>
      <c r="R239" s="128"/>
    </row>
    <row r="240" spans="1:18" s="2" customFormat="1" ht="39" hidden="1" customHeight="1" x14ac:dyDescent="0.25">
      <c r="A240" s="71">
        <v>46</v>
      </c>
      <c r="B240" s="149" t="s">
        <v>771</v>
      </c>
      <c r="C240" s="137" t="s">
        <v>127</v>
      </c>
      <c r="D240" s="154" t="s">
        <v>62</v>
      </c>
      <c r="E240" s="163">
        <v>1</v>
      </c>
      <c r="F240" s="163" t="s">
        <v>20</v>
      </c>
      <c r="G240" s="135"/>
      <c r="H240" s="138">
        <f>1680000/1.12</f>
        <v>1499999.9999999998</v>
      </c>
      <c r="I240" s="34" t="s">
        <v>9</v>
      </c>
      <c r="J240" s="163" t="s">
        <v>125</v>
      </c>
      <c r="K240" s="164" t="s">
        <v>696</v>
      </c>
      <c r="L240" s="134" t="s">
        <v>772</v>
      </c>
      <c r="M240" s="129"/>
      <c r="N240" s="128"/>
      <c r="O240" s="128"/>
      <c r="P240" s="128"/>
      <c r="Q240" s="128"/>
      <c r="R240" s="128"/>
    </row>
    <row r="241" spans="1:18" s="2" customFormat="1" ht="39.75" hidden="1" customHeight="1" x14ac:dyDescent="0.25">
      <c r="A241" s="71">
        <v>47</v>
      </c>
      <c r="B241" s="149" t="s">
        <v>785</v>
      </c>
      <c r="C241" s="137" t="s">
        <v>127</v>
      </c>
      <c r="D241" s="154" t="s">
        <v>62</v>
      </c>
      <c r="E241" s="163">
        <v>1</v>
      </c>
      <c r="F241" s="163" t="s">
        <v>20</v>
      </c>
      <c r="G241" s="135"/>
      <c r="H241" s="138">
        <v>75000</v>
      </c>
      <c r="I241" s="34" t="s">
        <v>9</v>
      </c>
      <c r="J241" s="163" t="s">
        <v>125</v>
      </c>
      <c r="K241" s="164" t="s">
        <v>774</v>
      </c>
      <c r="L241" s="134" t="s">
        <v>789</v>
      </c>
      <c r="M241" s="129"/>
      <c r="N241" s="128"/>
      <c r="O241" s="128"/>
      <c r="P241" s="128"/>
      <c r="Q241" s="128"/>
      <c r="R241" s="128"/>
    </row>
    <row r="242" spans="1:18" s="2" customFormat="1" ht="39.75" hidden="1" customHeight="1" x14ac:dyDescent="0.25">
      <c r="A242" s="71">
        <v>48</v>
      </c>
      <c r="B242" s="149" t="s">
        <v>804</v>
      </c>
      <c r="C242" s="137" t="s">
        <v>127</v>
      </c>
      <c r="D242" s="154" t="s">
        <v>62</v>
      </c>
      <c r="E242" s="163">
        <v>1</v>
      </c>
      <c r="F242" s="163" t="s">
        <v>20</v>
      </c>
      <c r="G242" s="135"/>
      <c r="H242" s="138">
        <v>1037400</v>
      </c>
      <c r="I242" s="34" t="s">
        <v>9</v>
      </c>
      <c r="J242" s="163" t="s">
        <v>125</v>
      </c>
      <c r="K242" s="164" t="s">
        <v>774</v>
      </c>
      <c r="L242" s="134" t="s">
        <v>806</v>
      </c>
      <c r="M242" s="129"/>
      <c r="N242" s="128"/>
      <c r="O242" s="128"/>
      <c r="P242" s="128"/>
      <c r="Q242" s="128"/>
      <c r="R242" s="128"/>
    </row>
    <row r="243" spans="1:18" s="2" customFormat="1" ht="39.75" hidden="1" customHeight="1" x14ac:dyDescent="0.25">
      <c r="A243" s="71">
        <v>49</v>
      </c>
      <c r="B243" s="149" t="s">
        <v>805</v>
      </c>
      <c r="C243" s="137" t="s">
        <v>127</v>
      </c>
      <c r="D243" s="154" t="s">
        <v>62</v>
      </c>
      <c r="E243" s="163">
        <v>1</v>
      </c>
      <c r="F243" s="163" t="s">
        <v>20</v>
      </c>
      <c r="G243" s="135"/>
      <c r="H243" s="138">
        <v>900000</v>
      </c>
      <c r="I243" s="34" t="s">
        <v>9</v>
      </c>
      <c r="J243" s="163" t="s">
        <v>125</v>
      </c>
      <c r="K243" s="164" t="s">
        <v>774</v>
      </c>
      <c r="L243" s="134" t="s">
        <v>806</v>
      </c>
      <c r="M243" s="129"/>
      <c r="N243" s="128"/>
      <c r="O243" s="128"/>
      <c r="P243" s="128"/>
      <c r="Q243" s="128"/>
      <c r="R243" s="128"/>
    </row>
    <row r="244" spans="1:18" s="2" customFormat="1" ht="39.75" hidden="1" customHeight="1" x14ac:dyDescent="0.25">
      <c r="A244" s="71">
        <v>50</v>
      </c>
      <c r="B244" s="149" t="s">
        <v>841</v>
      </c>
      <c r="C244" s="137" t="s">
        <v>127</v>
      </c>
      <c r="D244" s="154" t="s">
        <v>62</v>
      </c>
      <c r="E244" s="163">
        <v>1</v>
      </c>
      <c r="F244" s="163" t="s">
        <v>20</v>
      </c>
      <c r="G244" s="135"/>
      <c r="H244" s="138">
        <v>686400</v>
      </c>
      <c r="I244" s="34" t="s">
        <v>9</v>
      </c>
      <c r="J244" s="163" t="s">
        <v>125</v>
      </c>
      <c r="K244" s="164" t="s">
        <v>811</v>
      </c>
      <c r="L244" s="134" t="s">
        <v>845</v>
      </c>
      <c r="M244" s="129"/>
      <c r="N244" s="128"/>
      <c r="O244" s="128"/>
      <c r="P244" s="128"/>
      <c r="Q244" s="128"/>
      <c r="R244" s="128"/>
    </row>
    <row r="245" spans="1:18" s="2" customFormat="1" ht="61.5" hidden="1" customHeight="1" x14ac:dyDescent="0.25">
      <c r="A245" s="71">
        <v>51</v>
      </c>
      <c r="B245" s="149" t="s">
        <v>844</v>
      </c>
      <c r="C245" s="137" t="s">
        <v>127</v>
      </c>
      <c r="D245" s="154" t="s">
        <v>62</v>
      </c>
      <c r="E245" s="163">
        <v>1</v>
      </c>
      <c r="F245" s="163" t="s">
        <v>20</v>
      </c>
      <c r="G245" s="135"/>
      <c r="H245" s="138">
        <v>410400</v>
      </c>
      <c r="I245" s="34" t="s">
        <v>9</v>
      </c>
      <c r="J245" s="163" t="s">
        <v>125</v>
      </c>
      <c r="K245" s="164" t="s">
        <v>811</v>
      </c>
      <c r="L245" s="134" t="s">
        <v>845</v>
      </c>
      <c r="M245" s="129"/>
      <c r="N245" s="128"/>
      <c r="O245" s="128"/>
      <c r="P245" s="128"/>
      <c r="Q245" s="128"/>
      <c r="R245" s="128"/>
    </row>
    <row r="246" spans="1:18" s="2" customFormat="1" ht="46.5" hidden="1" customHeight="1" x14ac:dyDescent="0.25">
      <c r="A246" s="71">
        <v>52</v>
      </c>
      <c r="B246" s="149" t="s">
        <v>843</v>
      </c>
      <c r="C246" s="137" t="s">
        <v>127</v>
      </c>
      <c r="D246" s="154" t="s">
        <v>62</v>
      </c>
      <c r="E246" s="163">
        <v>1</v>
      </c>
      <c r="F246" s="163" t="s">
        <v>20</v>
      </c>
      <c r="G246" s="135"/>
      <c r="H246" s="138">
        <v>10125000</v>
      </c>
      <c r="I246" s="34" t="s">
        <v>9</v>
      </c>
      <c r="J246" s="163" t="s">
        <v>125</v>
      </c>
      <c r="K246" s="164" t="s">
        <v>811</v>
      </c>
      <c r="L246" s="134" t="s">
        <v>845</v>
      </c>
      <c r="M246" s="129"/>
      <c r="N246" s="128"/>
      <c r="O246" s="128"/>
      <c r="P246" s="128"/>
      <c r="Q246" s="128"/>
      <c r="R246" s="128"/>
    </row>
    <row r="247" spans="1:18" s="2" customFormat="1" ht="57" hidden="1" customHeight="1" x14ac:dyDescent="0.25">
      <c r="A247" s="71">
        <v>53</v>
      </c>
      <c r="B247" s="149" t="s">
        <v>842</v>
      </c>
      <c r="C247" s="137" t="s">
        <v>127</v>
      </c>
      <c r="D247" s="154" t="s">
        <v>62</v>
      </c>
      <c r="E247" s="163">
        <v>1</v>
      </c>
      <c r="F247" s="163" t="s">
        <v>20</v>
      </c>
      <c r="G247" s="135"/>
      <c r="H247" s="138">
        <v>7335000</v>
      </c>
      <c r="I247" s="34" t="s">
        <v>9</v>
      </c>
      <c r="J247" s="163" t="s">
        <v>125</v>
      </c>
      <c r="K247" s="164" t="s">
        <v>811</v>
      </c>
      <c r="L247" s="134" t="s">
        <v>845</v>
      </c>
      <c r="M247" s="129"/>
      <c r="N247" s="128"/>
      <c r="O247" s="128"/>
      <c r="P247" s="128"/>
      <c r="Q247" s="128"/>
      <c r="R247" s="128"/>
    </row>
    <row r="248" spans="1:18" s="2" customFormat="1" ht="57" hidden="1" customHeight="1" x14ac:dyDescent="0.25">
      <c r="A248" s="71">
        <v>54</v>
      </c>
      <c r="B248" s="149" t="s">
        <v>870</v>
      </c>
      <c r="C248" s="137" t="s">
        <v>127</v>
      </c>
      <c r="D248" s="154" t="s">
        <v>62</v>
      </c>
      <c r="E248" s="163">
        <v>1</v>
      </c>
      <c r="F248" s="163" t="s">
        <v>20</v>
      </c>
      <c r="G248" s="135"/>
      <c r="H248" s="138">
        <v>5600000</v>
      </c>
      <c r="I248" s="34" t="s">
        <v>9</v>
      </c>
      <c r="J248" s="163" t="s">
        <v>125</v>
      </c>
      <c r="K248" s="164" t="s">
        <v>811</v>
      </c>
      <c r="L248" s="134" t="s">
        <v>872</v>
      </c>
      <c r="M248" s="129"/>
      <c r="N248" s="128"/>
      <c r="O248" s="128"/>
      <c r="P248" s="128"/>
      <c r="Q248" s="128"/>
      <c r="R248" s="128"/>
    </row>
    <row r="249" spans="1:18" s="2" customFormat="1" ht="57" hidden="1" customHeight="1" x14ac:dyDescent="0.25">
      <c r="A249" s="71">
        <v>55</v>
      </c>
      <c r="B249" s="149" t="s">
        <v>871</v>
      </c>
      <c r="C249" s="137" t="s">
        <v>127</v>
      </c>
      <c r="D249" s="154" t="s">
        <v>62</v>
      </c>
      <c r="E249" s="163">
        <v>1</v>
      </c>
      <c r="F249" s="163" t="s">
        <v>20</v>
      </c>
      <c r="G249" s="135"/>
      <c r="H249" s="138">
        <v>401785.71</v>
      </c>
      <c r="I249" s="34" t="s">
        <v>9</v>
      </c>
      <c r="J249" s="163" t="s">
        <v>125</v>
      </c>
      <c r="K249" s="164" t="s">
        <v>811</v>
      </c>
      <c r="L249" s="134" t="s">
        <v>872</v>
      </c>
      <c r="M249" s="129"/>
      <c r="N249" s="128"/>
      <c r="O249" s="128"/>
      <c r="P249" s="128"/>
      <c r="Q249" s="128"/>
      <c r="R249" s="128"/>
    </row>
    <row r="250" spans="1:18" s="2" customFormat="1" ht="57" hidden="1" customHeight="1" x14ac:dyDescent="0.25">
      <c r="A250" s="71">
        <v>56</v>
      </c>
      <c r="B250" s="149" t="s">
        <v>873</v>
      </c>
      <c r="C250" s="137" t="s">
        <v>127</v>
      </c>
      <c r="D250" s="154" t="s">
        <v>62</v>
      </c>
      <c r="E250" s="163">
        <v>1</v>
      </c>
      <c r="F250" s="163" t="s">
        <v>20</v>
      </c>
      <c r="G250" s="135"/>
      <c r="H250" s="138">
        <v>4896000</v>
      </c>
      <c r="I250" s="34" t="s">
        <v>9</v>
      </c>
      <c r="J250" s="163" t="s">
        <v>125</v>
      </c>
      <c r="K250" s="164" t="s">
        <v>811</v>
      </c>
      <c r="L250" s="134" t="s">
        <v>872</v>
      </c>
      <c r="M250" s="129"/>
      <c r="N250" s="128"/>
      <c r="O250" s="128"/>
      <c r="P250" s="128"/>
      <c r="Q250" s="128"/>
      <c r="R250" s="128"/>
    </row>
    <row r="251" spans="1:18" s="2" customFormat="1" ht="57" hidden="1" customHeight="1" x14ac:dyDescent="0.25">
      <c r="A251" s="71">
        <v>57</v>
      </c>
      <c r="B251" s="149" t="s">
        <v>902</v>
      </c>
      <c r="C251" s="137" t="s">
        <v>109</v>
      </c>
      <c r="D251" s="154" t="s">
        <v>62</v>
      </c>
      <c r="E251" s="163">
        <v>1</v>
      </c>
      <c r="F251" s="163" t="s">
        <v>20</v>
      </c>
      <c r="G251" s="135"/>
      <c r="H251" s="138">
        <v>974000</v>
      </c>
      <c r="I251" s="34" t="s">
        <v>9</v>
      </c>
      <c r="J251" s="163" t="s">
        <v>125</v>
      </c>
      <c r="K251" s="164" t="s">
        <v>875</v>
      </c>
      <c r="L251" s="134" t="s">
        <v>901</v>
      </c>
      <c r="M251" s="129"/>
      <c r="N251" s="128"/>
      <c r="O251" s="128"/>
      <c r="P251" s="128"/>
      <c r="Q251" s="128"/>
      <c r="R251" s="128"/>
    </row>
    <row r="252" spans="1:18" s="2" customFormat="1" ht="57" hidden="1" customHeight="1" x14ac:dyDescent="0.25">
      <c r="A252" s="71">
        <v>58</v>
      </c>
      <c r="B252" s="149" t="s">
        <v>922</v>
      </c>
      <c r="C252" s="137" t="s">
        <v>127</v>
      </c>
      <c r="D252" s="154" t="s">
        <v>62</v>
      </c>
      <c r="E252" s="163">
        <v>1</v>
      </c>
      <c r="F252" s="163" t="s">
        <v>923</v>
      </c>
      <c r="G252" s="135"/>
      <c r="H252" s="138">
        <v>4078300</v>
      </c>
      <c r="I252" s="34" t="s">
        <v>9</v>
      </c>
      <c r="J252" s="163" t="s">
        <v>125</v>
      </c>
      <c r="K252" s="164" t="s">
        <v>875</v>
      </c>
      <c r="L252" s="134" t="s">
        <v>924</v>
      </c>
      <c r="M252" s="129"/>
      <c r="N252" s="128"/>
      <c r="O252" s="128"/>
      <c r="P252" s="128"/>
      <c r="Q252" s="128"/>
      <c r="R252" s="128"/>
    </row>
    <row r="253" spans="1:18" s="2" customFormat="1" ht="57" hidden="1" customHeight="1" x14ac:dyDescent="0.25">
      <c r="A253" s="71">
        <v>59</v>
      </c>
      <c r="B253" s="149" t="s">
        <v>963</v>
      </c>
      <c r="C253" s="137" t="s">
        <v>127</v>
      </c>
      <c r="D253" s="154" t="s">
        <v>62</v>
      </c>
      <c r="E253" s="163">
        <v>1</v>
      </c>
      <c r="F253" s="163" t="s">
        <v>20</v>
      </c>
      <c r="G253" s="135"/>
      <c r="H253" s="138">
        <v>4566000</v>
      </c>
      <c r="I253" s="34" t="s">
        <v>9</v>
      </c>
      <c r="J253" s="163" t="s">
        <v>125</v>
      </c>
      <c r="K253" s="164" t="s">
        <v>941</v>
      </c>
      <c r="L253" s="134" t="s">
        <v>972</v>
      </c>
      <c r="M253" s="129"/>
      <c r="N253" s="128"/>
      <c r="O253" s="128"/>
      <c r="P253" s="128"/>
      <c r="Q253" s="128"/>
      <c r="R253" s="128"/>
    </row>
    <row r="254" spans="1:18" s="2" customFormat="1" ht="57" hidden="1" customHeight="1" x14ac:dyDescent="0.25">
      <c r="A254" s="71">
        <v>60</v>
      </c>
      <c r="B254" s="149" t="s">
        <v>964</v>
      </c>
      <c r="C254" s="137" t="s">
        <v>127</v>
      </c>
      <c r="D254" s="154" t="s">
        <v>62</v>
      </c>
      <c r="E254" s="163">
        <v>1</v>
      </c>
      <c r="F254" s="163" t="s">
        <v>20</v>
      </c>
      <c r="G254" s="135"/>
      <c r="H254" s="138">
        <v>942040</v>
      </c>
      <c r="I254" s="34" t="s">
        <v>9</v>
      </c>
      <c r="J254" s="163" t="s">
        <v>125</v>
      </c>
      <c r="K254" s="164" t="s">
        <v>941</v>
      </c>
      <c r="L254" s="134" t="s">
        <v>972</v>
      </c>
      <c r="M254" s="129"/>
      <c r="N254" s="128"/>
      <c r="O254" s="128"/>
      <c r="P254" s="128"/>
      <c r="Q254" s="128"/>
      <c r="R254" s="128"/>
    </row>
    <row r="255" spans="1:18" s="2" customFormat="1" ht="67.5" hidden="1" customHeight="1" x14ac:dyDescent="0.25">
      <c r="A255" s="71">
        <v>61</v>
      </c>
      <c r="B255" s="149" t="s">
        <v>974</v>
      </c>
      <c r="C255" s="137" t="s">
        <v>127</v>
      </c>
      <c r="D255" s="154" t="s">
        <v>62</v>
      </c>
      <c r="E255" s="163">
        <v>1</v>
      </c>
      <c r="F255" s="163" t="s">
        <v>20</v>
      </c>
      <c r="G255" s="135"/>
      <c r="H255" s="138">
        <v>46000</v>
      </c>
      <c r="I255" s="34" t="s">
        <v>9</v>
      </c>
      <c r="J255" s="163" t="s">
        <v>125</v>
      </c>
      <c r="K255" s="164" t="s">
        <v>941</v>
      </c>
      <c r="L255" s="134" t="s">
        <v>972</v>
      </c>
      <c r="M255" s="129"/>
      <c r="N255" s="128"/>
      <c r="O255" s="128"/>
      <c r="P255" s="128"/>
      <c r="Q255" s="128"/>
      <c r="R255" s="128"/>
    </row>
    <row r="256" spans="1:18" s="2" customFormat="1" ht="57" hidden="1" customHeight="1" x14ac:dyDescent="0.25">
      <c r="A256" s="71">
        <v>62</v>
      </c>
      <c r="B256" s="149" t="s">
        <v>965</v>
      </c>
      <c r="C256" s="137" t="s">
        <v>127</v>
      </c>
      <c r="D256" s="154" t="s">
        <v>62</v>
      </c>
      <c r="E256" s="163">
        <v>1</v>
      </c>
      <c r="F256" s="163" t="s">
        <v>20</v>
      </c>
      <c r="G256" s="135"/>
      <c r="H256" s="138">
        <v>298000</v>
      </c>
      <c r="I256" s="34" t="s">
        <v>9</v>
      </c>
      <c r="J256" s="163" t="s">
        <v>125</v>
      </c>
      <c r="K256" s="164" t="s">
        <v>941</v>
      </c>
      <c r="L256" s="134" t="s">
        <v>972</v>
      </c>
      <c r="M256" s="129"/>
      <c r="N256" s="128"/>
      <c r="O256" s="128"/>
      <c r="P256" s="128"/>
      <c r="Q256" s="128"/>
      <c r="R256" s="128"/>
    </row>
    <row r="257" spans="1:18" s="2" customFormat="1" ht="57" hidden="1" customHeight="1" x14ac:dyDescent="0.25">
      <c r="A257" s="71">
        <v>63</v>
      </c>
      <c r="B257" s="149" t="s">
        <v>976</v>
      </c>
      <c r="C257" s="137" t="s">
        <v>127</v>
      </c>
      <c r="D257" s="154" t="s">
        <v>62</v>
      </c>
      <c r="E257" s="163">
        <v>1</v>
      </c>
      <c r="F257" s="163" t="s">
        <v>20</v>
      </c>
      <c r="G257" s="135"/>
      <c r="H257" s="138">
        <v>52000</v>
      </c>
      <c r="I257" s="139" t="s">
        <v>9</v>
      </c>
      <c r="J257" s="163" t="s">
        <v>125</v>
      </c>
      <c r="K257" s="164" t="s">
        <v>941</v>
      </c>
      <c r="L257" s="134" t="s">
        <v>972</v>
      </c>
      <c r="M257" s="129"/>
      <c r="N257" s="128"/>
      <c r="O257" s="128"/>
      <c r="P257" s="128"/>
      <c r="Q257" s="128"/>
      <c r="R257" s="128"/>
    </row>
    <row r="258" spans="1:18" s="2" customFormat="1" ht="57" hidden="1" customHeight="1" x14ac:dyDescent="0.25">
      <c r="A258" s="71">
        <v>64</v>
      </c>
      <c r="B258" s="149" t="s">
        <v>966</v>
      </c>
      <c r="C258" s="137" t="s">
        <v>127</v>
      </c>
      <c r="D258" s="154" t="s">
        <v>62</v>
      </c>
      <c r="E258" s="163">
        <v>1</v>
      </c>
      <c r="F258" s="163" t="s">
        <v>20</v>
      </c>
      <c r="G258" s="135"/>
      <c r="H258" s="138">
        <v>70000</v>
      </c>
      <c r="I258" s="34" t="s">
        <v>9</v>
      </c>
      <c r="J258" s="163" t="s">
        <v>125</v>
      </c>
      <c r="K258" s="164" t="s">
        <v>941</v>
      </c>
      <c r="L258" s="134" t="s">
        <v>972</v>
      </c>
      <c r="M258" s="129"/>
      <c r="N258" s="128"/>
      <c r="O258" s="128"/>
      <c r="P258" s="128"/>
      <c r="Q258" s="128"/>
      <c r="R258" s="128"/>
    </row>
    <row r="259" spans="1:18" s="2" customFormat="1" ht="65.25" hidden="1" customHeight="1" x14ac:dyDescent="0.25">
      <c r="A259" s="71">
        <v>65</v>
      </c>
      <c r="B259" s="149" t="s">
        <v>967</v>
      </c>
      <c r="C259" s="137" t="s">
        <v>127</v>
      </c>
      <c r="D259" s="154" t="s">
        <v>62</v>
      </c>
      <c r="E259" s="163">
        <v>1</v>
      </c>
      <c r="F259" s="163" t="s">
        <v>20</v>
      </c>
      <c r="G259" s="135"/>
      <c r="H259" s="138">
        <v>2745000</v>
      </c>
      <c r="I259" s="34" t="s">
        <v>9</v>
      </c>
      <c r="J259" s="163" t="s">
        <v>125</v>
      </c>
      <c r="K259" s="164" t="s">
        <v>941</v>
      </c>
      <c r="L259" s="134" t="s">
        <v>972</v>
      </c>
      <c r="M259" s="129"/>
      <c r="N259" s="128"/>
      <c r="O259" s="128"/>
      <c r="P259" s="128"/>
      <c r="Q259" s="128"/>
      <c r="R259" s="128"/>
    </row>
    <row r="260" spans="1:18" s="2" customFormat="1" ht="57" hidden="1" customHeight="1" x14ac:dyDescent="0.25">
      <c r="A260" s="71">
        <v>66</v>
      </c>
      <c r="B260" s="149" t="s">
        <v>968</v>
      </c>
      <c r="C260" s="137" t="s">
        <v>127</v>
      </c>
      <c r="D260" s="154" t="s">
        <v>62</v>
      </c>
      <c r="E260" s="163">
        <v>1</v>
      </c>
      <c r="F260" s="163" t="s">
        <v>20</v>
      </c>
      <c r="G260" s="135"/>
      <c r="H260" s="138">
        <v>150000</v>
      </c>
      <c r="I260" s="34" t="s">
        <v>9</v>
      </c>
      <c r="J260" s="163" t="s">
        <v>125</v>
      </c>
      <c r="K260" s="164" t="s">
        <v>941</v>
      </c>
      <c r="L260" s="134" t="s">
        <v>972</v>
      </c>
      <c r="M260" s="129"/>
      <c r="N260" s="128"/>
      <c r="O260" s="128"/>
      <c r="P260" s="128"/>
      <c r="Q260" s="128"/>
      <c r="R260" s="128"/>
    </row>
    <row r="261" spans="1:18" s="2" customFormat="1" ht="57" hidden="1" customHeight="1" x14ac:dyDescent="0.25">
      <c r="A261" s="71">
        <v>67</v>
      </c>
      <c r="B261" s="149" t="s">
        <v>969</v>
      </c>
      <c r="C261" s="137" t="s">
        <v>127</v>
      </c>
      <c r="D261" s="154" t="s">
        <v>62</v>
      </c>
      <c r="E261" s="163">
        <v>1</v>
      </c>
      <c r="F261" s="163" t="s">
        <v>20</v>
      </c>
      <c r="G261" s="135"/>
      <c r="H261" s="138">
        <v>389200</v>
      </c>
      <c r="I261" s="34" t="s">
        <v>9</v>
      </c>
      <c r="J261" s="163" t="s">
        <v>125</v>
      </c>
      <c r="K261" s="164" t="s">
        <v>941</v>
      </c>
      <c r="L261" s="134" t="s">
        <v>972</v>
      </c>
      <c r="M261" s="129"/>
      <c r="N261" s="128"/>
      <c r="O261" s="128"/>
      <c r="P261" s="128"/>
      <c r="Q261" s="128"/>
      <c r="R261" s="128"/>
    </row>
    <row r="262" spans="1:18" s="2" customFormat="1" ht="57" hidden="1" customHeight="1" x14ac:dyDescent="0.25">
      <c r="A262" s="71">
        <v>68</v>
      </c>
      <c r="B262" s="149" t="s">
        <v>970</v>
      </c>
      <c r="C262" s="137" t="s">
        <v>127</v>
      </c>
      <c r="D262" s="154" t="s">
        <v>62</v>
      </c>
      <c r="E262" s="163">
        <v>1</v>
      </c>
      <c r="F262" s="163" t="s">
        <v>20</v>
      </c>
      <c r="G262" s="135"/>
      <c r="H262" s="138">
        <v>255000</v>
      </c>
      <c r="I262" s="34" t="s">
        <v>9</v>
      </c>
      <c r="J262" s="163" t="s">
        <v>125</v>
      </c>
      <c r="K262" s="164" t="s">
        <v>941</v>
      </c>
      <c r="L262" s="134" t="s">
        <v>972</v>
      </c>
      <c r="M262" s="129"/>
      <c r="N262" s="128"/>
      <c r="O262" s="128"/>
      <c r="P262" s="128"/>
      <c r="Q262" s="128"/>
      <c r="R262" s="128"/>
    </row>
    <row r="263" spans="1:18" s="2" customFormat="1" ht="57" hidden="1" customHeight="1" x14ac:dyDescent="0.25">
      <c r="A263" s="71">
        <v>69</v>
      </c>
      <c r="B263" s="149" t="s">
        <v>971</v>
      </c>
      <c r="C263" s="137" t="s">
        <v>127</v>
      </c>
      <c r="D263" s="154" t="s">
        <v>62</v>
      </c>
      <c r="E263" s="163">
        <v>1</v>
      </c>
      <c r="F263" s="163" t="s">
        <v>20</v>
      </c>
      <c r="G263" s="135"/>
      <c r="H263" s="138">
        <v>446428.57</v>
      </c>
      <c r="I263" s="34" t="s">
        <v>9</v>
      </c>
      <c r="J263" s="163" t="s">
        <v>125</v>
      </c>
      <c r="K263" s="164" t="s">
        <v>941</v>
      </c>
      <c r="L263" s="134" t="s">
        <v>972</v>
      </c>
      <c r="M263" s="129"/>
      <c r="N263" s="128"/>
      <c r="O263" s="128"/>
      <c r="P263" s="128"/>
      <c r="Q263" s="128"/>
      <c r="R263" s="128"/>
    </row>
    <row r="264" spans="1:18" s="2" customFormat="1" ht="57" hidden="1" customHeight="1" x14ac:dyDescent="0.25">
      <c r="A264" s="71">
        <v>70</v>
      </c>
      <c r="B264" s="149" t="s">
        <v>973</v>
      </c>
      <c r="C264" s="137" t="s">
        <v>127</v>
      </c>
      <c r="D264" s="154" t="s">
        <v>62</v>
      </c>
      <c r="E264" s="163">
        <v>1</v>
      </c>
      <c r="F264" s="163" t="s">
        <v>20</v>
      </c>
      <c r="G264" s="135"/>
      <c r="H264" s="138">
        <v>795000</v>
      </c>
      <c r="I264" s="34" t="s">
        <v>9</v>
      </c>
      <c r="J264" s="163" t="s">
        <v>125</v>
      </c>
      <c r="K264" s="164" t="s">
        <v>941</v>
      </c>
      <c r="L264" s="134" t="s">
        <v>975</v>
      </c>
      <c r="M264" s="129"/>
      <c r="N264" s="128"/>
      <c r="O264" s="128"/>
      <c r="P264" s="128"/>
      <c r="Q264" s="128"/>
      <c r="R264" s="128"/>
    </row>
    <row r="265" spans="1:18" s="2" customFormat="1" ht="57" hidden="1" customHeight="1" x14ac:dyDescent="0.25">
      <c r="A265" s="71">
        <v>71</v>
      </c>
      <c r="B265" s="149" t="s">
        <v>982</v>
      </c>
      <c r="C265" s="137" t="s">
        <v>127</v>
      </c>
      <c r="D265" s="154" t="s">
        <v>62</v>
      </c>
      <c r="E265" s="163">
        <v>1</v>
      </c>
      <c r="F265" s="163" t="s">
        <v>20</v>
      </c>
      <c r="G265" s="135"/>
      <c r="H265" s="138">
        <v>140000</v>
      </c>
      <c r="I265" s="34" t="s">
        <v>9</v>
      </c>
      <c r="J265" s="163" t="s">
        <v>125</v>
      </c>
      <c r="K265" s="164" t="s">
        <v>941</v>
      </c>
      <c r="L265" s="134" t="s">
        <v>983</v>
      </c>
      <c r="M265" s="129"/>
      <c r="N265" s="128"/>
      <c r="O265" s="128"/>
      <c r="P265" s="128"/>
      <c r="Q265" s="128"/>
      <c r="R265" s="128"/>
    </row>
    <row r="266" spans="1:18" s="2" customFormat="1" ht="20.25" hidden="1" customHeight="1" x14ac:dyDescent="0.25">
      <c r="A266" s="41"/>
      <c r="B266" s="56"/>
      <c r="C266" s="36"/>
      <c r="D266" s="36"/>
      <c r="E266" s="36"/>
      <c r="F266" s="36"/>
      <c r="G266" s="46"/>
      <c r="H266" s="45">
        <f>SUM(H195:H265)</f>
        <v>2794704252.6228576</v>
      </c>
      <c r="I266" s="41"/>
      <c r="J266" s="60"/>
      <c r="K266" s="80"/>
      <c r="L266" s="61"/>
      <c r="M266" s="29"/>
      <c r="N266" s="15"/>
      <c r="O266" s="15"/>
      <c r="P266" s="15"/>
      <c r="Q266" s="15"/>
      <c r="R266" s="15"/>
    </row>
    <row r="267" spans="1:18" s="2" customFormat="1" ht="20.25" hidden="1" customHeight="1" x14ac:dyDescent="0.25">
      <c r="A267" s="41"/>
      <c r="B267" s="56"/>
      <c r="C267" s="62"/>
      <c r="D267" s="62"/>
      <c r="E267" s="62"/>
      <c r="F267" s="62"/>
      <c r="G267" s="116"/>
      <c r="H267" s="63">
        <f>H186+H193+H266</f>
        <v>3060631707.7828574</v>
      </c>
      <c r="I267" s="64"/>
      <c r="J267" s="59"/>
      <c r="K267" s="82"/>
      <c r="L267" s="61"/>
      <c r="M267" s="29"/>
      <c r="N267" s="15"/>
      <c r="O267" s="15"/>
      <c r="P267" s="15"/>
      <c r="Q267" s="15"/>
      <c r="R267" s="15"/>
    </row>
    <row r="268" spans="1:18" s="2" customFormat="1" ht="19.5" customHeight="1" x14ac:dyDescent="0.25">
      <c r="A268" s="47"/>
      <c r="B268" s="75" t="s">
        <v>24</v>
      </c>
      <c r="C268" s="37"/>
      <c r="D268" s="38"/>
      <c r="E268" s="37"/>
      <c r="F268" s="37"/>
      <c r="G268" s="117"/>
      <c r="H268" s="37"/>
      <c r="I268" s="37"/>
      <c r="J268" s="37"/>
      <c r="K268" s="83"/>
      <c r="L268" s="37"/>
      <c r="M268" s="28"/>
      <c r="N268" s="15"/>
      <c r="O268" s="15"/>
      <c r="P268" s="15"/>
      <c r="Q268" s="15"/>
      <c r="R268" s="15"/>
    </row>
    <row r="269" spans="1:18" s="15" customFormat="1" ht="20.100000000000001" customHeight="1" x14ac:dyDescent="0.25">
      <c r="A269" s="48"/>
      <c r="B269" s="50" t="s">
        <v>13</v>
      </c>
      <c r="C269" s="40"/>
      <c r="D269" s="40"/>
      <c r="E269" s="40"/>
      <c r="F269" s="40"/>
      <c r="G269" s="115"/>
      <c r="H269" s="40"/>
      <c r="I269" s="40"/>
      <c r="J269" s="51"/>
      <c r="K269" s="84"/>
      <c r="L269" s="52"/>
      <c r="M269" s="29"/>
    </row>
    <row r="270" spans="1:18" s="128" customFormat="1" ht="37.5" customHeight="1" x14ac:dyDescent="0.25">
      <c r="A270" s="127">
        <v>1</v>
      </c>
      <c r="B270" s="130" t="s">
        <v>36</v>
      </c>
      <c r="C270" s="76" t="s">
        <v>37</v>
      </c>
      <c r="D270" s="153" t="s">
        <v>38</v>
      </c>
      <c r="E270" s="131">
        <v>7100000</v>
      </c>
      <c r="F270" s="131" t="s">
        <v>39</v>
      </c>
      <c r="G270" s="132">
        <v>158.93</v>
      </c>
      <c r="H270" s="35">
        <f>E270*G270</f>
        <v>1128403000</v>
      </c>
      <c r="I270" s="34" t="s">
        <v>9</v>
      </c>
      <c r="J270" s="133" t="s">
        <v>33</v>
      </c>
      <c r="K270" s="136" t="s">
        <v>34</v>
      </c>
      <c r="L270" s="134" t="s">
        <v>40</v>
      </c>
      <c r="M270" s="129"/>
    </row>
    <row r="271" spans="1:18" s="128" customFormat="1" ht="37.5" customHeight="1" x14ac:dyDescent="0.25">
      <c r="A271" s="127">
        <v>2</v>
      </c>
      <c r="B271" s="130" t="s">
        <v>41</v>
      </c>
      <c r="C271" s="159" t="s">
        <v>43</v>
      </c>
      <c r="D271" s="160" t="s">
        <v>32</v>
      </c>
      <c r="E271" s="165">
        <v>66</v>
      </c>
      <c r="F271" s="165" t="s">
        <v>44</v>
      </c>
      <c r="G271" s="132">
        <v>2200</v>
      </c>
      <c r="H271" s="161">
        <f t="shared" ref="H271:H342" si="4">E271*G271</f>
        <v>145200</v>
      </c>
      <c r="I271" s="34" t="s">
        <v>9</v>
      </c>
      <c r="J271" s="163" t="s">
        <v>33</v>
      </c>
      <c r="K271" s="164" t="s">
        <v>34</v>
      </c>
      <c r="L271" s="158" t="s">
        <v>45</v>
      </c>
      <c r="M271" s="129"/>
    </row>
    <row r="272" spans="1:18" s="128" customFormat="1" ht="37.5" customHeight="1" x14ac:dyDescent="0.25">
      <c r="A272" s="127">
        <v>3</v>
      </c>
      <c r="B272" s="130" t="s">
        <v>42</v>
      </c>
      <c r="C272" s="162" t="s">
        <v>43</v>
      </c>
      <c r="D272" s="167" t="s">
        <v>32</v>
      </c>
      <c r="E272" s="165">
        <v>168</v>
      </c>
      <c r="F272" s="165" t="s">
        <v>44</v>
      </c>
      <c r="G272" s="132">
        <v>700</v>
      </c>
      <c r="H272" s="161">
        <f t="shared" si="4"/>
        <v>117600</v>
      </c>
      <c r="I272" s="34" t="s">
        <v>9</v>
      </c>
      <c r="J272" s="163" t="s">
        <v>33</v>
      </c>
      <c r="K272" s="164" t="s">
        <v>34</v>
      </c>
      <c r="L272" s="168" t="s">
        <v>45</v>
      </c>
      <c r="M272" s="129"/>
    </row>
    <row r="273" spans="1:13" s="128" customFormat="1" ht="37.5" customHeight="1" x14ac:dyDescent="0.25">
      <c r="A273" s="127">
        <v>4</v>
      </c>
      <c r="B273" s="130" t="s">
        <v>64</v>
      </c>
      <c r="C273" s="162" t="s">
        <v>37</v>
      </c>
      <c r="D273" s="167" t="s">
        <v>32</v>
      </c>
      <c r="E273" s="131">
        <v>96500</v>
      </c>
      <c r="F273" s="162" t="s">
        <v>69</v>
      </c>
      <c r="G273" s="132">
        <v>167.86</v>
      </c>
      <c r="H273" s="161">
        <f t="shared" si="4"/>
        <v>16198490.000000002</v>
      </c>
      <c r="I273" s="34" t="s">
        <v>9</v>
      </c>
      <c r="J273" s="163" t="s">
        <v>71</v>
      </c>
      <c r="K273" s="164" t="s">
        <v>70</v>
      </c>
      <c r="L273" s="134" t="s">
        <v>72</v>
      </c>
      <c r="M273" s="129"/>
    </row>
    <row r="274" spans="1:13" s="128" customFormat="1" ht="37.5" customHeight="1" x14ac:dyDescent="0.25">
      <c r="A274" s="127">
        <v>5</v>
      </c>
      <c r="B274" s="130" t="s">
        <v>65</v>
      </c>
      <c r="C274" s="162" t="s">
        <v>37</v>
      </c>
      <c r="D274" s="167" t="s">
        <v>32</v>
      </c>
      <c r="E274" s="131">
        <v>19000</v>
      </c>
      <c r="F274" s="162" t="s">
        <v>69</v>
      </c>
      <c r="G274" s="132">
        <v>193.75</v>
      </c>
      <c r="H274" s="161">
        <f t="shared" si="4"/>
        <v>3681250</v>
      </c>
      <c r="I274" s="34" t="s">
        <v>9</v>
      </c>
      <c r="J274" s="163" t="s">
        <v>71</v>
      </c>
      <c r="K274" s="164" t="s">
        <v>70</v>
      </c>
      <c r="L274" s="134" t="s">
        <v>72</v>
      </c>
      <c r="M274" s="129"/>
    </row>
    <row r="275" spans="1:13" s="128" customFormat="1" ht="37.5" customHeight="1" x14ac:dyDescent="0.25">
      <c r="A275" s="127">
        <v>6</v>
      </c>
      <c r="B275" s="130" t="s">
        <v>66</v>
      </c>
      <c r="C275" s="162" t="s">
        <v>37</v>
      </c>
      <c r="D275" s="167" t="s">
        <v>32</v>
      </c>
      <c r="E275" s="131">
        <v>167500</v>
      </c>
      <c r="F275" s="162" t="s">
        <v>69</v>
      </c>
      <c r="G275" s="132">
        <v>205.36</v>
      </c>
      <c r="H275" s="161">
        <f t="shared" si="4"/>
        <v>34397800</v>
      </c>
      <c r="I275" s="34" t="s">
        <v>9</v>
      </c>
      <c r="J275" s="163" t="s">
        <v>71</v>
      </c>
      <c r="K275" s="164" t="s">
        <v>70</v>
      </c>
      <c r="L275" s="134" t="s">
        <v>72</v>
      </c>
      <c r="M275" s="129"/>
    </row>
    <row r="276" spans="1:13" s="128" customFormat="1" ht="37.5" customHeight="1" x14ac:dyDescent="0.25">
      <c r="A276" s="127">
        <v>7</v>
      </c>
      <c r="B276" s="130" t="s">
        <v>67</v>
      </c>
      <c r="C276" s="162" t="s">
        <v>37</v>
      </c>
      <c r="D276" s="167" t="s">
        <v>32</v>
      </c>
      <c r="E276" s="131">
        <v>13760</v>
      </c>
      <c r="F276" s="162" t="s">
        <v>69</v>
      </c>
      <c r="G276" s="132">
        <v>498.51</v>
      </c>
      <c r="H276" s="161">
        <f t="shared" si="4"/>
        <v>6859497.5999999996</v>
      </c>
      <c r="I276" s="34" t="s">
        <v>9</v>
      </c>
      <c r="J276" s="163" t="s">
        <v>71</v>
      </c>
      <c r="K276" s="164" t="s">
        <v>937</v>
      </c>
      <c r="L276" s="134" t="s">
        <v>938</v>
      </c>
      <c r="M276" s="129"/>
    </row>
    <row r="277" spans="1:13" s="128" customFormat="1" ht="37.5" customHeight="1" x14ac:dyDescent="0.25">
      <c r="A277" s="127">
        <v>8</v>
      </c>
      <c r="B277" s="130" t="s">
        <v>84</v>
      </c>
      <c r="C277" s="162" t="s">
        <v>43</v>
      </c>
      <c r="D277" s="166" t="s">
        <v>38</v>
      </c>
      <c r="E277" s="131">
        <v>1</v>
      </c>
      <c r="F277" s="162" t="s">
        <v>44</v>
      </c>
      <c r="G277" s="132">
        <v>1600000</v>
      </c>
      <c r="H277" s="161">
        <f t="shared" si="4"/>
        <v>1600000</v>
      </c>
      <c r="I277" s="34" t="s">
        <v>9</v>
      </c>
      <c r="J277" s="163" t="s">
        <v>33</v>
      </c>
      <c r="K277" s="164" t="s">
        <v>70</v>
      </c>
      <c r="L277" s="168" t="s">
        <v>85</v>
      </c>
      <c r="M277" s="129"/>
    </row>
    <row r="278" spans="1:13" s="128" customFormat="1" ht="37.5" customHeight="1" x14ac:dyDescent="0.25">
      <c r="A278" s="127">
        <v>9</v>
      </c>
      <c r="B278" s="130" t="s">
        <v>130</v>
      </c>
      <c r="C278" s="162" t="s">
        <v>43</v>
      </c>
      <c r="D278" s="166" t="s">
        <v>38</v>
      </c>
      <c r="E278" s="131">
        <v>200</v>
      </c>
      <c r="F278" s="162" t="s">
        <v>134</v>
      </c>
      <c r="G278" s="132">
        <v>3275</v>
      </c>
      <c r="H278" s="161">
        <f t="shared" si="4"/>
        <v>655000</v>
      </c>
      <c r="I278" s="34" t="s">
        <v>9</v>
      </c>
      <c r="J278" s="163" t="s">
        <v>33</v>
      </c>
      <c r="K278" s="174" t="s">
        <v>111</v>
      </c>
      <c r="L278" s="168" t="s">
        <v>135</v>
      </c>
      <c r="M278" s="129"/>
    </row>
    <row r="279" spans="1:13" s="128" customFormat="1" ht="37.5" customHeight="1" x14ac:dyDescent="0.25">
      <c r="A279" s="127">
        <v>10</v>
      </c>
      <c r="B279" s="130" t="s">
        <v>131</v>
      </c>
      <c r="C279" s="162" t="s">
        <v>43</v>
      </c>
      <c r="D279" s="166" t="s">
        <v>38</v>
      </c>
      <c r="E279" s="131">
        <v>6</v>
      </c>
      <c r="F279" s="162" t="s">
        <v>133</v>
      </c>
      <c r="G279" s="132">
        <v>1300</v>
      </c>
      <c r="H279" s="161">
        <f t="shared" si="4"/>
        <v>7800</v>
      </c>
      <c r="I279" s="34" t="s">
        <v>9</v>
      </c>
      <c r="J279" s="163" t="s">
        <v>33</v>
      </c>
      <c r="K279" s="174" t="s">
        <v>111</v>
      </c>
      <c r="L279" s="168" t="s">
        <v>135</v>
      </c>
      <c r="M279" s="129"/>
    </row>
    <row r="280" spans="1:13" s="128" customFormat="1" ht="37.5" customHeight="1" x14ac:dyDescent="0.25">
      <c r="A280" s="127">
        <v>11</v>
      </c>
      <c r="B280" s="130" t="s">
        <v>132</v>
      </c>
      <c r="C280" s="162" t="s">
        <v>43</v>
      </c>
      <c r="D280" s="166" t="s">
        <v>38</v>
      </c>
      <c r="E280" s="131">
        <v>10</v>
      </c>
      <c r="F280" s="162" t="s">
        <v>44</v>
      </c>
      <c r="G280" s="132">
        <v>160000</v>
      </c>
      <c r="H280" s="161">
        <f t="shared" si="4"/>
        <v>1600000</v>
      </c>
      <c r="I280" s="34" t="s">
        <v>9</v>
      </c>
      <c r="J280" s="163" t="s">
        <v>33</v>
      </c>
      <c r="K280" s="174" t="s">
        <v>111</v>
      </c>
      <c r="L280" s="168" t="s">
        <v>135</v>
      </c>
      <c r="M280" s="129"/>
    </row>
    <row r="281" spans="1:13" s="128" customFormat="1" ht="37.5" customHeight="1" x14ac:dyDescent="0.25">
      <c r="A281" s="127">
        <v>12</v>
      </c>
      <c r="B281" s="130" t="s">
        <v>136</v>
      </c>
      <c r="C281" s="162" t="s">
        <v>43</v>
      </c>
      <c r="D281" s="166" t="s">
        <v>38</v>
      </c>
      <c r="E281" s="131">
        <v>6000</v>
      </c>
      <c r="F281" s="162" t="s">
        <v>69</v>
      </c>
      <c r="G281" s="132">
        <v>750</v>
      </c>
      <c r="H281" s="161">
        <f t="shared" si="4"/>
        <v>4500000</v>
      </c>
      <c r="I281" s="34" t="s">
        <v>9</v>
      </c>
      <c r="J281" s="163" t="s">
        <v>33</v>
      </c>
      <c r="K281" s="174" t="s">
        <v>111</v>
      </c>
      <c r="L281" s="168" t="s">
        <v>137</v>
      </c>
      <c r="M281" s="129"/>
    </row>
    <row r="282" spans="1:13" s="128" customFormat="1" ht="37.5" customHeight="1" x14ac:dyDescent="0.25">
      <c r="A282" s="127">
        <v>13</v>
      </c>
      <c r="B282" s="130" t="s">
        <v>138</v>
      </c>
      <c r="C282" s="162" t="s">
        <v>43</v>
      </c>
      <c r="D282" s="167" t="s">
        <v>32</v>
      </c>
      <c r="E282" s="131">
        <v>500</v>
      </c>
      <c r="F282" s="162" t="s">
        <v>44</v>
      </c>
      <c r="G282" s="132">
        <v>1549.67</v>
      </c>
      <c r="H282" s="161">
        <f t="shared" si="4"/>
        <v>774835</v>
      </c>
      <c r="I282" s="34" t="s">
        <v>9</v>
      </c>
      <c r="J282" s="163" t="s">
        <v>33</v>
      </c>
      <c r="K282" s="174" t="s">
        <v>111</v>
      </c>
      <c r="L282" s="168" t="s">
        <v>150</v>
      </c>
      <c r="M282" s="129"/>
    </row>
    <row r="283" spans="1:13" s="128" customFormat="1" ht="37.5" customHeight="1" x14ac:dyDescent="0.25">
      <c r="A283" s="127">
        <v>14</v>
      </c>
      <c r="B283" s="130" t="s">
        <v>139</v>
      </c>
      <c r="C283" s="162" t="s">
        <v>43</v>
      </c>
      <c r="D283" s="167" t="s">
        <v>32</v>
      </c>
      <c r="E283" s="131">
        <v>100</v>
      </c>
      <c r="F283" s="162" t="s">
        <v>44</v>
      </c>
      <c r="G283" s="132">
        <v>2377</v>
      </c>
      <c r="H283" s="161">
        <f t="shared" si="4"/>
        <v>237700</v>
      </c>
      <c r="I283" s="34" t="s">
        <v>9</v>
      </c>
      <c r="J283" s="163" t="s">
        <v>33</v>
      </c>
      <c r="K283" s="174" t="s">
        <v>111</v>
      </c>
      <c r="L283" s="168" t="s">
        <v>150</v>
      </c>
      <c r="M283" s="129"/>
    </row>
    <row r="284" spans="1:13" s="128" customFormat="1" ht="37.5" customHeight="1" x14ac:dyDescent="0.25">
      <c r="A284" s="127">
        <v>15</v>
      </c>
      <c r="B284" s="130" t="s">
        <v>140</v>
      </c>
      <c r="C284" s="162" t="s">
        <v>43</v>
      </c>
      <c r="D284" s="167" t="s">
        <v>32</v>
      </c>
      <c r="E284" s="131">
        <v>70</v>
      </c>
      <c r="F284" s="162" t="s">
        <v>44</v>
      </c>
      <c r="G284" s="132">
        <v>3314.33</v>
      </c>
      <c r="H284" s="161">
        <f t="shared" si="4"/>
        <v>232003.1</v>
      </c>
      <c r="I284" s="34" t="s">
        <v>9</v>
      </c>
      <c r="J284" s="163" t="s">
        <v>33</v>
      </c>
      <c r="K284" s="174" t="s">
        <v>111</v>
      </c>
      <c r="L284" s="168" t="s">
        <v>150</v>
      </c>
      <c r="M284" s="129"/>
    </row>
    <row r="285" spans="1:13" s="128" customFormat="1" ht="37.5" customHeight="1" x14ac:dyDescent="0.25">
      <c r="A285" s="127">
        <v>16</v>
      </c>
      <c r="B285" s="130" t="s">
        <v>141</v>
      </c>
      <c r="C285" s="162" t="s">
        <v>43</v>
      </c>
      <c r="D285" s="167" t="s">
        <v>32</v>
      </c>
      <c r="E285" s="131">
        <v>50</v>
      </c>
      <c r="F285" s="162" t="s">
        <v>44</v>
      </c>
      <c r="G285" s="132">
        <v>2190</v>
      </c>
      <c r="H285" s="161">
        <f t="shared" si="4"/>
        <v>109500</v>
      </c>
      <c r="I285" s="34" t="s">
        <v>9</v>
      </c>
      <c r="J285" s="163" t="s">
        <v>33</v>
      </c>
      <c r="K285" s="174" t="s">
        <v>111</v>
      </c>
      <c r="L285" s="168" t="s">
        <v>150</v>
      </c>
      <c r="M285" s="129"/>
    </row>
    <row r="286" spans="1:13" s="128" customFormat="1" ht="37.5" customHeight="1" x14ac:dyDescent="0.25">
      <c r="A286" s="127">
        <v>17</v>
      </c>
      <c r="B286" s="130" t="s">
        <v>142</v>
      </c>
      <c r="C286" s="162" t="s">
        <v>43</v>
      </c>
      <c r="D286" s="167" t="s">
        <v>32</v>
      </c>
      <c r="E286" s="131">
        <v>30</v>
      </c>
      <c r="F286" s="162" t="s">
        <v>44</v>
      </c>
      <c r="G286" s="132">
        <v>18199.330000000002</v>
      </c>
      <c r="H286" s="161">
        <f t="shared" si="4"/>
        <v>545979.9</v>
      </c>
      <c r="I286" s="34" t="s">
        <v>9</v>
      </c>
      <c r="J286" s="163" t="s">
        <v>33</v>
      </c>
      <c r="K286" s="174" t="s">
        <v>111</v>
      </c>
      <c r="L286" s="168" t="s">
        <v>150</v>
      </c>
      <c r="M286" s="129"/>
    </row>
    <row r="287" spans="1:13" s="128" customFormat="1" ht="37.5" customHeight="1" x14ac:dyDescent="0.25">
      <c r="A287" s="127">
        <v>18</v>
      </c>
      <c r="B287" s="130" t="s">
        <v>143</v>
      </c>
      <c r="C287" s="162" t="s">
        <v>43</v>
      </c>
      <c r="D287" s="167" t="s">
        <v>32</v>
      </c>
      <c r="E287" s="131">
        <v>50</v>
      </c>
      <c r="F287" s="162" t="s">
        <v>44</v>
      </c>
      <c r="G287" s="132">
        <v>596.33000000000004</v>
      </c>
      <c r="H287" s="161">
        <f t="shared" si="4"/>
        <v>29816.500000000004</v>
      </c>
      <c r="I287" s="34" t="s">
        <v>9</v>
      </c>
      <c r="J287" s="163" t="s">
        <v>33</v>
      </c>
      <c r="K287" s="174" t="s">
        <v>111</v>
      </c>
      <c r="L287" s="168" t="s">
        <v>150</v>
      </c>
      <c r="M287" s="129"/>
    </row>
    <row r="288" spans="1:13" s="128" customFormat="1" ht="37.5" customHeight="1" x14ac:dyDescent="0.25">
      <c r="A288" s="127">
        <v>19</v>
      </c>
      <c r="B288" s="130" t="s">
        <v>144</v>
      </c>
      <c r="C288" s="162" t="s">
        <v>43</v>
      </c>
      <c r="D288" s="167" t="s">
        <v>32</v>
      </c>
      <c r="E288" s="131">
        <v>150</v>
      </c>
      <c r="F288" s="162" t="s">
        <v>44</v>
      </c>
      <c r="G288" s="132">
        <v>9780</v>
      </c>
      <c r="H288" s="161">
        <f t="shared" si="4"/>
        <v>1467000</v>
      </c>
      <c r="I288" s="34" t="s">
        <v>9</v>
      </c>
      <c r="J288" s="163" t="s">
        <v>33</v>
      </c>
      <c r="K288" s="174" t="s">
        <v>111</v>
      </c>
      <c r="L288" s="168" t="s">
        <v>150</v>
      </c>
      <c r="M288" s="129"/>
    </row>
    <row r="289" spans="1:13" s="128" customFormat="1" ht="37.5" customHeight="1" x14ac:dyDescent="0.25">
      <c r="A289" s="127">
        <v>20</v>
      </c>
      <c r="B289" s="130" t="s">
        <v>145</v>
      </c>
      <c r="C289" s="162" t="s">
        <v>43</v>
      </c>
      <c r="D289" s="167" t="s">
        <v>32</v>
      </c>
      <c r="E289" s="131">
        <v>100</v>
      </c>
      <c r="F289" s="162" t="s">
        <v>44</v>
      </c>
      <c r="G289" s="132">
        <v>2575.67</v>
      </c>
      <c r="H289" s="161">
        <f t="shared" si="4"/>
        <v>257567</v>
      </c>
      <c r="I289" s="34" t="s">
        <v>9</v>
      </c>
      <c r="J289" s="163" t="s">
        <v>33</v>
      </c>
      <c r="K289" s="174" t="s">
        <v>111</v>
      </c>
      <c r="L289" s="168" t="s">
        <v>150</v>
      </c>
      <c r="M289" s="129"/>
    </row>
    <row r="290" spans="1:13" s="128" customFormat="1" ht="37.5" customHeight="1" x14ac:dyDescent="0.25">
      <c r="A290" s="127">
        <v>21</v>
      </c>
      <c r="B290" s="130" t="s">
        <v>146</v>
      </c>
      <c r="C290" s="162" t="s">
        <v>43</v>
      </c>
      <c r="D290" s="167" t="s">
        <v>32</v>
      </c>
      <c r="E290" s="131">
        <v>150</v>
      </c>
      <c r="F290" s="162" t="s">
        <v>44</v>
      </c>
      <c r="G290" s="132">
        <v>1170.67</v>
      </c>
      <c r="H290" s="161">
        <f t="shared" si="4"/>
        <v>175600.5</v>
      </c>
      <c r="I290" s="34" t="s">
        <v>9</v>
      </c>
      <c r="J290" s="163" t="s">
        <v>33</v>
      </c>
      <c r="K290" s="174" t="s">
        <v>111</v>
      </c>
      <c r="L290" s="168" t="s">
        <v>150</v>
      </c>
      <c r="M290" s="129"/>
    </row>
    <row r="291" spans="1:13" s="128" customFormat="1" ht="37.5" customHeight="1" x14ac:dyDescent="0.25">
      <c r="A291" s="127">
        <v>22</v>
      </c>
      <c r="B291" s="130" t="s">
        <v>147</v>
      </c>
      <c r="C291" s="162" t="s">
        <v>43</v>
      </c>
      <c r="D291" s="167" t="s">
        <v>32</v>
      </c>
      <c r="E291" s="131">
        <v>1600</v>
      </c>
      <c r="F291" s="162" t="s">
        <v>44</v>
      </c>
      <c r="G291" s="132">
        <v>1191.67</v>
      </c>
      <c r="H291" s="161">
        <f t="shared" si="4"/>
        <v>1906672</v>
      </c>
      <c r="I291" s="34" t="s">
        <v>9</v>
      </c>
      <c r="J291" s="163" t="s">
        <v>33</v>
      </c>
      <c r="K291" s="174" t="s">
        <v>111</v>
      </c>
      <c r="L291" s="168" t="s">
        <v>150</v>
      </c>
      <c r="M291" s="129"/>
    </row>
    <row r="292" spans="1:13" s="128" customFormat="1" ht="37.5" customHeight="1" x14ac:dyDescent="0.25">
      <c r="A292" s="127">
        <v>23</v>
      </c>
      <c r="B292" s="130" t="s">
        <v>148</v>
      </c>
      <c r="C292" s="162" t="s">
        <v>43</v>
      </c>
      <c r="D292" s="167" t="s">
        <v>32</v>
      </c>
      <c r="E292" s="131">
        <v>2500</v>
      </c>
      <c r="F292" s="162" t="s">
        <v>44</v>
      </c>
      <c r="G292" s="132">
        <v>1124.67</v>
      </c>
      <c r="H292" s="161">
        <f t="shared" si="4"/>
        <v>2811675</v>
      </c>
      <c r="I292" s="34" t="s">
        <v>9</v>
      </c>
      <c r="J292" s="163" t="s">
        <v>33</v>
      </c>
      <c r="K292" s="174" t="s">
        <v>111</v>
      </c>
      <c r="L292" s="168" t="s">
        <v>150</v>
      </c>
      <c r="M292" s="129"/>
    </row>
    <row r="293" spans="1:13" s="128" customFormat="1" ht="37.5" customHeight="1" x14ac:dyDescent="0.25">
      <c r="A293" s="127">
        <v>24</v>
      </c>
      <c r="B293" s="130" t="s">
        <v>149</v>
      </c>
      <c r="C293" s="162" t="s">
        <v>43</v>
      </c>
      <c r="D293" s="167" t="s">
        <v>32</v>
      </c>
      <c r="E293" s="131">
        <v>1500</v>
      </c>
      <c r="F293" s="162" t="s">
        <v>44</v>
      </c>
      <c r="G293" s="132">
        <v>1980.67</v>
      </c>
      <c r="H293" s="161">
        <f t="shared" si="4"/>
        <v>2971005</v>
      </c>
      <c r="I293" s="34" t="s">
        <v>9</v>
      </c>
      <c r="J293" s="163" t="s">
        <v>33</v>
      </c>
      <c r="K293" s="174" t="s">
        <v>111</v>
      </c>
      <c r="L293" s="168" t="s">
        <v>150</v>
      </c>
      <c r="M293" s="129"/>
    </row>
    <row r="294" spans="1:13" s="128" customFormat="1" ht="37.5" customHeight="1" x14ac:dyDescent="0.25">
      <c r="A294" s="127">
        <v>25</v>
      </c>
      <c r="B294" s="130" t="s">
        <v>151</v>
      </c>
      <c r="C294" s="162" t="s">
        <v>152</v>
      </c>
      <c r="D294" s="167" t="s">
        <v>32</v>
      </c>
      <c r="E294" s="131">
        <v>73000</v>
      </c>
      <c r="F294" s="162" t="s">
        <v>153</v>
      </c>
      <c r="G294" s="132">
        <v>150</v>
      </c>
      <c r="H294" s="161">
        <f t="shared" si="4"/>
        <v>10950000</v>
      </c>
      <c r="I294" s="34" t="s">
        <v>9</v>
      </c>
      <c r="J294" s="163" t="s">
        <v>33</v>
      </c>
      <c r="K294" s="174" t="s">
        <v>111</v>
      </c>
      <c r="L294" s="168" t="s">
        <v>154</v>
      </c>
      <c r="M294" s="129"/>
    </row>
    <row r="295" spans="1:13" s="128" customFormat="1" ht="37.5" customHeight="1" x14ac:dyDescent="0.25">
      <c r="A295" s="127">
        <v>26</v>
      </c>
      <c r="B295" s="130" t="s">
        <v>158</v>
      </c>
      <c r="C295" s="162" t="s">
        <v>152</v>
      </c>
      <c r="D295" s="167" t="s">
        <v>32</v>
      </c>
      <c r="E295" s="131">
        <v>6</v>
      </c>
      <c r="F295" s="162" t="s">
        <v>44</v>
      </c>
      <c r="G295" s="132">
        <v>0</v>
      </c>
      <c r="H295" s="161">
        <f t="shared" si="4"/>
        <v>0</v>
      </c>
      <c r="I295" s="34" t="s">
        <v>9</v>
      </c>
      <c r="J295" s="163" t="s">
        <v>33</v>
      </c>
      <c r="K295" s="174" t="s">
        <v>111</v>
      </c>
      <c r="L295" s="168" t="s">
        <v>757</v>
      </c>
      <c r="M295" s="129"/>
    </row>
    <row r="296" spans="1:13" s="128" customFormat="1" ht="37.5" customHeight="1" x14ac:dyDescent="0.25">
      <c r="A296" s="127">
        <v>27</v>
      </c>
      <c r="B296" s="130" t="s">
        <v>159</v>
      </c>
      <c r="C296" s="162" t="s">
        <v>152</v>
      </c>
      <c r="D296" s="167" t="s">
        <v>32</v>
      </c>
      <c r="E296" s="131">
        <v>100</v>
      </c>
      <c r="F296" s="162" t="s">
        <v>44</v>
      </c>
      <c r="G296" s="132">
        <v>0</v>
      </c>
      <c r="H296" s="161">
        <f t="shared" si="4"/>
        <v>0</v>
      </c>
      <c r="I296" s="34" t="s">
        <v>9</v>
      </c>
      <c r="J296" s="163" t="s">
        <v>33</v>
      </c>
      <c r="K296" s="174" t="s">
        <v>111</v>
      </c>
      <c r="L296" s="168" t="s">
        <v>757</v>
      </c>
      <c r="M296" s="129"/>
    </row>
    <row r="297" spans="1:13" s="128" customFormat="1" ht="37.5" customHeight="1" x14ac:dyDescent="0.25">
      <c r="A297" s="127">
        <v>28</v>
      </c>
      <c r="B297" s="130" t="s">
        <v>160</v>
      </c>
      <c r="C297" s="162" t="s">
        <v>152</v>
      </c>
      <c r="D297" s="167" t="s">
        <v>32</v>
      </c>
      <c r="E297" s="131">
        <v>10</v>
      </c>
      <c r="F297" s="162" t="s">
        <v>44</v>
      </c>
      <c r="G297" s="132">
        <v>0</v>
      </c>
      <c r="H297" s="161">
        <f t="shared" si="4"/>
        <v>0</v>
      </c>
      <c r="I297" s="34" t="s">
        <v>9</v>
      </c>
      <c r="J297" s="163" t="s">
        <v>33</v>
      </c>
      <c r="K297" s="174" t="s">
        <v>111</v>
      </c>
      <c r="L297" s="168" t="s">
        <v>757</v>
      </c>
      <c r="M297" s="129"/>
    </row>
    <row r="298" spans="1:13" s="128" customFormat="1" ht="37.5" customHeight="1" x14ac:dyDescent="0.25">
      <c r="A298" s="127">
        <v>29</v>
      </c>
      <c r="B298" s="130" t="s">
        <v>161</v>
      </c>
      <c r="C298" s="162" t="s">
        <v>152</v>
      </c>
      <c r="D298" s="167" t="s">
        <v>32</v>
      </c>
      <c r="E298" s="131">
        <v>5</v>
      </c>
      <c r="F298" s="162" t="s">
        <v>44</v>
      </c>
      <c r="G298" s="132">
        <v>0</v>
      </c>
      <c r="H298" s="161">
        <f t="shared" si="4"/>
        <v>0</v>
      </c>
      <c r="I298" s="34" t="s">
        <v>9</v>
      </c>
      <c r="J298" s="163" t="s">
        <v>33</v>
      </c>
      <c r="K298" s="174" t="s">
        <v>111</v>
      </c>
      <c r="L298" s="168" t="s">
        <v>757</v>
      </c>
      <c r="M298" s="129"/>
    </row>
    <row r="299" spans="1:13" s="128" customFormat="1" ht="37.5" customHeight="1" x14ac:dyDescent="0.25">
      <c r="A299" s="127">
        <v>30</v>
      </c>
      <c r="B299" s="130" t="s">
        <v>162</v>
      </c>
      <c r="C299" s="162" t="s">
        <v>152</v>
      </c>
      <c r="D299" s="167" t="s">
        <v>32</v>
      </c>
      <c r="E299" s="131">
        <v>44</v>
      </c>
      <c r="F299" s="162" t="s">
        <v>44</v>
      </c>
      <c r="G299" s="132">
        <v>5155</v>
      </c>
      <c r="H299" s="161">
        <f t="shared" si="4"/>
        <v>226820</v>
      </c>
      <c r="I299" s="34" t="s">
        <v>9</v>
      </c>
      <c r="J299" s="163" t="s">
        <v>33</v>
      </c>
      <c r="K299" s="174" t="s">
        <v>111</v>
      </c>
      <c r="L299" s="168" t="s">
        <v>170</v>
      </c>
      <c r="M299" s="129"/>
    </row>
    <row r="300" spans="1:13" s="128" customFormat="1" ht="37.5" customHeight="1" x14ac:dyDescent="0.25">
      <c r="A300" s="127">
        <v>31</v>
      </c>
      <c r="B300" s="130" t="s">
        <v>163</v>
      </c>
      <c r="C300" s="162" t="s">
        <v>152</v>
      </c>
      <c r="D300" s="167" t="s">
        <v>32</v>
      </c>
      <c r="E300" s="131">
        <v>55</v>
      </c>
      <c r="F300" s="162" t="s">
        <v>44</v>
      </c>
      <c r="G300" s="132">
        <v>3294</v>
      </c>
      <c r="H300" s="161">
        <f t="shared" si="4"/>
        <v>181170</v>
      </c>
      <c r="I300" s="34" t="s">
        <v>9</v>
      </c>
      <c r="J300" s="163" t="s">
        <v>33</v>
      </c>
      <c r="K300" s="174" t="s">
        <v>111</v>
      </c>
      <c r="L300" s="168" t="s">
        <v>170</v>
      </c>
      <c r="M300" s="129"/>
    </row>
    <row r="301" spans="1:13" s="128" customFormat="1" ht="37.5" customHeight="1" x14ac:dyDescent="0.25">
      <c r="A301" s="127">
        <v>32</v>
      </c>
      <c r="B301" s="130" t="s">
        <v>164</v>
      </c>
      <c r="C301" s="162" t="s">
        <v>152</v>
      </c>
      <c r="D301" s="167" t="s">
        <v>32</v>
      </c>
      <c r="E301" s="131">
        <v>33</v>
      </c>
      <c r="F301" s="162" t="s">
        <v>44</v>
      </c>
      <c r="G301" s="132">
        <v>1098</v>
      </c>
      <c r="H301" s="161">
        <f t="shared" si="4"/>
        <v>36234</v>
      </c>
      <c r="I301" s="34" t="s">
        <v>9</v>
      </c>
      <c r="J301" s="163" t="s">
        <v>33</v>
      </c>
      <c r="K301" s="174" t="s">
        <v>111</v>
      </c>
      <c r="L301" s="168" t="s">
        <v>170</v>
      </c>
      <c r="M301" s="129"/>
    </row>
    <row r="302" spans="1:13" s="128" customFormat="1" ht="37.5" customHeight="1" x14ac:dyDescent="0.25">
      <c r="A302" s="127">
        <v>33</v>
      </c>
      <c r="B302" s="130" t="s">
        <v>165</v>
      </c>
      <c r="C302" s="162" t="s">
        <v>152</v>
      </c>
      <c r="D302" s="167" t="s">
        <v>32</v>
      </c>
      <c r="E302" s="131">
        <v>110</v>
      </c>
      <c r="F302" s="162" t="s">
        <v>44</v>
      </c>
      <c r="G302" s="132">
        <v>3294</v>
      </c>
      <c r="H302" s="161">
        <f t="shared" si="4"/>
        <v>362340</v>
      </c>
      <c r="I302" s="34" t="s">
        <v>9</v>
      </c>
      <c r="J302" s="163" t="s">
        <v>33</v>
      </c>
      <c r="K302" s="174" t="s">
        <v>111</v>
      </c>
      <c r="L302" s="168" t="s">
        <v>170</v>
      </c>
      <c r="M302" s="129"/>
    </row>
    <row r="303" spans="1:13" s="128" customFormat="1" ht="37.5" customHeight="1" x14ac:dyDescent="0.25">
      <c r="A303" s="127">
        <v>34</v>
      </c>
      <c r="B303" s="130" t="s">
        <v>166</v>
      </c>
      <c r="C303" s="162" t="s">
        <v>152</v>
      </c>
      <c r="D303" s="167" t="s">
        <v>32</v>
      </c>
      <c r="E303" s="131">
        <v>6</v>
      </c>
      <c r="F303" s="162" t="s">
        <v>44</v>
      </c>
      <c r="G303" s="132">
        <v>0</v>
      </c>
      <c r="H303" s="161">
        <f t="shared" si="4"/>
        <v>0</v>
      </c>
      <c r="I303" s="34" t="s">
        <v>9</v>
      </c>
      <c r="J303" s="163" t="s">
        <v>33</v>
      </c>
      <c r="K303" s="174" t="s">
        <v>111</v>
      </c>
      <c r="L303" s="168" t="s">
        <v>757</v>
      </c>
      <c r="M303" s="129"/>
    </row>
    <row r="304" spans="1:13" s="128" customFormat="1" ht="37.5" customHeight="1" x14ac:dyDescent="0.25">
      <c r="A304" s="127">
        <v>35</v>
      </c>
      <c r="B304" s="130" t="s">
        <v>167</v>
      </c>
      <c r="C304" s="162" t="s">
        <v>152</v>
      </c>
      <c r="D304" s="167" t="s">
        <v>32</v>
      </c>
      <c r="E304" s="131">
        <v>5</v>
      </c>
      <c r="F304" s="162" t="s">
        <v>44</v>
      </c>
      <c r="G304" s="132">
        <v>3623.4</v>
      </c>
      <c r="H304" s="161">
        <f t="shared" si="4"/>
        <v>18117</v>
      </c>
      <c r="I304" s="34" t="s">
        <v>9</v>
      </c>
      <c r="J304" s="163" t="s">
        <v>33</v>
      </c>
      <c r="K304" s="174" t="s">
        <v>111</v>
      </c>
      <c r="L304" s="168" t="s">
        <v>170</v>
      </c>
      <c r="M304" s="129"/>
    </row>
    <row r="305" spans="1:13" s="128" customFormat="1" ht="37.5" customHeight="1" x14ac:dyDescent="0.25">
      <c r="A305" s="127">
        <v>36</v>
      </c>
      <c r="B305" s="130" t="s">
        <v>168</v>
      </c>
      <c r="C305" s="162" t="s">
        <v>152</v>
      </c>
      <c r="D305" s="167" t="s">
        <v>32</v>
      </c>
      <c r="E305" s="131">
        <v>5</v>
      </c>
      <c r="F305" s="162" t="s">
        <v>44</v>
      </c>
      <c r="G305" s="132">
        <v>3623.4</v>
      </c>
      <c r="H305" s="161">
        <f t="shared" si="4"/>
        <v>18117</v>
      </c>
      <c r="I305" s="34" t="s">
        <v>9</v>
      </c>
      <c r="J305" s="163" t="s">
        <v>33</v>
      </c>
      <c r="K305" s="174" t="s">
        <v>111</v>
      </c>
      <c r="L305" s="168" t="s">
        <v>170</v>
      </c>
      <c r="M305" s="129"/>
    </row>
    <row r="306" spans="1:13" s="128" customFormat="1" ht="37.5" customHeight="1" x14ac:dyDescent="0.25">
      <c r="A306" s="127">
        <v>37</v>
      </c>
      <c r="B306" s="130" t="s">
        <v>169</v>
      </c>
      <c r="C306" s="162" t="s">
        <v>152</v>
      </c>
      <c r="D306" s="167" t="s">
        <v>32</v>
      </c>
      <c r="E306" s="131">
        <v>22</v>
      </c>
      <c r="F306" s="162" t="s">
        <v>44</v>
      </c>
      <c r="G306" s="132">
        <v>0</v>
      </c>
      <c r="H306" s="161">
        <f t="shared" si="4"/>
        <v>0</v>
      </c>
      <c r="I306" s="34" t="s">
        <v>9</v>
      </c>
      <c r="J306" s="163" t="s">
        <v>33</v>
      </c>
      <c r="K306" s="174" t="s">
        <v>111</v>
      </c>
      <c r="L306" s="168" t="s">
        <v>757</v>
      </c>
      <c r="M306" s="129"/>
    </row>
    <row r="307" spans="1:13" s="128" customFormat="1" ht="37.5" customHeight="1" x14ac:dyDescent="0.25">
      <c r="A307" s="127">
        <v>38</v>
      </c>
      <c r="B307" s="130" t="s">
        <v>171</v>
      </c>
      <c r="C307" s="162" t="s">
        <v>43</v>
      </c>
      <c r="D307" s="166" t="s">
        <v>38</v>
      </c>
      <c r="E307" s="131">
        <v>40</v>
      </c>
      <c r="F307" s="162" t="s">
        <v>44</v>
      </c>
      <c r="G307" s="132">
        <v>39500</v>
      </c>
      <c r="H307" s="161">
        <f t="shared" si="4"/>
        <v>1580000</v>
      </c>
      <c r="I307" s="34" t="s">
        <v>9</v>
      </c>
      <c r="J307" s="163" t="s">
        <v>33</v>
      </c>
      <c r="K307" s="174" t="s">
        <v>111</v>
      </c>
      <c r="L307" s="168" t="s">
        <v>172</v>
      </c>
      <c r="M307" s="129"/>
    </row>
    <row r="308" spans="1:13" s="128" customFormat="1" ht="37.5" customHeight="1" x14ac:dyDescent="0.25">
      <c r="A308" s="127">
        <v>39</v>
      </c>
      <c r="B308" s="130" t="s">
        <v>178</v>
      </c>
      <c r="C308" s="162" t="s">
        <v>43</v>
      </c>
      <c r="D308" s="166" t="s">
        <v>38</v>
      </c>
      <c r="E308" s="131">
        <v>1000</v>
      </c>
      <c r="F308" s="162" t="s">
        <v>181</v>
      </c>
      <c r="G308" s="132">
        <v>300</v>
      </c>
      <c r="H308" s="161">
        <f t="shared" si="4"/>
        <v>300000</v>
      </c>
      <c r="I308" s="34" t="s">
        <v>9</v>
      </c>
      <c r="J308" s="139" t="s">
        <v>33</v>
      </c>
      <c r="K308" s="174" t="s">
        <v>111</v>
      </c>
      <c r="L308" s="168" t="s">
        <v>182</v>
      </c>
      <c r="M308" s="129"/>
    </row>
    <row r="309" spans="1:13" s="128" customFormat="1" ht="37.5" customHeight="1" x14ac:dyDescent="0.25">
      <c r="A309" s="127">
        <v>40</v>
      </c>
      <c r="B309" s="130" t="s">
        <v>179</v>
      </c>
      <c r="C309" s="162" t="s">
        <v>43</v>
      </c>
      <c r="D309" s="166" t="s">
        <v>38</v>
      </c>
      <c r="E309" s="131">
        <v>500</v>
      </c>
      <c r="F309" s="162" t="s">
        <v>181</v>
      </c>
      <c r="G309" s="132">
        <v>1000</v>
      </c>
      <c r="H309" s="161">
        <f t="shared" si="4"/>
        <v>500000</v>
      </c>
      <c r="I309" s="34" t="s">
        <v>9</v>
      </c>
      <c r="J309" s="139" t="s">
        <v>33</v>
      </c>
      <c r="K309" s="174" t="s">
        <v>111</v>
      </c>
      <c r="L309" s="168" t="s">
        <v>182</v>
      </c>
      <c r="M309" s="129"/>
    </row>
    <row r="310" spans="1:13" s="128" customFormat="1" ht="37.5" customHeight="1" x14ac:dyDescent="0.25">
      <c r="A310" s="127">
        <v>41</v>
      </c>
      <c r="B310" s="130" t="s">
        <v>180</v>
      </c>
      <c r="C310" s="162" t="s">
        <v>43</v>
      </c>
      <c r="D310" s="166" t="s">
        <v>38</v>
      </c>
      <c r="E310" s="131">
        <v>10</v>
      </c>
      <c r="F310" s="162" t="s">
        <v>181</v>
      </c>
      <c r="G310" s="132">
        <v>1000</v>
      </c>
      <c r="H310" s="161">
        <f t="shared" si="4"/>
        <v>10000</v>
      </c>
      <c r="I310" s="34" t="s">
        <v>9</v>
      </c>
      <c r="J310" s="139" t="s">
        <v>33</v>
      </c>
      <c r="K310" s="174" t="s">
        <v>111</v>
      </c>
      <c r="L310" s="168" t="s">
        <v>182</v>
      </c>
      <c r="M310" s="129"/>
    </row>
    <row r="311" spans="1:13" s="128" customFormat="1" ht="37.5" customHeight="1" x14ac:dyDescent="0.25">
      <c r="A311" s="127">
        <v>42</v>
      </c>
      <c r="B311" s="130" t="s">
        <v>185</v>
      </c>
      <c r="C311" s="162" t="s">
        <v>43</v>
      </c>
      <c r="D311" s="166" t="s">
        <v>38</v>
      </c>
      <c r="E311" s="131">
        <v>3</v>
      </c>
      <c r="F311" s="162" t="s">
        <v>44</v>
      </c>
      <c r="G311" s="132">
        <v>0</v>
      </c>
      <c r="H311" s="161">
        <f t="shared" si="4"/>
        <v>0</v>
      </c>
      <c r="I311" s="34" t="s">
        <v>9</v>
      </c>
      <c r="J311" s="139" t="s">
        <v>33</v>
      </c>
      <c r="K311" s="174" t="s">
        <v>470</v>
      </c>
      <c r="L311" s="168" t="s">
        <v>660</v>
      </c>
      <c r="M311" s="129"/>
    </row>
    <row r="312" spans="1:13" s="128" customFormat="1" ht="37.5" customHeight="1" x14ac:dyDescent="0.25">
      <c r="A312" s="127">
        <v>43</v>
      </c>
      <c r="B312" s="130" t="s">
        <v>186</v>
      </c>
      <c r="C312" s="162" t="s">
        <v>43</v>
      </c>
      <c r="D312" s="166" t="s">
        <v>38</v>
      </c>
      <c r="E312" s="131">
        <v>1</v>
      </c>
      <c r="F312" s="162" t="s">
        <v>44</v>
      </c>
      <c r="G312" s="132">
        <v>0</v>
      </c>
      <c r="H312" s="161">
        <f t="shared" si="4"/>
        <v>0</v>
      </c>
      <c r="I312" s="34" t="s">
        <v>9</v>
      </c>
      <c r="J312" s="139" t="s">
        <v>33</v>
      </c>
      <c r="K312" s="174" t="s">
        <v>470</v>
      </c>
      <c r="L312" s="168" t="s">
        <v>660</v>
      </c>
      <c r="M312" s="129"/>
    </row>
    <row r="313" spans="1:13" s="128" customFormat="1" ht="37.5" customHeight="1" x14ac:dyDescent="0.25">
      <c r="A313" s="127">
        <v>44</v>
      </c>
      <c r="B313" s="130" t="s">
        <v>187</v>
      </c>
      <c r="C313" s="162" t="s">
        <v>43</v>
      </c>
      <c r="D313" s="166" t="s">
        <v>38</v>
      </c>
      <c r="E313" s="131">
        <v>3</v>
      </c>
      <c r="F313" s="162" t="s">
        <v>44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470</v>
      </c>
      <c r="L313" s="168" t="s">
        <v>660</v>
      </c>
      <c r="M313" s="129"/>
    </row>
    <row r="314" spans="1:13" s="128" customFormat="1" ht="37.5" customHeight="1" x14ac:dyDescent="0.25">
      <c r="A314" s="127">
        <v>45</v>
      </c>
      <c r="B314" s="130" t="s">
        <v>188</v>
      </c>
      <c r="C314" s="162" t="s">
        <v>43</v>
      </c>
      <c r="D314" s="166" t="s">
        <v>38</v>
      </c>
      <c r="E314" s="131">
        <v>15</v>
      </c>
      <c r="F314" s="162" t="s">
        <v>44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470</v>
      </c>
      <c r="L314" s="168" t="s">
        <v>660</v>
      </c>
      <c r="M314" s="129"/>
    </row>
    <row r="315" spans="1:13" s="128" customFormat="1" ht="37.5" customHeight="1" x14ac:dyDescent="0.25">
      <c r="A315" s="127">
        <v>46</v>
      </c>
      <c r="B315" s="130" t="s">
        <v>189</v>
      </c>
      <c r="C315" s="162" t="s">
        <v>43</v>
      </c>
      <c r="D315" s="166" t="s">
        <v>38</v>
      </c>
      <c r="E315" s="131">
        <v>1</v>
      </c>
      <c r="F315" s="162" t="s">
        <v>44</v>
      </c>
      <c r="G315" s="132">
        <v>0</v>
      </c>
      <c r="H315" s="161">
        <f t="shared" si="4"/>
        <v>0</v>
      </c>
      <c r="I315" s="34" t="s">
        <v>9</v>
      </c>
      <c r="J315" s="139" t="s">
        <v>33</v>
      </c>
      <c r="K315" s="174" t="s">
        <v>470</v>
      </c>
      <c r="L315" s="168" t="s">
        <v>660</v>
      </c>
      <c r="M315" s="129"/>
    </row>
    <row r="316" spans="1:13" s="128" customFormat="1" ht="37.5" customHeight="1" x14ac:dyDescent="0.25">
      <c r="A316" s="127">
        <v>47</v>
      </c>
      <c r="B316" s="130" t="s">
        <v>190</v>
      </c>
      <c r="C316" s="162" t="s">
        <v>43</v>
      </c>
      <c r="D316" s="166" t="s">
        <v>38</v>
      </c>
      <c r="E316" s="131">
        <v>1</v>
      </c>
      <c r="F316" s="162" t="s">
        <v>44</v>
      </c>
      <c r="G316" s="132">
        <v>0</v>
      </c>
      <c r="H316" s="161">
        <f t="shared" si="4"/>
        <v>0</v>
      </c>
      <c r="I316" s="34" t="s">
        <v>9</v>
      </c>
      <c r="J316" s="139" t="s">
        <v>33</v>
      </c>
      <c r="K316" s="174" t="s">
        <v>470</v>
      </c>
      <c r="L316" s="168" t="s">
        <v>660</v>
      </c>
      <c r="M316" s="129"/>
    </row>
    <row r="317" spans="1:13" s="128" customFormat="1" ht="37.5" customHeight="1" x14ac:dyDescent="0.25">
      <c r="A317" s="127">
        <v>48</v>
      </c>
      <c r="B317" s="130" t="s">
        <v>191</v>
      </c>
      <c r="C317" s="162" t="s">
        <v>43</v>
      </c>
      <c r="D317" s="166" t="s">
        <v>38</v>
      </c>
      <c r="E317" s="131">
        <v>2</v>
      </c>
      <c r="F317" s="162" t="s">
        <v>44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470</v>
      </c>
      <c r="L317" s="168" t="s">
        <v>660</v>
      </c>
      <c r="M317" s="129"/>
    </row>
    <row r="318" spans="1:13" s="128" customFormat="1" ht="37.5" customHeight="1" x14ac:dyDescent="0.25">
      <c r="A318" s="127">
        <v>49</v>
      </c>
      <c r="B318" s="130" t="s">
        <v>192</v>
      </c>
      <c r="C318" s="162" t="s">
        <v>43</v>
      </c>
      <c r="D318" s="166" t="s">
        <v>38</v>
      </c>
      <c r="E318" s="131">
        <v>30</v>
      </c>
      <c r="F318" s="162" t="s">
        <v>44</v>
      </c>
      <c r="G318" s="132">
        <v>0</v>
      </c>
      <c r="H318" s="161">
        <f t="shared" si="4"/>
        <v>0</v>
      </c>
      <c r="I318" s="34" t="s">
        <v>9</v>
      </c>
      <c r="J318" s="139" t="s">
        <v>33</v>
      </c>
      <c r="K318" s="174" t="s">
        <v>470</v>
      </c>
      <c r="L318" s="168" t="s">
        <v>660</v>
      </c>
      <c r="M318" s="129"/>
    </row>
    <row r="319" spans="1:13" s="128" customFormat="1" ht="37.5" customHeight="1" x14ac:dyDescent="0.25">
      <c r="A319" s="127">
        <v>50</v>
      </c>
      <c r="B319" s="130" t="s">
        <v>193</v>
      </c>
      <c r="C319" s="162" t="s">
        <v>43</v>
      </c>
      <c r="D319" s="166" t="s">
        <v>38</v>
      </c>
      <c r="E319" s="131">
        <v>20</v>
      </c>
      <c r="F319" s="162" t="s">
        <v>44</v>
      </c>
      <c r="G319" s="132">
        <v>0</v>
      </c>
      <c r="H319" s="161">
        <f t="shared" si="4"/>
        <v>0</v>
      </c>
      <c r="I319" s="34" t="s">
        <v>9</v>
      </c>
      <c r="J319" s="139" t="s">
        <v>33</v>
      </c>
      <c r="K319" s="174" t="s">
        <v>470</v>
      </c>
      <c r="L319" s="168" t="s">
        <v>660</v>
      </c>
      <c r="M319" s="129"/>
    </row>
    <row r="320" spans="1:13" s="128" customFormat="1" ht="37.5" customHeight="1" x14ac:dyDescent="0.25">
      <c r="A320" s="127">
        <v>51</v>
      </c>
      <c r="B320" s="130" t="s">
        <v>194</v>
      </c>
      <c r="C320" s="162" t="s">
        <v>43</v>
      </c>
      <c r="D320" s="166" t="s">
        <v>38</v>
      </c>
      <c r="E320" s="131">
        <v>30</v>
      </c>
      <c r="F320" s="162" t="s">
        <v>69</v>
      </c>
      <c r="G320" s="132">
        <v>0</v>
      </c>
      <c r="H320" s="161">
        <f t="shared" si="4"/>
        <v>0</v>
      </c>
      <c r="I320" s="34" t="s">
        <v>9</v>
      </c>
      <c r="J320" s="139" t="s">
        <v>33</v>
      </c>
      <c r="K320" s="174" t="s">
        <v>470</v>
      </c>
      <c r="L320" s="168" t="s">
        <v>660</v>
      </c>
      <c r="M320" s="129"/>
    </row>
    <row r="321" spans="1:13" s="128" customFormat="1" ht="37.5" customHeight="1" x14ac:dyDescent="0.25">
      <c r="A321" s="127">
        <v>52</v>
      </c>
      <c r="B321" s="130" t="s">
        <v>197</v>
      </c>
      <c r="C321" s="162" t="s">
        <v>43</v>
      </c>
      <c r="D321" s="166" t="s">
        <v>32</v>
      </c>
      <c r="E321" s="131">
        <v>41</v>
      </c>
      <c r="F321" s="162" t="s">
        <v>44</v>
      </c>
      <c r="G321" s="132">
        <v>0</v>
      </c>
      <c r="H321" s="161">
        <f t="shared" si="4"/>
        <v>0</v>
      </c>
      <c r="I321" s="34" t="s">
        <v>9</v>
      </c>
      <c r="J321" s="139" t="s">
        <v>33</v>
      </c>
      <c r="K321" s="174" t="s">
        <v>470</v>
      </c>
      <c r="L321" s="168" t="s">
        <v>614</v>
      </c>
      <c r="M321" s="129"/>
    </row>
    <row r="322" spans="1:13" s="128" customFormat="1" ht="37.5" customHeight="1" x14ac:dyDescent="0.25">
      <c r="A322" s="127">
        <v>53</v>
      </c>
      <c r="B322" s="130" t="s">
        <v>199</v>
      </c>
      <c r="C322" s="162" t="s">
        <v>43</v>
      </c>
      <c r="D322" s="166" t="s">
        <v>32</v>
      </c>
      <c r="E322" s="131">
        <v>1</v>
      </c>
      <c r="F322" s="162" t="s">
        <v>110</v>
      </c>
      <c r="G322" s="132">
        <v>0</v>
      </c>
      <c r="H322" s="161">
        <f t="shared" si="4"/>
        <v>0</v>
      </c>
      <c r="I322" s="34" t="s">
        <v>9</v>
      </c>
      <c r="J322" s="139" t="s">
        <v>33</v>
      </c>
      <c r="K322" s="174" t="s">
        <v>111</v>
      </c>
      <c r="L322" s="168" t="s">
        <v>442</v>
      </c>
      <c r="M322" s="129"/>
    </row>
    <row r="323" spans="1:13" s="128" customFormat="1" ht="37.5" customHeight="1" x14ac:dyDescent="0.25">
      <c r="A323" s="127">
        <v>54</v>
      </c>
      <c r="B323" s="130" t="s">
        <v>200</v>
      </c>
      <c r="C323" s="162" t="s">
        <v>43</v>
      </c>
      <c r="D323" s="166" t="s">
        <v>38</v>
      </c>
      <c r="E323" s="131">
        <v>10000</v>
      </c>
      <c r="F323" s="162" t="s">
        <v>44</v>
      </c>
      <c r="G323" s="132">
        <v>9</v>
      </c>
      <c r="H323" s="161">
        <f t="shared" si="4"/>
        <v>90000</v>
      </c>
      <c r="I323" s="34" t="s">
        <v>9</v>
      </c>
      <c r="J323" s="139" t="s">
        <v>33</v>
      </c>
      <c r="K323" s="174" t="s">
        <v>202</v>
      </c>
      <c r="L323" s="168" t="s">
        <v>203</v>
      </c>
      <c r="M323" s="129"/>
    </row>
    <row r="324" spans="1:13" s="128" customFormat="1" ht="37.5" customHeight="1" x14ac:dyDescent="0.25">
      <c r="A324" s="127">
        <v>55</v>
      </c>
      <c r="B324" s="130" t="s">
        <v>201</v>
      </c>
      <c r="C324" s="162" t="s">
        <v>43</v>
      </c>
      <c r="D324" s="166" t="s">
        <v>38</v>
      </c>
      <c r="E324" s="131">
        <v>500</v>
      </c>
      <c r="F324" s="162" t="s">
        <v>44</v>
      </c>
      <c r="G324" s="132">
        <v>500</v>
      </c>
      <c r="H324" s="161">
        <f t="shared" si="4"/>
        <v>250000</v>
      </c>
      <c r="I324" s="34" t="s">
        <v>9</v>
      </c>
      <c r="J324" s="139" t="s">
        <v>33</v>
      </c>
      <c r="K324" s="174" t="s">
        <v>202</v>
      </c>
      <c r="L324" s="168" t="s">
        <v>203</v>
      </c>
      <c r="M324" s="129"/>
    </row>
    <row r="325" spans="1:13" s="128" customFormat="1" ht="37.5" customHeight="1" x14ac:dyDescent="0.25">
      <c r="A325" s="127">
        <v>56</v>
      </c>
      <c r="B325" s="130" t="s">
        <v>212</v>
      </c>
      <c r="C325" s="162" t="s">
        <v>37</v>
      </c>
      <c r="D325" s="166" t="s">
        <v>38</v>
      </c>
      <c r="E325" s="131">
        <v>51161</v>
      </c>
      <c r="F325" s="162" t="s">
        <v>206</v>
      </c>
      <c r="G325" s="132">
        <v>548</v>
      </c>
      <c r="H325" s="161">
        <f t="shared" si="4"/>
        <v>28036228</v>
      </c>
      <c r="I325" s="34" t="s">
        <v>9</v>
      </c>
      <c r="J325" s="139" t="s">
        <v>33</v>
      </c>
      <c r="K325" s="174" t="s">
        <v>202</v>
      </c>
      <c r="L325" s="168" t="s">
        <v>416</v>
      </c>
      <c r="M325" s="129"/>
    </row>
    <row r="326" spans="1:13" s="128" customFormat="1" ht="37.5" customHeight="1" x14ac:dyDescent="0.25">
      <c r="A326" s="127">
        <v>57</v>
      </c>
      <c r="B326" s="130" t="s">
        <v>213</v>
      </c>
      <c r="C326" s="162" t="s">
        <v>43</v>
      </c>
      <c r="D326" s="166" t="s">
        <v>38</v>
      </c>
      <c r="E326" s="131">
        <v>1</v>
      </c>
      <c r="F326" s="162" t="s">
        <v>110</v>
      </c>
      <c r="G326" s="132">
        <v>5777798.5599999996</v>
      </c>
      <c r="H326" s="161">
        <f t="shared" si="4"/>
        <v>5777798.5599999996</v>
      </c>
      <c r="I326" s="34" t="s">
        <v>9</v>
      </c>
      <c r="J326" s="139" t="s">
        <v>33</v>
      </c>
      <c r="K326" s="174" t="s">
        <v>202</v>
      </c>
      <c r="L326" s="168" t="s">
        <v>214</v>
      </c>
      <c r="M326" s="129"/>
    </row>
    <row r="327" spans="1:13" s="128" customFormat="1" ht="37.5" customHeight="1" x14ac:dyDescent="0.25">
      <c r="A327" s="127">
        <v>58</v>
      </c>
      <c r="B327" s="130" t="s">
        <v>217</v>
      </c>
      <c r="C327" s="162" t="s">
        <v>43</v>
      </c>
      <c r="D327" s="166" t="s">
        <v>38</v>
      </c>
      <c r="E327" s="131">
        <v>200</v>
      </c>
      <c r="F327" s="162" t="s">
        <v>44</v>
      </c>
      <c r="G327" s="132">
        <v>7679</v>
      </c>
      <c r="H327" s="161">
        <f t="shared" si="4"/>
        <v>1535800</v>
      </c>
      <c r="I327" s="34" t="s">
        <v>9</v>
      </c>
      <c r="J327" s="139" t="s">
        <v>33</v>
      </c>
      <c r="K327" s="174" t="s">
        <v>202</v>
      </c>
      <c r="L327" s="168" t="s">
        <v>219</v>
      </c>
      <c r="M327" s="129"/>
    </row>
    <row r="328" spans="1:13" s="128" customFormat="1" ht="37.5" customHeight="1" x14ac:dyDescent="0.25">
      <c r="A328" s="127">
        <v>59</v>
      </c>
      <c r="B328" s="130" t="s">
        <v>218</v>
      </c>
      <c r="C328" s="162" t="s">
        <v>43</v>
      </c>
      <c r="D328" s="166" t="s">
        <v>38</v>
      </c>
      <c r="E328" s="131">
        <v>100</v>
      </c>
      <c r="F328" s="162" t="s">
        <v>44</v>
      </c>
      <c r="G328" s="132">
        <v>1719</v>
      </c>
      <c r="H328" s="161">
        <f t="shared" si="4"/>
        <v>171900</v>
      </c>
      <c r="I328" s="34" t="s">
        <v>9</v>
      </c>
      <c r="J328" s="139" t="s">
        <v>33</v>
      </c>
      <c r="K328" s="174" t="s">
        <v>202</v>
      </c>
      <c r="L328" s="168" t="s">
        <v>219</v>
      </c>
      <c r="M328" s="129"/>
    </row>
    <row r="329" spans="1:13" s="128" customFormat="1" ht="37.5" customHeight="1" x14ac:dyDescent="0.25">
      <c r="A329" s="127">
        <v>60</v>
      </c>
      <c r="B329" s="130" t="s">
        <v>222</v>
      </c>
      <c r="C329" s="162" t="s">
        <v>43</v>
      </c>
      <c r="D329" s="166" t="s">
        <v>38</v>
      </c>
      <c r="E329" s="131">
        <v>8</v>
      </c>
      <c r="F329" s="162" t="s">
        <v>44</v>
      </c>
      <c r="G329" s="132">
        <v>10000</v>
      </c>
      <c r="H329" s="161">
        <f t="shared" si="4"/>
        <v>80000</v>
      </c>
      <c r="I329" s="34" t="s">
        <v>9</v>
      </c>
      <c r="J329" s="139" t="s">
        <v>33</v>
      </c>
      <c r="K329" s="174" t="s">
        <v>202</v>
      </c>
      <c r="L329" s="168" t="s">
        <v>229</v>
      </c>
      <c r="M329" s="129"/>
    </row>
    <row r="330" spans="1:13" s="128" customFormat="1" ht="37.5" customHeight="1" x14ac:dyDescent="0.25">
      <c r="A330" s="127">
        <v>61</v>
      </c>
      <c r="B330" s="130" t="s">
        <v>223</v>
      </c>
      <c r="C330" s="162" t="s">
        <v>43</v>
      </c>
      <c r="D330" s="166" t="s">
        <v>38</v>
      </c>
      <c r="E330" s="131">
        <v>10</v>
      </c>
      <c r="F330" s="162" t="s">
        <v>44</v>
      </c>
      <c r="G330" s="132">
        <v>0</v>
      </c>
      <c r="H330" s="161">
        <f t="shared" si="4"/>
        <v>0</v>
      </c>
      <c r="I330" s="34" t="s">
        <v>9</v>
      </c>
      <c r="J330" s="139" t="s">
        <v>33</v>
      </c>
      <c r="K330" s="174" t="s">
        <v>202</v>
      </c>
      <c r="L330" s="168" t="s">
        <v>440</v>
      </c>
      <c r="M330" s="129"/>
    </row>
    <row r="331" spans="1:13" s="128" customFormat="1" ht="37.5" customHeight="1" x14ac:dyDescent="0.25">
      <c r="A331" s="127">
        <v>62</v>
      </c>
      <c r="B331" s="130" t="s">
        <v>224</v>
      </c>
      <c r="C331" s="162" t="s">
        <v>43</v>
      </c>
      <c r="D331" s="166" t="s">
        <v>38</v>
      </c>
      <c r="E331" s="131">
        <v>100</v>
      </c>
      <c r="F331" s="162" t="s">
        <v>228</v>
      </c>
      <c r="G331" s="132">
        <v>0</v>
      </c>
      <c r="H331" s="161">
        <f t="shared" si="4"/>
        <v>0</v>
      </c>
      <c r="I331" s="34" t="s">
        <v>9</v>
      </c>
      <c r="J331" s="139" t="s">
        <v>33</v>
      </c>
      <c r="K331" s="174" t="s">
        <v>202</v>
      </c>
      <c r="L331" s="168" t="s">
        <v>440</v>
      </c>
      <c r="M331" s="129"/>
    </row>
    <row r="332" spans="1:13" s="128" customFormat="1" ht="37.5" customHeight="1" x14ac:dyDescent="0.25">
      <c r="A332" s="127">
        <v>63</v>
      </c>
      <c r="B332" s="130" t="s">
        <v>225</v>
      </c>
      <c r="C332" s="162" t="s">
        <v>43</v>
      </c>
      <c r="D332" s="166" t="s">
        <v>38</v>
      </c>
      <c r="E332" s="131">
        <v>100</v>
      </c>
      <c r="F332" s="162" t="s">
        <v>228</v>
      </c>
      <c r="G332" s="132">
        <v>0</v>
      </c>
      <c r="H332" s="161">
        <f t="shared" si="4"/>
        <v>0</v>
      </c>
      <c r="I332" s="34" t="s">
        <v>9</v>
      </c>
      <c r="J332" s="139" t="s">
        <v>33</v>
      </c>
      <c r="K332" s="174" t="s">
        <v>202</v>
      </c>
      <c r="L332" s="168" t="s">
        <v>440</v>
      </c>
      <c r="M332" s="129"/>
    </row>
    <row r="333" spans="1:13" s="128" customFormat="1" ht="37.5" customHeight="1" x14ac:dyDescent="0.25">
      <c r="A333" s="127">
        <v>64</v>
      </c>
      <c r="B333" s="130" t="s">
        <v>226</v>
      </c>
      <c r="C333" s="162" t="s">
        <v>43</v>
      </c>
      <c r="D333" s="166" t="s">
        <v>38</v>
      </c>
      <c r="E333" s="131">
        <v>200</v>
      </c>
      <c r="F333" s="162" t="s">
        <v>228</v>
      </c>
      <c r="G333" s="132">
        <v>0</v>
      </c>
      <c r="H333" s="161">
        <f t="shared" si="4"/>
        <v>0</v>
      </c>
      <c r="I333" s="34" t="s">
        <v>9</v>
      </c>
      <c r="J333" s="139" t="s">
        <v>33</v>
      </c>
      <c r="K333" s="174" t="s">
        <v>202</v>
      </c>
      <c r="L333" s="168" t="s">
        <v>440</v>
      </c>
      <c r="M333" s="129"/>
    </row>
    <row r="334" spans="1:13" s="128" customFormat="1" ht="37.5" customHeight="1" x14ac:dyDescent="0.25">
      <c r="A334" s="127">
        <v>65</v>
      </c>
      <c r="B334" s="130" t="s">
        <v>227</v>
      </c>
      <c r="C334" s="162" t="s">
        <v>43</v>
      </c>
      <c r="D334" s="166" t="s">
        <v>38</v>
      </c>
      <c r="E334" s="131">
        <v>3</v>
      </c>
      <c r="F334" s="162" t="s">
        <v>44</v>
      </c>
      <c r="G334" s="132">
        <v>38915</v>
      </c>
      <c r="H334" s="161">
        <f t="shared" si="4"/>
        <v>116745</v>
      </c>
      <c r="I334" s="34" t="s">
        <v>9</v>
      </c>
      <c r="J334" s="139" t="s">
        <v>33</v>
      </c>
      <c r="K334" s="174" t="s">
        <v>202</v>
      </c>
      <c r="L334" s="168" t="s">
        <v>229</v>
      </c>
      <c r="M334" s="129"/>
    </row>
    <row r="335" spans="1:13" s="128" customFormat="1" ht="37.5" customHeight="1" x14ac:dyDescent="0.25">
      <c r="A335" s="127">
        <v>66</v>
      </c>
      <c r="B335" s="130" t="s">
        <v>230</v>
      </c>
      <c r="C335" s="162" t="s">
        <v>37</v>
      </c>
      <c r="D335" s="167" t="s">
        <v>32</v>
      </c>
      <c r="E335" s="131">
        <v>1</v>
      </c>
      <c r="F335" s="162" t="s">
        <v>44</v>
      </c>
      <c r="G335" s="132">
        <v>58350000</v>
      </c>
      <c r="H335" s="161">
        <f t="shared" si="4"/>
        <v>58350000</v>
      </c>
      <c r="I335" s="34" t="s">
        <v>9</v>
      </c>
      <c r="J335" s="139" t="s">
        <v>71</v>
      </c>
      <c r="K335" s="174" t="s">
        <v>202</v>
      </c>
      <c r="L335" s="168" t="s">
        <v>231</v>
      </c>
      <c r="M335" s="129"/>
    </row>
    <row r="336" spans="1:13" s="128" customFormat="1" ht="37.5" customHeight="1" x14ac:dyDescent="0.25">
      <c r="A336" s="127">
        <v>67</v>
      </c>
      <c r="B336" s="130" t="s">
        <v>233</v>
      </c>
      <c r="C336" s="162" t="s">
        <v>43</v>
      </c>
      <c r="D336" s="167" t="s">
        <v>38</v>
      </c>
      <c r="E336" s="131">
        <v>1</v>
      </c>
      <c r="F336" s="162" t="s">
        <v>110</v>
      </c>
      <c r="G336" s="132">
        <v>0</v>
      </c>
      <c r="H336" s="161">
        <f t="shared" si="4"/>
        <v>0</v>
      </c>
      <c r="I336" s="34" t="s">
        <v>9</v>
      </c>
      <c r="J336" s="139" t="s">
        <v>33</v>
      </c>
      <c r="K336" s="174" t="s">
        <v>202</v>
      </c>
      <c r="L336" s="168" t="s">
        <v>458</v>
      </c>
      <c r="M336" s="129"/>
    </row>
    <row r="337" spans="1:13" s="128" customFormat="1" ht="37.5" customHeight="1" x14ac:dyDescent="0.25">
      <c r="A337" s="127">
        <v>68</v>
      </c>
      <c r="B337" s="130" t="s">
        <v>251</v>
      </c>
      <c r="C337" s="162" t="s">
        <v>37</v>
      </c>
      <c r="D337" s="167" t="s">
        <v>32</v>
      </c>
      <c r="E337" s="131">
        <v>4</v>
      </c>
      <c r="F337" s="162" t="s">
        <v>44</v>
      </c>
      <c r="G337" s="132">
        <v>6970614</v>
      </c>
      <c r="H337" s="161">
        <f t="shared" si="4"/>
        <v>27882456</v>
      </c>
      <c r="I337" s="34" t="s">
        <v>9</v>
      </c>
      <c r="J337" s="139" t="s">
        <v>33</v>
      </c>
      <c r="K337" s="174" t="s">
        <v>202</v>
      </c>
      <c r="L337" s="168" t="s">
        <v>252</v>
      </c>
      <c r="M337" s="129"/>
    </row>
    <row r="338" spans="1:13" s="128" customFormat="1" ht="37.5" customHeight="1" x14ac:dyDescent="0.25">
      <c r="A338" s="127">
        <v>69</v>
      </c>
      <c r="B338" s="130" t="s">
        <v>255</v>
      </c>
      <c r="C338" s="162" t="s">
        <v>43</v>
      </c>
      <c r="D338" s="167" t="s">
        <v>106</v>
      </c>
      <c r="E338" s="131">
        <v>10</v>
      </c>
      <c r="F338" s="162" t="s">
        <v>44</v>
      </c>
      <c r="G338" s="132">
        <v>29000</v>
      </c>
      <c r="H338" s="161">
        <f t="shared" si="4"/>
        <v>290000</v>
      </c>
      <c r="I338" s="34" t="s">
        <v>9</v>
      </c>
      <c r="J338" s="139" t="s">
        <v>33</v>
      </c>
      <c r="K338" s="174" t="s">
        <v>202</v>
      </c>
      <c r="L338" s="168" t="s">
        <v>595</v>
      </c>
      <c r="M338" s="129"/>
    </row>
    <row r="339" spans="1:13" s="128" customFormat="1" ht="37.5" customHeight="1" x14ac:dyDescent="0.25">
      <c r="A339" s="127">
        <v>70</v>
      </c>
      <c r="B339" s="130" t="s">
        <v>263</v>
      </c>
      <c r="C339" s="162" t="s">
        <v>43</v>
      </c>
      <c r="D339" s="167" t="s">
        <v>106</v>
      </c>
      <c r="E339" s="131">
        <v>1</v>
      </c>
      <c r="F339" s="162" t="s">
        <v>110</v>
      </c>
      <c r="G339" s="132">
        <v>6874331</v>
      </c>
      <c r="H339" s="161">
        <f t="shared" si="4"/>
        <v>6874331</v>
      </c>
      <c r="I339" s="34" t="s">
        <v>9</v>
      </c>
      <c r="J339" s="139" t="s">
        <v>33</v>
      </c>
      <c r="K339" s="174" t="s">
        <v>202</v>
      </c>
      <c r="L339" s="168" t="s">
        <v>264</v>
      </c>
      <c r="M339" s="129"/>
    </row>
    <row r="340" spans="1:13" s="128" customFormat="1" ht="37.5" customHeight="1" x14ac:dyDescent="0.25">
      <c r="A340" s="127">
        <v>71</v>
      </c>
      <c r="B340" s="130" t="s">
        <v>268</v>
      </c>
      <c r="C340" s="162" t="s">
        <v>43</v>
      </c>
      <c r="D340" s="167" t="s">
        <v>106</v>
      </c>
      <c r="E340" s="131">
        <v>3</v>
      </c>
      <c r="F340" s="162" t="s">
        <v>133</v>
      </c>
      <c r="G340" s="132">
        <v>25000</v>
      </c>
      <c r="H340" s="161">
        <f t="shared" si="4"/>
        <v>75000</v>
      </c>
      <c r="I340" s="34" t="s">
        <v>9</v>
      </c>
      <c r="J340" s="139" t="s">
        <v>33</v>
      </c>
      <c r="K340" s="174" t="s">
        <v>202</v>
      </c>
      <c r="L340" s="168" t="s">
        <v>269</v>
      </c>
      <c r="M340" s="129"/>
    </row>
    <row r="341" spans="1:13" s="128" customFormat="1" ht="37.5" customHeight="1" x14ac:dyDescent="0.25">
      <c r="A341" s="127">
        <v>72</v>
      </c>
      <c r="B341" s="130" t="s">
        <v>282</v>
      </c>
      <c r="C341" s="162" t="s">
        <v>43</v>
      </c>
      <c r="D341" s="167" t="s">
        <v>38</v>
      </c>
      <c r="E341" s="131">
        <v>1</v>
      </c>
      <c r="F341" s="162" t="s">
        <v>283</v>
      </c>
      <c r="G341" s="132">
        <v>4579000</v>
      </c>
      <c r="H341" s="161">
        <f t="shared" si="4"/>
        <v>4579000</v>
      </c>
      <c r="I341" s="34" t="s">
        <v>9</v>
      </c>
      <c r="J341" s="139" t="s">
        <v>33</v>
      </c>
      <c r="K341" s="174" t="s">
        <v>202</v>
      </c>
      <c r="L341" s="168" t="s">
        <v>284</v>
      </c>
      <c r="M341" s="129"/>
    </row>
    <row r="342" spans="1:13" s="128" customFormat="1" ht="37.5" customHeight="1" x14ac:dyDescent="0.25">
      <c r="A342" s="127">
        <v>73</v>
      </c>
      <c r="B342" s="130" t="s">
        <v>285</v>
      </c>
      <c r="C342" s="162" t="s">
        <v>43</v>
      </c>
      <c r="D342" s="167" t="s">
        <v>106</v>
      </c>
      <c r="E342" s="131">
        <v>203</v>
      </c>
      <c r="F342" s="162" t="s">
        <v>44</v>
      </c>
      <c r="G342" s="132">
        <v>1273</v>
      </c>
      <c r="H342" s="161">
        <f t="shared" si="4"/>
        <v>258419</v>
      </c>
      <c r="I342" s="34" t="s">
        <v>9</v>
      </c>
      <c r="J342" s="139" t="s">
        <v>33</v>
      </c>
      <c r="K342" s="174" t="s">
        <v>202</v>
      </c>
      <c r="L342" s="168" t="s">
        <v>298</v>
      </c>
      <c r="M342" s="129"/>
    </row>
    <row r="343" spans="1:13" s="128" customFormat="1" ht="37.5" customHeight="1" x14ac:dyDescent="0.25">
      <c r="A343" s="127">
        <v>74</v>
      </c>
      <c r="B343" s="130" t="s">
        <v>286</v>
      </c>
      <c r="C343" s="162" t="s">
        <v>43</v>
      </c>
      <c r="D343" s="167" t="s">
        <v>106</v>
      </c>
      <c r="E343" s="131">
        <v>203</v>
      </c>
      <c r="F343" s="162" t="s">
        <v>44</v>
      </c>
      <c r="G343" s="132">
        <v>1055.5</v>
      </c>
      <c r="H343" s="161">
        <f t="shared" ref="H343:H406" si="5">E343*G343</f>
        <v>214266.5</v>
      </c>
      <c r="I343" s="34" t="s">
        <v>9</v>
      </c>
      <c r="J343" s="139" t="s">
        <v>33</v>
      </c>
      <c r="K343" s="174" t="s">
        <v>202</v>
      </c>
      <c r="L343" s="168" t="s">
        <v>298</v>
      </c>
      <c r="M343" s="129"/>
    </row>
    <row r="344" spans="1:13" s="128" customFormat="1" ht="37.5" customHeight="1" x14ac:dyDescent="0.25">
      <c r="A344" s="127">
        <v>75</v>
      </c>
      <c r="B344" s="130" t="s">
        <v>287</v>
      </c>
      <c r="C344" s="162" t="s">
        <v>43</v>
      </c>
      <c r="D344" s="167" t="s">
        <v>106</v>
      </c>
      <c r="E344" s="131">
        <v>203</v>
      </c>
      <c r="F344" s="162" t="s">
        <v>44</v>
      </c>
      <c r="G344" s="132">
        <v>1833.5</v>
      </c>
      <c r="H344" s="161">
        <f t="shared" si="5"/>
        <v>372200.5</v>
      </c>
      <c r="I344" s="34" t="s">
        <v>9</v>
      </c>
      <c r="J344" s="139" t="s">
        <v>33</v>
      </c>
      <c r="K344" s="174" t="s">
        <v>202</v>
      </c>
      <c r="L344" s="168" t="s">
        <v>298</v>
      </c>
      <c r="M344" s="129"/>
    </row>
    <row r="345" spans="1:13" s="128" customFormat="1" ht="37.5" customHeight="1" x14ac:dyDescent="0.25">
      <c r="A345" s="127">
        <v>76</v>
      </c>
      <c r="B345" s="130" t="s">
        <v>288</v>
      </c>
      <c r="C345" s="162" t="s">
        <v>43</v>
      </c>
      <c r="D345" s="167" t="s">
        <v>106</v>
      </c>
      <c r="E345" s="131">
        <v>40</v>
      </c>
      <c r="F345" s="162" t="s">
        <v>44</v>
      </c>
      <c r="G345" s="132">
        <v>0</v>
      </c>
      <c r="H345" s="161">
        <f t="shared" si="5"/>
        <v>0</v>
      </c>
      <c r="I345" s="34" t="s">
        <v>9</v>
      </c>
      <c r="J345" s="139" t="s">
        <v>33</v>
      </c>
      <c r="K345" s="174" t="s">
        <v>202</v>
      </c>
      <c r="L345" s="168" t="s">
        <v>491</v>
      </c>
      <c r="M345" s="129"/>
    </row>
    <row r="346" spans="1:13" s="128" customFormat="1" ht="37.5" customHeight="1" x14ac:dyDescent="0.25">
      <c r="A346" s="127">
        <v>77</v>
      </c>
      <c r="B346" s="130" t="s">
        <v>289</v>
      </c>
      <c r="C346" s="162" t="s">
        <v>43</v>
      </c>
      <c r="D346" s="167" t="s">
        <v>106</v>
      </c>
      <c r="E346" s="131">
        <v>230</v>
      </c>
      <c r="F346" s="162" t="s">
        <v>44</v>
      </c>
      <c r="G346" s="132">
        <v>788</v>
      </c>
      <c r="H346" s="161">
        <f t="shared" si="5"/>
        <v>181240</v>
      </c>
      <c r="I346" s="34" t="s">
        <v>9</v>
      </c>
      <c r="J346" s="139" t="s">
        <v>33</v>
      </c>
      <c r="K346" s="174" t="s">
        <v>202</v>
      </c>
      <c r="L346" s="168" t="s">
        <v>298</v>
      </c>
      <c r="M346" s="129"/>
    </row>
    <row r="347" spans="1:13" s="128" customFormat="1" ht="37.5" customHeight="1" x14ac:dyDescent="0.25">
      <c r="A347" s="127">
        <v>78</v>
      </c>
      <c r="B347" s="130" t="s">
        <v>290</v>
      </c>
      <c r="C347" s="162" t="s">
        <v>43</v>
      </c>
      <c r="D347" s="167" t="s">
        <v>106</v>
      </c>
      <c r="E347" s="131">
        <v>230</v>
      </c>
      <c r="F347" s="162" t="s">
        <v>44</v>
      </c>
      <c r="G347" s="132">
        <v>992.5</v>
      </c>
      <c r="H347" s="161">
        <f t="shared" si="5"/>
        <v>228275</v>
      </c>
      <c r="I347" s="34" t="s">
        <v>9</v>
      </c>
      <c r="J347" s="139" t="s">
        <v>33</v>
      </c>
      <c r="K347" s="174" t="s">
        <v>202</v>
      </c>
      <c r="L347" s="168" t="s">
        <v>298</v>
      </c>
      <c r="M347" s="129"/>
    </row>
    <row r="348" spans="1:13" s="128" customFormat="1" ht="37.5" customHeight="1" x14ac:dyDescent="0.25">
      <c r="A348" s="127">
        <v>79</v>
      </c>
      <c r="B348" s="130" t="s">
        <v>291</v>
      </c>
      <c r="C348" s="162" t="s">
        <v>43</v>
      </c>
      <c r="D348" s="167" t="s">
        <v>106</v>
      </c>
      <c r="E348" s="131">
        <v>230</v>
      </c>
      <c r="F348" s="162" t="s">
        <v>44</v>
      </c>
      <c r="G348" s="132">
        <v>599</v>
      </c>
      <c r="H348" s="161">
        <f t="shared" si="5"/>
        <v>137770</v>
      </c>
      <c r="I348" s="34" t="s">
        <v>9</v>
      </c>
      <c r="J348" s="139" t="s">
        <v>33</v>
      </c>
      <c r="K348" s="174" t="s">
        <v>202</v>
      </c>
      <c r="L348" s="168" t="s">
        <v>298</v>
      </c>
      <c r="M348" s="129"/>
    </row>
    <row r="349" spans="1:13" s="128" customFormat="1" ht="37.5" customHeight="1" x14ac:dyDescent="0.25">
      <c r="A349" s="127">
        <v>80</v>
      </c>
      <c r="B349" s="130" t="s">
        <v>292</v>
      </c>
      <c r="C349" s="162" t="s">
        <v>43</v>
      </c>
      <c r="D349" s="167" t="s">
        <v>106</v>
      </c>
      <c r="E349" s="131">
        <v>230</v>
      </c>
      <c r="F349" s="162" t="s">
        <v>44</v>
      </c>
      <c r="G349" s="132">
        <v>641</v>
      </c>
      <c r="H349" s="161">
        <f t="shared" si="5"/>
        <v>147430</v>
      </c>
      <c r="I349" s="34" t="s">
        <v>9</v>
      </c>
      <c r="J349" s="139" t="s">
        <v>33</v>
      </c>
      <c r="K349" s="174" t="s">
        <v>202</v>
      </c>
      <c r="L349" s="168" t="s">
        <v>298</v>
      </c>
      <c r="M349" s="129"/>
    </row>
    <row r="350" spans="1:13" s="128" customFormat="1" ht="37.5" customHeight="1" x14ac:dyDescent="0.25">
      <c r="A350" s="127">
        <v>81</v>
      </c>
      <c r="B350" s="130" t="s">
        <v>293</v>
      </c>
      <c r="C350" s="162" t="s">
        <v>43</v>
      </c>
      <c r="D350" s="167" t="s">
        <v>106</v>
      </c>
      <c r="E350" s="131">
        <v>230</v>
      </c>
      <c r="F350" s="162" t="s">
        <v>44</v>
      </c>
      <c r="G350" s="132">
        <v>1210</v>
      </c>
      <c r="H350" s="161">
        <f t="shared" si="5"/>
        <v>278300</v>
      </c>
      <c r="I350" s="34" t="s">
        <v>9</v>
      </c>
      <c r="J350" s="139" t="s">
        <v>33</v>
      </c>
      <c r="K350" s="174" t="s">
        <v>202</v>
      </c>
      <c r="L350" s="168" t="s">
        <v>298</v>
      </c>
      <c r="M350" s="129"/>
    </row>
    <row r="351" spans="1:13" s="128" customFormat="1" ht="37.5" customHeight="1" x14ac:dyDescent="0.25">
      <c r="A351" s="127">
        <v>82</v>
      </c>
      <c r="B351" s="130" t="s">
        <v>294</v>
      </c>
      <c r="C351" s="162" t="s">
        <v>43</v>
      </c>
      <c r="D351" s="167" t="s">
        <v>106</v>
      </c>
      <c r="E351" s="131">
        <v>20</v>
      </c>
      <c r="F351" s="162" t="s">
        <v>44</v>
      </c>
      <c r="G351" s="132">
        <v>1883.5</v>
      </c>
      <c r="H351" s="161">
        <f t="shared" si="5"/>
        <v>37670</v>
      </c>
      <c r="I351" s="34" t="s">
        <v>9</v>
      </c>
      <c r="J351" s="139" t="s">
        <v>33</v>
      </c>
      <c r="K351" s="174" t="s">
        <v>202</v>
      </c>
      <c r="L351" s="168" t="s">
        <v>298</v>
      </c>
      <c r="M351" s="129"/>
    </row>
    <row r="352" spans="1:13" s="128" customFormat="1" ht="37.5" customHeight="1" x14ac:dyDescent="0.25">
      <c r="A352" s="127">
        <v>83</v>
      </c>
      <c r="B352" s="130" t="s">
        <v>295</v>
      </c>
      <c r="C352" s="162" t="s">
        <v>43</v>
      </c>
      <c r="D352" s="167" t="s">
        <v>106</v>
      </c>
      <c r="E352" s="131">
        <v>200</v>
      </c>
      <c r="F352" s="162" t="s">
        <v>44</v>
      </c>
      <c r="G352" s="132">
        <v>1124</v>
      </c>
      <c r="H352" s="161">
        <f t="shared" si="5"/>
        <v>224800</v>
      </c>
      <c r="I352" s="34" t="s">
        <v>9</v>
      </c>
      <c r="J352" s="139" t="s">
        <v>33</v>
      </c>
      <c r="K352" s="174" t="s">
        <v>202</v>
      </c>
      <c r="L352" s="168" t="s">
        <v>298</v>
      </c>
      <c r="M352" s="129"/>
    </row>
    <row r="353" spans="1:13" s="128" customFormat="1" ht="37.5" customHeight="1" x14ac:dyDescent="0.25">
      <c r="A353" s="127">
        <v>84</v>
      </c>
      <c r="B353" s="130" t="s">
        <v>296</v>
      </c>
      <c r="C353" s="162" t="s">
        <v>43</v>
      </c>
      <c r="D353" s="167" t="s">
        <v>106</v>
      </c>
      <c r="E353" s="131">
        <v>200</v>
      </c>
      <c r="F353" s="162" t="s">
        <v>44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491</v>
      </c>
      <c r="M353" s="129"/>
    </row>
    <row r="354" spans="1:13" s="128" customFormat="1" ht="37.5" customHeight="1" x14ac:dyDescent="0.25">
      <c r="A354" s="127">
        <v>85</v>
      </c>
      <c r="B354" s="130" t="s">
        <v>297</v>
      </c>
      <c r="C354" s="162" t="s">
        <v>43</v>
      </c>
      <c r="D354" s="167" t="s">
        <v>106</v>
      </c>
      <c r="E354" s="131">
        <v>31</v>
      </c>
      <c r="F354" s="162" t="s">
        <v>44</v>
      </c>
      <c r="G354" s="132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202</v>
      </c>
      <c r="L354" s="168" t="s">
        <v>491</v>
      </c>
      <c r="M354" s="129"/>
    </row>
    <row r="355" spans="1:13" s="128" customFormat="1" ht="37.5" customHeight="1" x14ac:dyDescent="0.25">
      <c r="A355" s="127">
        <v>86</v>
      </c>
      <c r="B355" s="130" t="s">
        <v>299</v>
      </c>
      <c r="C355" s="162" t="s">
        <v>300</v>
      </c>
      <c r="D355" s="167" t="s">
        <v>38</v>
      </c>
      <c r="E355" s="131">
        <v>10</v>
      </c>
      <c r="F355" s="162" t="s">
        <v>44</v>
      </c>
      <c r="G355" s="132">
        <v>0</v>
      </c>
      <c r="H355" s="161">
        <f>E355*G355</f>
        <v>0</v>
      </c>
      <c r="I355" s="34" t="s">
        <v>9</v>
      </c>
      <c r="J355" s="139" t="s">
        <v>33</v>
      </c>
      <c r="K355" s="174" t="s">
        <v>202</v>
      </c>
      <c r="L355" s="168" t="s">
        <v>493</v>
      </c>
      <c r="M355" s="129"/>
    </row>
    <row r="356" spans="1:13" s="128" customFormat="1" ht="37.5" customHeight="1" x14ac:dyDescent="0.25">
      <c r="A356" s="127">
        <v>87</v>
      </c>
      <c r="B356" s="130" t="s">
        <v>301</v>
      </c>
      <c r="C356" s="162" t="s">
        <v>300</v>
      </c>
      <c r="D356" s="167" t="s">
        <v>38</v>
      </c>
      <c r="E356" s="131">
        <v>15</v>
      </c>
      <c r="F356" s="162" t="s">
        <v>44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202</v>
      </c>
      <c r="L356" s="168" t="s">
        <v>493</v>
      </c>
      <c r="M356" s="129"/>
    </row>
    <row r="357" spans="1:13" s="128" customFormat="1" ht="37.5" customHeight="1" x14ac:dyDescent="0.25">
      <c r="A357" s="127">
        <v>88</v>
      </c>
      <c r="B357" s="130" t="s">
        <v>302</v>
      </c>
      <c r="C357" s="162" t="s">
        <v>43</v>
      </c>
      <c r="D357" s="167" t="s">
        <v>106</v>
      </c>
      <c r="E357" s="131">
        <v>110</v>
      </c>
      <c r="F357" s="162" t="s">
        <v>303</v>
      </c>
      <c r="G357" s="132">
        <v>1330</v>
      </c>
      <c r="H357" s="161">
        <f t="shared" si="5"/>
        <v>146300</v>
      </c>
      <c r="I357" s="34" t="s">
        <v>9</v>
      </c>
      <c r="J357" s="139" t="s">
        <v>33</v>
      </c>
      <c r="K357" s="174" t="s">
        <v>202</v>
      </c>
      <c r="L357" s="168" t="s">
        <v>306</v>
      </c>
      <c r="M357" s="129"/>
    </row>
    <row r="358" spans="1:13" s="128" customFormat="1" ht="37.5" customHeight="1" x14ac:dyDescent="0.25">
      <c r="A358" s="127">
        <v>89</v>
      </c>
      <c r="B358" s="130" t="s">
        <v>304</v>
      </c>
      <c r="C358" s="162" t="s">
        <v>43</v>
      </c>
      <c r="D358" s="167" t="s">
        <v>106</v>
      </c>
      <c r="E358" s="131">
        <v>55</v>
      </c>
      <c r="F358" s="162" t="s">
        <v>303</v>
      </c>
      <c r="G358" s="132">
        <v>1045</v>
      </c>
      <c r="H358" s="161">
        <f t="shared" si="5"/>
        <v>57475</v>
      </c>
      <c r="I358" s="34" t="s">
        <v>9</v>
      </c>
      <c r="J358" s="139" t="s">
        <v>33</v>
      </c>
      <c r="K358" s="174" t="s">
        <v>202</v>
      </c>
      <c r="L358" s="168" t="s">
        <v>306</v>
      </c>
      <c r="M358" s="129"/>
    </row>
    <row r="359" spans="1:13" s="128" customFormat="1" ht="37.5" customHeight="1" x14ac:dyDescent="0.25">
      <c r="A359" s="127">
        <v>90</v>
      </c>
      <c r="B359" s="130" t="s">
        <v>305</v>
      </c>
      <c r="C359" s="162" t="s">
        <v>43</v>
      </c>
      <c r="D359" s="167" t="s">
        <v>106</v>
      </c>
      <c r="E359" s="131">
        <v>22</v>
      </c>
      <c r="F359" s="162" t="s">
        <v>303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202</v>
      </c>
      <c r="L359" s="168" t="s">
        <v>492</v>
      </c>
      <c r="M359" s="129"/>
    </row>
    <row r="360" spans="1:13" s="128" customFormat="1" ht="37.5" customHeight="1" x14ac:dyDescent="0.25">
      <c r="A360" s="127">
        <v>91</v>
      </c>
      <c r="B360" s="130" t="s">
        <v>307</v>
      </c>
      <c r="C360" s="162" t="s">
        <v>43</v>
      </c>
      <c r="D360" s="167" t="s">
        <v>106</v>
      </c>
      <c r="E360" s="131">
        <v>430</v>
      </c>
      <c r="F360" s="162" t="s">
        <v>44</v>
      </c>
      <c r="G360" s="132">
        <v>0</v>
      </c>
      <c r="H360" s="161">
        <f t="shared" si="5"/>
        <v>0</v>
      </c>
      <c r="I360" s="34" t="s">
        <v>9</v>
      </c>
      <c r="J360" s="139" t="s">
        <v>33</v>
      </c>
      <c r="K360" s="174" t="s">
        <v>202</v>
      </c>
      <c r="L360" s="168" t="s">
        <v>439</v>
      </c>
      <c r="M360" s="129"/>
    </row>
    <row r="361" spans="1:13" s="128" customFormat="1" ht="37.5" customHeight="1" x14ac:dyDescent="0.25">
      <c r="A361" s="127">
        <v>92</v>
      </c>
      <c r="B361" s="130" t="s">
        <v>308</v>
      </c>
      <c r="C361" s="162" t="s">
        <v>43</v>
      </c>
      <c r="D361" s="167" t="s">
        <v>106</v>
      </c>
      <c r="E361" s="131">
        <v>75</v>
      </c>
      <c r="F361" s="162" t="s">
        <v>44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202</v>
      </c>
      <c r="L361" s="168" t="s">
        <v>439</v>
      </c>
      <c r="M361" s="129"/>
    </row>
    <row r="362" spans="1:13" s="128" customFormat="1" ht="37.5" customHeight="1" x14ac:dyDescent="0.25">
      <c r="A362" s="127">
        <v>93</v>
      </c>
      <c r="B362" s="130" t="s">
        <v>309</v>
      </c>
      <c r="C362" s="162" t="s">
        <v>43</v>
      </c>
      <c r="D362" s="167" t="s">
        <v>106</v>
      </c>
      <c r="E362" s="131">
        <v>130</v>
      </c>
      <c r="F362" s="162" t="s">
        <v>44</v>
      </c>
      <c r="G362" s="132">
        <v>2492</v>
      </c>
      <c r="H362" s="161">
        <f t="shared" si="5"/>
        <v>323960</v>
      </c>
      <c r="I362" s="34" t="s">
        <v>9</v>
      </c>
      <c r="J362" s="139" t="s">
        <v>33</v>
      </c>
      <c r="K362" s="174" t="s">
        <v>202</v>
      </c>
      <c r="L362" s="168" t="s">
        <v>313</v>
      </c>
      <c r="M362" s="129"/>
    </row>
    <row r="363" spans="1:13" s="128" customFormat="1" ht="37.5" customHeight="1" x14ac:dyDescent="0.25">
      <c r="A363" s="127">
        <v>94</v>
      </c>
      <c r="B363" s="130" t="s">
        <v>310</v>
      </c>
      <c r="C363" s="162" t="s">
        <v>43</v>
      </c>
      <c r="D363" s="167" t="s">
        <v>106</v>
      </c>
      <c r="E363" s="131">
        <v>45</v>
      </c>
      <c r="F363" s="162" t="s">
        <v>44</v>
      </c>
      <c r="G363" s="132">
        <v>0</v>
      </c>
      <c r="H363" s="161">
        <f t="shared" si="5"/>
        <v>0</v>
      </c>
      <c r="I363" s="34" t="s">
        <v>9</v>
      </c>
      <c r="J363" s="139" t="s">
        <v>33</v>
      </c>
      <c r="K363" s="174" t="s">
        <v>202</v>
      </c>
      <c r="L363" s="168" t="s">
        <v>439</v>
      </c>
      <c r="M363" s="129"/>
    </row>
    <row r="364" spans="1:13" s="128" customFormat="1" ht="37.5" customHeight="1" x14ac:dyDescent="0.25">
      <c r="A364" s="127">
        <v>95</v>
      </c>
      <c r="B364" s="130" t="s">
        <v>311</v>
      </c>
      <c r="C364" s="162" t="s">
        <v>43</v>
      </c>
      <c r="D364" s="167" t="s">
        <v>106</v>
      </c>
      <c r="E364" s="131">
        <v>99</v>
      </c>
      <c r="F364" s="162" t="s">
        <v>153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202</v>
      </c>
      <c r="L364" s="168" t="s">
        <v>439</v>
      </c>
      <c r="M364" s="129"/>
    </row>
    <row r="365" spans="1:13" s="128" customFormat="1" ht="37.5" customHeight="1" x14ac:dyDescent="0.25">
      <c r="A365" s="127">
        <v>96</v>
      </c>
      <c r="B365" s="130" t="s">
        <v>312</v>
      </c>
      <c r="C365" s="162" t="s">
        <v>43</v>
      </c>
      <c r="D365" s="167" t="s">
        <v>106</v>
      </c>
      <c r="E365" s="131">
        <v>175</v>
      </c>
      <c r="F365" s="162" t="s">
        <v>44</v>
      </c>
      <c r="G365" s="132">
        <v>3251</v>
      </c>
      <c r="H365" s="161">
        <f t="shared" si="5"/>
        <v>568925</v>
      </c>
      <c r="I365" s="34" t="s">
        <v>9</v>
      </c>
      <c r="J365" s="139" t="s">
        <v>33</v>
      </c>
      <c r="K365" s="174" t="s">
        <v>202</v>
      </c>
      <c r="L365" s="168" t="s">
        <v>313</v>
      </c>
      <c r="M365" s="129"/>
    </row>
    <row r="366" spans="1:13" s="128" customFormat="1" ht="37.5" customHeight="1" x14ac:dyDescent="0.25">
      <c r="A366" s="127">
        <v>97</v>
      </c>
      <c r="B366" s="130" t="s">
        <v>316</v>
      </c>
      <c r="C366" s="162" t="s">
        <v>43</v>
      </c>
      <c r="D366" s="167" t="s">
        <v>38</v>
      </c>
      <c r="E366" s="131">
        <v>1</v>
      </c>
      <c r="F366" s="162" t="s">
        <v>283</v>
      </c>
      <c r="G366" s="132">
        <v>3683598</v>
      </c>
      <c r="H366" s="161">
        <f t="shared" si="5"/>
        <v>3683598</v>
      </c>
      <c r="I366" s="34" t="s">
        <v>9</v>
      </c>
      <c r="J366" s="139" t="s">
        <v>33</v>
      </c>
      <c r="K366" s="174" t="s">
        <v>202</v>
      </c>
      <c r="L366" s="168" t="s">
        <v>317</v>
      </c>
      <c r="M366" s="129"/>
    </row>
    <row r="367" spans="1:13" s="128" customFormat="1" ht="54.75" customHeight="1" x14ac:dyDescent="0.25">
      <c r="A367" s="127">
        <v>98</v>
      </c>
      <c r="B367" s="130" t="s">
        <v>318</v>
      </c>
      <c r="C367" s="162" t="s">
        <v>43</v>
      </c>
      <c r="D367" s="167" t="s">
        <v>106</v>
      </c>
      <c r="E367" s="131">
        <v>16</v>
      </c>
      <c r="F367" s="162" t="s">
        <v>44</v>
      </c>
      <c r="G367" s="180">
        <v>0</v>
      </c>
      <c r="H367" s="161">
        <f t="shared" si="5"/>
        <v>0</v>
      </c>
      <c r="I367" s="34" t="s">
        <v>9</v>
      </c>
      <c r="J367" s="139" t="s">
        <v>33</v>
      </c>
      <c r="K367" s="174" t="s">
        <v>638</v>
      </c>
      <c r="L367" s="168" t="s">
        <v>661</v>
      </c>
      <c r="M367" s="129"/>
    </row>
    <row r="368" spans="1:13" s="128" customFormat="1" ht="37.5" customHeight="1" x14ac:dyDescent="0.25">
      <c r="A368" s="127">
        <v>99</v>
      </c>
      <c r="B368" s="130" t="s">
        <v>319</v>
      </c>
      <c r="C368" s="162" t="s">
        <v>43</v>
      </c>
      <c r="D368" s="167" t="s">
        <v>106</v>
      </c>
      <c r="E368" s="131">
        <v>60</v>
      </c>
      <c r="F368" s="162" t="s">
        <v>44</v>
      </c>
      <c r="G368" s="132">
        <v>3240</v>
      </c>
      <c r="H368" s="161">
        <f t="shared" si="5"/>
        <v>194400</v>
      </c>
      <c r="I368" s="34" t="s">
        <v>9</v>
      </c>
      <c r="J368" s="139" t="s">
        <v>33</v>
      </c>
      <c r="K368" s="174" t="s">
        <v>202</v>
      </c>
      <c r="L368" s="168" t="s">
        <v>333</v>
      </c>
      <c r="M368" s="129"/>
    </row>
    <row r="369" spans="1:13" s="128" customFormat="1" ht="37.5" customHeight="1" x14ac:dyDescent="0.25">
      <c r="A369" s="127">
        <v>100</v>
      </c>
      <c r="B369" s="130" t="s">
        <v>320</v>
      </c>
      <c r="C369" s="162" t="s">
        <v>43</v>
      </c>
      <c r="D369" s="167" t="s">
        <v>106</v>
      </c>
      <c r="E369" s="131">
        <v>6</v>
      </c>
      <c r="F369" s="162" t="s">
        <v>44</v>
      </c>
      <c r="G369" s="132">
        <v>0</v>
      </c>
      <c r="H369" s="161">
        <f t="shared" si="5"/>
        <v>0</v>
      </c>
      <c r="I369" s="34" t="s">
        <v>9</v>
      </c>
      <c r="J369" s="139" t="s">
        <v>33</v>
      </c>
      <c r="K369" s="174" t="s">
        <v>638</v>
      </c>
      <c r="L369" s="168" t="s">
        <v>661</v>
      </c>
      <c r="M369" s="129"/>
    </row>
    <row r="370" spans="1:13" s="128" customFormat="1" ht="37.5" customHeight="1" x14ac:dyDescent="0.25">
      <c r="A370" s="127">
        <v>101</v>
      </c>
      <c r="B370" s="130" t="s">
        <v>321</v>
      </c>
      <c r="C370" s="162" t="s">
        <v>43</v>
      </c>
      <c r="D370" s="167" t="s">
        <v>106</v>
      </c>
      <c r="E370" s="131">
        <v>20</v>
      </c>
      <c r="F370" s="162" t="s">
        <v>44</v>
      </c>
      <c r="G370" s="180">
        <v>0</v>
      </c>
      <c r="H370" s="161">
        <f t="shared" si="5"/>
        <v>0</v>
      </c>
      <c r="I370" s="34" t="s">
        <v>9</v>
      </c>
      <c r="J370" s="139" t="s">
        <v>33</v>
      </c>
      <c r="K370" s="174" t="s">
        <v>638</v>
      </c>
      <c r="L370" s="168" t="s">
        <v>661</v>
      </c>
      <c r="M370" s="129"/>
    </row>
    <row r="371" spans="1:13" s="128" customFormat="1" ht="37.5" customHeight="1" x14ac:dyDescent="0.25">
      <c r="A371" s="127">
        <v>102</v>
      </c>
      <c r="B371" s="130" t="s">
        <v>322</v>
      </c>
      <c r="C371" s="162" t="s">
        <v>43</v>
      </c>
      <c r="D371" s="167" t="s">
        <v>106</v>
      </c>
      <c r="E371" s="131">
        <v>30</v>
      </c>
      <c r="F371" s="162" t="s">
        <v>44</v>
      </c>
      <c r="G371" s="180">
        <v>0</v>
      </c>
      <c r="H371" s="161">
        <f t="shared" si="5"/>
        <v>0</v>
      </c>
      <c r="I371" s="34" t="s">
        <v>9</v>
      </c>
      <c r="J371" s="139" t="s">
        <v>33</v>
      </c>
      <c r="K371" s="174" t="s">
        <v>638</v>
      </c>
      <c r="L371" s="168" t="s">
        <v>661</v>
      </c>
      <c r="M371" s="129"/>
    </row>
    <row r="372" spans="1:13" s="128" customFormat="1" ht="37.5" customHeight="1" x14ac:dyDescent="0.25">
      <c r="A372" s="127">
        <v>103</v>
      </c>
      <c r="B372" s="130" t="s">
        <v>323</v>
      </c>
      <c r="C372" s="162" t="s">
        <v>43</v>
      </c>
      <c r="D372" s="167" t="s">
        <v>106</v>
      </c>
      <c r="E372" s="131">
        <v>20</v>
      </c>
      <c r="F372" s="162" t="s">
        <v>44</v>
      </c>
      <c r="G372" s="132">
        <v>0</v>
      </c>
      <c r="H372" s="161">
        <f t="shared" si="5"/>
        <v>0</v>
      </c>
      <c r="I372" s="34" t="s">
        <v>9</v>
      </c>
      <c r="J372" s="139" t="s">
        <v>33</v>
      </c>
      <c r="K372" s="174" t="s">
        <v>638</v>
      </c>
      <c r="L372" s="168" t="s">
        <v>661</v>
      </c>
      <c r="M372" s="129"/>
    </row>
    <row r="373" spans="1:13" s="128" customFormat="1" ht="37.5" customHeight="1" x14ac:dyDescent="0.25">
      <c r="A373" s="127">
        <v>104</v>
      </c>
      <c r="B373" s="130" t="s">
        <v>324</v>
      </c>
      <c r="C373" s="162" t="s">
        <v>43</v>
      </c>
      <c r="D373" s="167" t="s">
        <v>106</v>
      </c>
      <c r="E373" s="131">
        <v>40</v>
      </c>
      <c r="F373" s="162" t="s">
        <v>69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638</v>
      </c>
      <c r="L373" s="168" t="s">
        <v>661</v>
      </c>
      <c r="M373" s="129"/>
    </row>
    <row r="374" spans="1:13" s="128" customFormat="1" ht="37.5" customHeight="1" x14ac:dyDescent="0.25">
      <c r="A374" s="127">
        <v>105</v>
      </c>
      <c r="B374" s="130" t="s">
        <v>325</v>
      </c>
      <c r="C374" s="162" t="s">
        <v>43</v>
      </c>
      <c r="D374" s="167" t="s">
        <v>106</v>
      </c>
      <c r="E374" s="131">
        <v>40</v>
      </c>
      <c r="F374" s="162" t="s">
        <v>69</v>
      </c>
      <c r="G374" s="132">
        <v>0</v>
      </c>
      <c r="H374" s="161">
        <f t="shared" si="5"/>
        <v>0</v>
      </c>
      <c r="I374" s="34" t="s">
        <v>9</v>
      </c>
      <c r="J374" s="139" t="s">
        <v>33</v>
      </c>
      <c r="K374" s="174" t="s">
        <v>638</v>
      </c>
      <c r="L374" s="168" t="s">
        <v>661</v>
      </c>
      <c r="M374" s="129"/>
    </row>
    <row r="375" spans="1:13" s="128" customFormat="1" ht="37.5" customHeight="1" x14ac:dyDescent="0.25">
      <c r="A375" s="127">
        <v>106</v>
      </c>
      <c r="B375" s="130" t="s">
        <v>326</v>
      </c>
      <c r="C375" s="162" t="s">
        <v>43</v>
      </c>
      <c r="D375" s="167" t="s">
        <v>106</v>
      </c>
      <c r="E375" s="131">
        <v>7</v>
      </c>
      <c r="F375" s="162" t="s">
        <v>44</v>
      </c>
      <c r="G375" s="132">
        <v>0</v>
      </c>
      <c r="H375" s="161">
        <f t="shared" si="5"/>
        <v>0</v>
      </c>
      <c r="I375" s="34" t="s">
        <v>9</v>
      </c>
      <c r="J375" s="139" t="s">
        <v>33</v>
      </c>
      <c r="K375" s="174" t="s">
        <v>638</v>
      </c>
      <c r="L375" s="168" t="s">
        <v>661</v>
      </c>
      <c r="M375" s="129"/>
    </row>
    <row r="376" spans="1:13" s="128" customFormat="1" ht="37.5" customHeight="1" x14ac:dyDescent="0.25">
      <c r="A376" s="127">
        <v>107</v>
      </c>
      <c r="B376" s="130" t="s">
        <v>327</v>
      </c>
      <c r="C376" s="162" t="s">
        <v>43</v>
      </c>
      <c r="D376" s="167" t="s">
        <v>106</v>
      </c>
      <c r="E376" s="131">
        <v>7</v>
      </c>
      <c r="F376" s="162" t="s">
        <v>44</v>
      </c>
      <c r="G376" s="132">
        <v>0</v>
      </c>
      <c r="H376" s="161">
        <f t="shared" si="5"/>
        <v>0</v>
      </c>
      <c r="I376" s="34" t="s">
        <v>9</v>
      </c>
      <c r="J376" s="139" t="s">
        <v>33</v>
      </c>
      <c r="K376" s="174" t="s">
        <v>638</v>
      </c>
      <c r="L376" s="168" t="s">
        <v>661</v>
      </c>
      <c r="M376" s="129"/>
    </row>
    <row r="377" spans="1:13" s="128" customFormat="1" ht="37.5" customHeight="1" x14ac:dyDescent="0.25">
      <c r="A377" s="127">
        <v>108</v>
      </c>
      <c r="B377" s="130" t="s">
        <v>328</v>
      </c>
      <c r="C377" s="162" t="s">
        <v>43</v>
      </c>
      <c r="D377" s="167" t="s">
        <v>106</v>
      </c>
      <c r="E377" s="131">
        <v>20</v>
      </c>
      <c r="F377" s="162" t="s">
        <v>44</v>
      </c>
      <c r="G377" s="132">
        <v>0</v>
      </c>
      <c r="H377" s="161">
        <f t="shared" si="5"/>
        <v>0</v>
      </c>
      <c r="I377" s="34" t="s">
        <v>9</v>
      </c>
      <c r="J377" s="139" t="s">
        <v>33</v>
      </c>
      <c r="K377" s="174" t="s">
        <v>638</v>
      </c>
      <c r="L377" s="168" t="s">
        <v>661</v>
      </c>
      <c r="M377" s="129"/>
    </row>
    <row r="378" spans="1:13" s="128" customFormat="1" ht="37.5" customHeight="1" x14ac:dyDescent="0.25">
      <c r="A378" s="127">
        <v>109</v>
      </c>
      <c r="B378" s="130" t="s">
        <v>329</v>
      </c>
      <c r="C378" s="162" t="s">
        <v>43</v>
      </c>
      <c r="D378" s="167" t="s">
        <v>106</v>
      </c>
      <c r="E378" s="131">
        <v>5</v>
      </c>
      <c r="F378" s="162" t="s">
        <v>44</v>
      </c>
      <c r="G378" s="132">
        <v>0</v>
      </c>
      <c r="H378" s="161">
        <f t="shared" si="5"/>
        <v>0</v>
      </c>
      <c r="I378" s="34" t="s">
        <v>9</v>
      </c>
      <c r="J378" s="139" t="s">
        <v>33</v>
      </c>
      <c r="K378" s="174" t="s">
        <v>638</v>
      </c>
      <c r="L378" s="168" t="s">
        <v>661</v>
      </c>
      <c r="M378" s="129"/>
    </row>
    <row r="379" spans="1:13" s="128" customFormat="1" ht="37.5" customHeight="1" x14ac:dyDescent="0.25">
      <c r="A379" s="127">
        <v>110</v>
      </c>
      <c r="B379" s="130" t="s">
        <v>330</v>
      </c>
      <c r="C379" s="162" t="s">
        <v>43</v>
      </c>
      <c r="D379" s="167" t="s">
        <v>106</v>
      </c>
      <c r="E379" s="131">
        <v>5</v>
      </c>
      <c r="F379" s="162" t="s">
        <v>44</v>
      </c>
      <c r="G379" s="132">
        <v>0</v>
      </c>
      <c r="H379" s="161">
        <f t="shared" si="5"/>
        <v>0</v>
      </c>
      <c r="I379" s="34" t="s">
        <v>9</v>
      </c>
      <c r="J379" s="139" t="s">
        <v>33</v>
      </c>
      <c r="K379" s="174" t="s">
        <v>638</v>
      </c>
      <c r="L379" s="168" t="s">
        <v>661</v>
      </c>
      <c r="M379" s="129"/>
    </row>
    <row r="380" spans="1:13" s="128" customFormat="1" ht="37.5" customHeight="1" x14ac:dyDescent="0.25">
      <c r="A380" s="127">
        <v>111</v>
      </c>
      <c r="B380" s="130" t="s">
        <v>331</v>
      </c>
      <c r="C380" s="162" t="s">
        <v>43</v>
      </c>
      <c r="D380" s="167" t="s">
        <v>106</v>
      </c>
      <c r="E380" s="131">
        <v>5</v>
      </c>
      <c r="F380" s="162" t="s">
        <v>44</v>
      </c>
      <c r="G380" s="132">
        <v>0</v>
      </c>
      <c r="H380" s="161">
        <f t="shared" si="5"/>
        <v>0</v>
      </c>
      <c r="I380" s="34" t="s">
        <v>9</v>
      </c>
      <c r="J380" s="139" t="s">
        <v>33</v>
      </c>
      <c r="K380" s="174" t="s">
        <v>638</v>
      </c>
      <c r="L380" s="168" t="s">
        <v>661</v>
      </c>
      <c r="M380" s="129"/>
    </row>
    <row r="381" spans="1:13" s="128" customFormat="1" ht="37.5" customHeight="1" x14ac:dyDescent="0.25">
      <c r="A381" s="127">
        <v>112</v>
      </c>
      <c r="B381" s="130" t="s">
        <v>332</v>
      </c>
      <c r="C381" s="162" t="s">
        <v>43</v>
      </c>
      <c r="D381" s="167" t="s">
        <v>106</v>
      </c>
      <c r="E381" s="131">
        <v>10</v>
      </c>
      <c r="F381" s="162" t="s">
        <v>69</v>
      </c>
      <c r="G381" s="132">
        <v>0</v>
      </c>
      <c r="H381" s="161">
        <f t="shared" si="5"/>
        <v>0</v>
      </c>
      <c r="I381" s="34" t="s">
        <v>9</v>
      </c>
      <c r="J381" s="139" t="s">
        <v>33</v>
      </c>
      <c r="K381" s="174" t="s">
        <v>638</v>
      </c>
      <c r="L381" s="168" t="s">
        <v>661</v>
      </c>
      <c r="M381" s="129"/>
    </row>
    <row r="382" spans="1:13" s="128" customFormat="1" ht="37.5" customHeight="1" x14ac:dyDescent="0.25">
      <c r="A382" s="127">
        <v>113</v>
      </c>
      <c r="B382" s="130" t="s">
        <v>334</v>
      </c>
      <c r="C382" s="162" t="s">
        <v>43</v>
      </c>
      <c r="D382" s="167" t="s">
        <v>38</v>
      </c>
      <c r="E382" s="131">
        <v>1</v>
      </c>
      <c r="F382" s="162" t="s">
        <v>283</v>
      </c>
      <c r="G382" s="132">
        <v>0</v>
      </c>
      <c r="H382" s="161">
        <f t="shared" si="5"/>
        <v>0</v>
      </c>
      <c r="I382" s="34" t="s">
        <v>9</v>
      </c>
      <c r="J382" s="139" t="s">
        <v>33</v>
      </c>
      <c r="K382" s="174" t="s">
        <v>202</v>
      </c>
      <c r="L382" s="168" t="s">
        <v>441</v>
      </c>
      <c r="M382" s="129"/>
    </row>
    <row r="383" spans="1:13" s="128" customFormat="1" ht="37.5" customHeight="1" x14ac:dyDescent="0.25">
      <c r="A383" s="127">
        <v>114</v>
      </c>
      <c r="B383" s="130" t="s">
        <v>339</v>
      </c>
      <c r="C383" s="162" t="s">
        <v>300</v>
      </c>
      <c r="D383" s="167" t="s">
        <v>38</v>
      </c>
      <c r="E383" s="131">
        <v>720</v>
      </c>
      <c r="F383" s="162" t="s">
        <v>153</v>
      </c>
      <c r="G383" s="132">
        <v>0</v>
      </c>
      <c r="H383" s="161">
        <f t="shared" si="5"/>
        <v>0</v>
      </c>
      <c r="I383" s="34" t="s">
        <v>9</v>
      </c>
      <c r="J383" s="139" t="s">
        <v>33</v>
      </c>
      <c r="K383" s="174" t="s">
        <v>202</v>
      </c>
      <c r="L383" s="168" t="s">
        <v>607</v>
      </c>
      <c r="M383" s="129"/>
    </row>
    <row r="384" spans="1:13" s="128" customFormat="1" ht="37.5" customHeight="1" x14ac:dyDescent="0.25">
      <c r="A384" s="127">
        <v>115</v>
      </c>
      <c r="B384" s="130" t="s">
        <v>340</v>
      </c>
      <c r="C384" s="162" t="s">
        <v>300</v>
      </c>
      <c r="D384" s="167" t="s">
        <v>38</v>
      </c>
      <c r="E384" s="131">
        <v>550</v>
      </c>
      <c r="F384" s="162" t="s">
        <v>153</v>
      </c>
      <c r="G384" s="132">
        <v>4360.12</v>
      </c>
      <c r="H384" s="161">
        <f t="shared" si="5"/>
        <v>2398066</v>
      </c>
      <c r="I384" s="34" t="s">
        <v>9</v>
      </c>
      <c r="J384" s="139" t="s">
        <v>33</v>
      </c>
      <c r="K384" s="174" t="s">
        <v>202</v>
      </c>
      <c r="L384" s="168" t="s">
        <v>347</v>
      </c>
      <c r="M384" s="129"/>
    </row>
    <row r="385" spans="1:13" s="128" customFormat="1" ht="37.5" customHeight="1" x14ac:dyDescent="0.25">
      <c r="A385" s="127">
        <v>116</v>
      </c>
      <c r="B385" s="130" t="s">
        <v>341</v>
      </c>
      <c r="C385" s="162" t="s">
        <v>300</v>
      </c>
      <c r="D385" s="167" t="s">
        <v>38</v>
      </c>
      <c r="E385" s="131">
        <v>700</v>
      </c>
      <c r="F385" s="162" t="s">
        <v>153</v>
      </c>
      <c r="G385" s="132">
        <v>3140.18</v>
      </c>
      <c r="H385" s="161">
        <f t="shared" si="5"/>
        <v>2198126</v>
      </c>
      <c r="I385" s="34" t="s">
        <v>9</v>
      </c>
      <c r="J385" s="139" t="s">
        <v>33</v>
      </c>
      <c r="K385" s="174" t="s">
        <v>202</v>
      </c>
      <c r="L385" s="168" t="s">
        <v>347</v>
      </c>
      <c r="M385" s="129"/>
    </row>
    <row r="386" spans="1:13" s="128" customFormat="1" ht="37.5" customHeight="1" x14ac:dyDescent="0.25">
      <c r="A386" s="127">
        <v>117</v>
      </c>
      <c r="B386" s="130" t="s">
        <v>342</v>
      </c>
      <c r="C386" s="162" t="s">
        <v>300</v>
      </c>
      <c r="D386" s="167" t="s">
        <v>38</v>
      </c>
      <c r="E386" s="131">
        <v>3</v>
      </c>
      <c r="F386" s="162" t="s">
        <v>133</v>
      </c>
      <c r="G386" s="132">
        <v>0</v>
      </c>
      <c r="H386" s="161">
        <f t="shared" si="5"/>
        <v>0</v>
      </c>
      <c r="I386" s="34" t="s">
        <v>9</v>
      </c>
      <c r="J386" s="139" t="s">
        <v>33</v>
      </c>
      <c r="K386" s="174" t="s">
        <v>202</v>
      </c>
      <c r="L386" s="168" t="s">
        <v>607</v>
      </c>
      <c r="M386" s="129"/>
    </row>
    <row r="387" spans="1:13" s="128" customFormat="1" ht="37.5" customHeight="1" x14ac:dyDescent="0.25">
      <c r="A387" s="127">
        <v>118</v>
      </c>
      <c r="B387" s="130" t="s">
        <v>343</v>
      </c>
      <c r="C387" s="162" t="s">
        <v>300</v>
      </c>
      <c r="D387" s="167" t="s">
        <v>38</v>
      </c>
      <c r="E387" s="131">
        <v>3</v>
      </c>
      <c r="F387" s="162" t="s">
        <v>133</v>
      </c>
      <c r="G387" s="132">
        <v>0</v>
      </c>
      <c r="H387" s="161">
        <f t="shared" si="5"/>
        <v>0</v>
      </c>
      <c r="I387" s="34" t="s">
        <v>9</v>
      </c>
      <c r="J387" s="139" t="s">
        <v>33</v>
      </c>
      <c r="K387" s="174" t="s">
        <v>202</v>
      </c>
      <c r="L387" s="168" t="s">
        <v>607</v>
      </c>
      <c r="M387" s="129"/>
    </row>
    <row r="388" spans="1:13" s="128" customFormat="1" ht="37.5" customHeight="1" x14ac:dyDescent="0.25">
      <c r="A388" s="127">
        <v>119</v>
      </c>
      <c r="B388" s="130" t="s">
        <v>344</v>
      </c>
      <c r="C388" s="162" t="s">
        <v>300</v>
      </c>
      <c r="D388" s="167" t="s">
        <v>38</v>
      </c>
      <c r="E388" s="131">
        <v>45</v>
      </c>
      <c r="F388" s="162" t="s">
        <v>153</v>
      </c>
      <c r="G388" s="132">
        <v>0</v>
      </c>
      <c r="H388" s="161">
        <f t="shared" si="5"/>
        <v>0</v>
      </c>
      <c r="I388" s="34" t="s">
        <v>9</v>
      </c>
      <c r="J388" s="139" t="s">
        <v>33</v>
      </c>
      <c r="K388" s="174" t="s">
        <v>202</v>
      </c>
      <c r="L388" s="168" t="s">
        <v>607</v>
      </c>
      <c r="M388" s="129"/>
    </row>
    <row r="389" spans="1:13" s="128" customFormat="1" ht="37.5" customHeight="1" x14ac:dyDescent="0.25">
      <c r="A389" s="127">
        <v>120</v>
      </c>
      <c r="B389" s="130" t="s">
        <v>345</v>
      </c>
      <c r="C389" s="162" t="s">
        <v>300</v>
      </c>
      <c r="D389" s="167" t="s">
        <v>38</v>
      </c>
      <c r="E389" s="131">
        <v>60</v>
      </c>
      <c r="F389" s="162" t="s">
        <v>153</v>
      </c>
      <c r="G389" s="132">
        <v>0</v>
      </c>
      <c r="H389" s="161">
        <f t="shared" si="5"/>
        <v>0</v>
      </c>
      <c r="I389" s="34" t="s">
        <v>9</v>
      </c>
      <c r="J389" s="139" t="s">
        <v>33</v>
      </c>
      <c r="K389" s="174" t="s">
        <v>202</v>
      </c>
      <c r="L389" s="168" t="s">
        <v>607</v>
      </c>
      <c r="M389" s="129"/>
    </row>
    <row r="390" spans="1:13" s="128" customFormat="1" ht="37.5" customHeight="1" x14ac:dyDescent="0.25">
      <c r="A390" s="127">
        <v>121</v>
      </c>
      <c r="B390" s="130" t="s">
        <v>346</v>
      </c>
      <c r="C390" s="162" t="s">
        <v>300</v>
      </c>
      <c r="D390" s="167" t="s">
        <v>38</v>
      </c>
      <c r="E390" s="131">
        <v>250</v>
      </c>
      <c r="F390" s="162" t="s">
        <v>133</v>
      </c>
      <c r="G390" s="132">
        <v>0</v>
      </c>
      <c r="H390" s="161">
        <f t="shared" si="5"/>
        <v>0</v>
      </c>
      <c r="I390" s="34" t="s">
        <v>9</v>
      </c>
      <c r="J390" s="139" t="s">
        <v>33</v>
      </c>
      <c r="K390" s="174" t="s">
        <v>202</v>
      </c>
      <c r="L390" s="168" t="s">
        <v>607</v>
      </c>
      <c r="M390" s="129"/>
    </row>
    <row r="391" spans="1:13" s="128" customFormat="1" ht="37.5" customHeight="1" x14ac:dyDescent="0.25">
      <c r="A391" s="127">
        <v>122</v>
      </c>
      <c r="B391" s="130" t="s">
        <v>348</v>
      </c>
      <c r="C391" s="162" t="s">
        <v>43</v>
      </c>
      <c r="D391" s="167" t="s">
        <v>38</v>
      </c>
      <c r="E391" s="131">
        <v>1</v>
      </c>
      <c r="F391" s="162" t="s">
        <v>283</v>
      </c>
      <c r="G391" s="132">
        <v>8079197.5</v>
      </c>
      <c r="H391" s="161">
        <f t="shared" si="5"/>
        <v>8079197.5</v>
      </c>
      <c r="I391" s="34" t="s">
        <v>9</v>
      </c>
      <c r="J391" s="139" t="s">
        <v>33</v>
      </c>
      <c r="K391" s="174" t="s">
        <v>202</v>
      </c>
      <c r="L391" s="168" t="s">
        <v>349</v>
      </c>
      <c r="M391" s="129"/>
    </row>
    <row r="392" spans="1:13" s="128" customFormat="1" ht="37.5" customHeight="1" x14ac:dyDescent="0.25">
      <c r="A392" s="127">
        <v>123</v>
      </c>
      <c r="B392" s="130" t="s">
        <v>350</v>
      </c>
      <c r="C392" s="162" t="s">
        <v>43</v>
      </c>
      <c r="D392" s="167" t="s">
        <v>38</v>
      </c>
      <c r="E392" s="131">
        <v>193</v>
      </c>
      <c r="F392" s="162" t="s">
        <v>44</v>
      </c>
      <c r="G392" s="132">
        <v>10000</v>
      </c>
      <c r="H392" s="161">
        <f t="shared" si="5"/>
        <v>1930000</v>
      </c>
      <c r="I392" s="34" t="s">
        <v>9</v>
      </c>
      <c r="J392" s="139" t="s">
        <v>33</v>
      </c>
      <c r="K392" s="174" t="s">
        <v>202</v>
      </c>
      <c r="L392" s="168" t="s">
        <v>351</v>
      </c>
      <c r="M392" s="129"/>
    </row>
    <row r="393" spans="1:13" s="128" customFormat="1" ht="37.5" customHeight="1" x14ac:dyDescent="0.25">
      <c r="A393" s="127">
        <v>124</v>
      </c>
      <c r="B393" s="130" t="s">
        <v>352</v>
      </c>
      <c r="C393" s="162" t="s">
        <v>43</v>
      </c>
      <c r="D393" s="167" t="s">
        <v>32</v>
      </c>
      <c r="E393" s="131">
        <v>60</v>
      </c>
      <c r="F393" s="162" t="s">
        <v>353</v>
      </c>
      <c r="G393" s="132">
        <v>19000</v>
      </c>
      <c r="H393" s="161">
        <f t="shared" si="5"/>
        <v>1140000</v>
      </c>
      <c r="I393" s="34" t="s">
        <v>9</v>
      </c>
      <c r="J393" s="139" t="s">
        <v>33</v>
      </c>
      <c r="K393" s="174" t="s">
        <v>638</v>
      </c>
      <c r="L393" s="168" t="s">
        <v>656</v>
      </c>
      <c r="M393" s="129"/>
    </row>
    <row r="394" spans="1:13" s="128" customFormat="1" ht="37.5" customHeight="1" x14ac:dyDescent="0.25">
      <c r="A394" s="127">
        <v>125</v>
      </c>
      <c r="B394" s="130" t="s">
        <v>354</v>
      </c>
      <c r="C394" s="162" t="s">
        <v>43</v>
      </c>
      <c r="D394" s="167" t="s">
        <v>32</v>
      </c>
      <c r="E394" s="131">
        <v>60</v>
      </c>
      <c r="F394" s="162" t="s">
        <v>353</v>
      </c>
      <c r="G394" s="132">
        <v>2020</v>
      </c>
      <c r="H394" s="161">
        <f t="shared" si="5"/>
        <v>121200</v>
      </c>
      <c r="I394" s="34" t="s">
        <v>9</v>
      </c>
      <c r="J394" s="139" t="s">
        <v>33</v>
      </c>
      <c r="K394" s="174" t="s">
        <v>638</v>
      </c>
      <c r="L394" s="168" t="s">
        <v>656</v>
      </c>
      <c r="M394" s="129"/>
    </row>
    <row r="395" spans="1:13" s="128" customFormat="1" ht="37.5" customHeight="1" x14ac:dyDescent="0.25">
      <c r="A395" s="127">
        <v>126</v>
      </c>
      <c r="B395" s="130" t="s">
        <v>355</v>
      </c>
      <c r="C395" s="162" t="s">
        <v>43</v>
      </c>
      <c r="D395" s="167" t="s">
        <v>32</v>
      </c>
      <c r="E395" s="131">
        <v>4</v>
      </c>
      <c r="F395" s="162" t="s">
        <v>44</v>
      </c>
      <c r="G395" s="132">
        <v>0</v>
      </c>
      <c r="H395" s="161">
        <f t="shared" si="5"/>
        <v>0</v>
      </c>
      <c r="I395" s="34" t="s">
        <v>9</v>
      </c>
      <c r="J395" s="139" t="s">
        <v>33</v>
      </c>
      <c r="K395" s="174" t="s">
        <v>987</v>
      </c>
      <c r="L395" s="168" t="s">
        <v>1036</v>
      </c>
      <c r="M395" s="129"/>
    </row>
    <row r="396" spans="1:13" s="128" customFormat="1" ht="37.5" customHeight="1" x14ac:dyDescent="0.25">
      <c r="A396" s="127">
        <v>127</v>
      </c>
      <c r="B396" s="130" t="s">
        <v>356</v>
      </c>
      <c r="C396" s="162" t="s">
        <v>300</v>
      </c>
      <c r="D396" s="167" t="s">
        <v>32</v>
      </c>
      <c r="E396" s="131">
        <v>1</v>
      </c>
      <c r="F396" s="162" t="s">
        <v>44</v>
      </c>
      <c r="G396" s="132">
        <v>2001646.16</v>
      </c>
      <c r="H396" s="161">
        <f t="shared" si="5"/>
        <v>2001646.16</v>
      </c>
      <c r="I396" s="34" t="s">
        <v>9</v>
      </c>
      <c r="J396" s="139" t="s">
        <v>33</v>
      </c>
      <c r="K396" s="174" t="s">
        <v>202</v>
      </c>
      <c r="L396" s="168" t="s">
        <v>358</v>
      </c>
      <c r="M396" s="129"/>
    </row>
    <row r="397" spans="1:13" s="128" customFormat="1" ht="37.5" customHeight="1" x14ac:dyDescent="0.25">
      <c r="A397" s="127">
        <v>128</v>
      </c>
      <c r="B397" s="130" t="s">
        <v>357</v>
      </c>
      <c r="C397" s="162" t="s">
        <v>300</v>
      </c>
      <c r="D397" s="167" t="s">
        <v>32</v>
      </c>
      <c r="E397" s="131">
        <v>4</v>
      </c>
      <c r="F397" s="162" t="s">
        <v>44</v>
      </c>
      <c r="G397" s="132">
        <v>1118549.55</v>
      </c>
      <c r="H397" s="161">
        <f t="shared" si="5"/>
        <v>4474198.2</v>
      </c>
      <c r="I397" s="34" t="s">
        <v>9</v>
      </c>
      <c r="J397" s="139" t="s">
        <v>33</v>
      </c>
      <c r="K397" s="174" t="s">
        <v>202</v>
      </c>
      <c r="L397" s="168" t="s">
        <v>358</v>
      </c>
      <c r="M397" s="129"/>
    </row>
    <row r="398" spans="1:13" s="128" customFormat="1" ht="37.5" customHeight="1" x14ac:dyDescent="0.25">
      <c r="A398" s="127">
        <v>129</v>
      </c>
      <c r="B398" s="130" t="s">
        <v>362</v>
      </c>
      <c r="C398" s="162" t="s">
        <v>37</v>
      </c>
      <c r="D398" s="167" t="s">
        <v>32</v>
      </c>
      <c r="E398" s="131">
        <v>800</v>
      </c>
      <c r="F398" s="162" t="s">
        <v>44</v>
      </c>
      <c r="G398" s="132">
        <v>9176</v>
      </c>
      <c r="H398" s="161">
        <f t="shared" si="5"/>
        <v>7340800</v>
      </c>
      <c r="I398" s="34" t="s">
        <v>9</v>
      </c>
      <c r="J398" s="139" t="s">
        <v>33</v>
      </c>
      <c r="K398" s="174" t="s">
        <v>202</v>
      </c>
      <c r="L398" s="168" t="s">
        <v>383</v>
      </c>
      <c r="M398" s="129"/>
    </row>
    <row r="399" spans="1:13" s="128" customFormat="1" ht="37.5" customHeight="1" x14ac:dyDescent="0.25">
      <c r="A399" s="127">
        <v>130</v>
      </c>
      <c r="B399" s="130" t="s">
        <v>363</v>
      </c>
      <c r="C399" s="162" t="s">
        <v>759</v>
      </c>
      <c r="D399" s="167" t="s">
        <v>32</v>
      </c>
      <c r="E399" s="131">
        <v>100</v>
      </c>
      <c r="F399" s="162" t="s">
        <v>44</v>
      </c>
      <c r="G399" s="132">
        <v>18383.5</v>
      </c>
      <c r="H399" s="161">
        <f t="shared" si="5"/>
        <v>1838350</v>
      </c>
      <c r="I399" s="34" t="s">
        <v>9</v>
      </c>
      <c r="J399" s="139" t="s">
        <v>33</v>
      </c>
      <c r="K399" s="174" t="s">
        <v>748</v>
      </c>
      <c r="L399" s="168" t="s">
        <v>758</v>
      </c>
      <c r="M399" s="129"/>
    </row>
    <row r="400" spans="1:13" s="128" customFormat="1" ht="37.5" customHeight="1" x14ac:dyDescent="0.25">
      <c r="A400" s="127">
        <v>131</v>
      </c>
      <c r="B400" s="130" t="s">
        <v>364</v>
      </c>
      <c r="C400" s="162" t="s">
        <v>759</v>
      </c>
      <c r="D400" s="167" t="s">
        <v>32</v>
      </c>
      <c r="E400" s="131">
        <v>50</v>
      </c>
      <c r="F400" s="162" t="s">
        <v>44</v>
      </c>
      <c r="G400" s="132">
        <v>23913</v>
      </c>
      <c r="H400" s="161">
        <f t="shared" si="5"/>
        <v>1195650</v>
      </c>
      <c r="I400" s="34" t="s">
        <v>9</v>
      </c>
      <c r="J400" s="139" t="s">
        <v>33</v>
      </c>
      <c r="K400" s="174" t="s">
        <v>748</v>
      </c>
      <c r="L400" s="168" t="s">
        <v>758</v>
      </c>
      <c r="M400" s="129"/>
    </row>
    <row r="401" spans="1:13" s="128" customFormat="1" ht="37.5" customHeight="1" x14ac:dyDescent="0.25">
      <c r="A401" s="127">
        <v>132</v>
      </c>
      <c r="B401" s="130" t="s">
        <v>365</v>
      </c>
      <c r="C401" s="162" t="s">
        <v>759</v>
      </c>
      <c r="D401" s="167" t="s">
        <v>32</v>
      </c>
      <c r="E401" s="131">
        <v>70</v>
      </c>
      <c r="F401" s="162" t="s">
        <v>44</v>
      </c>
      <c r="G401" s="132">
        <v>17282.5</v>
      </c>
      <c r="H401" s="161">
        <f t="shared" si="5"/>
        <v>1209775</v>
      </c>
      <c r="I401" s="34" t="s">
        <v>9</v>
      </c>
      <c r="J401" s="139" t="s">
        <v>33</v>
      </c>
      <c r="K401" s="174" t="s">
        <v>748</v>
      </c>
      <c r="L401" s="168" t="s">
        <v>758</v>
      </c>
      <c r="M401" s="129"/>
    </row>
    <row r="402" spans="1:13" s="128" customFormat="1" ht="37.5" customHeight="1" x14ac:dyDescent="0.25">
      <c r="A402" s="127">
        <v>133</v>
      </c>
      <c r="B402" s="130" t="s">
        <v>366</v>
      </c>
      <c r="C402" s="162" t="s">
        <v>37</v>
      </c>
      <c r="D402" s="167" t="s">
        <v>32</v>
      </c>
      <c r="E402" s="131">
        <v>1500</v>
      </c>
      <c r="F402" s="162" t="s">
        <v>44</v>
      </c>
      <c r="G402" s="132">
        <v>1885</v>
      </c>
      <c r="H402" s="161">
        <f t="shared" si="5"/>
        <v>2827500</v>
      </c>
      <c r="I402" s="34" t="s">
        <v>9</v>
      </c>
      <c r="J402" s="139" t="s">
        <v>33</v>
      </c>
      <c r="K402" s="174" t="s">
        <v>202</v>
      </c>
      <c r="L402" s="168" t="s">
        <v>383</v>
      </c>
      <c r="M402" s="129"/>
    </row>
    <row r="403" spans="1:13" s="128" customFormat="1" ht="37.5" customHeight="1" x14ac:dyDescent="0.25">
      <c r="A403" s="127">
        <v>134</v>
      </c>
      <c r="B403" s="130" t="s">
        <v>367</v>
      </c>
      <c r="C403" s="162" t="s">
        <v>759</v>
      </c>
      <c r="D403" s="167" t="s">
        <v>32</v>
      </c>
      <c r="E403" s="131">
        <v>1300</v>
      </c>
      <c r="F403" s="162" t="s">
        <v>44</v>
      </c>
      <c r="G403" s="132">
        <v>3600</v>
      </c>
      <c r="H403" s="161">
        <f t="shared" si="5"/>
        <v>4680000</v>
      </c>
      <c r="I403" s="34" t="s">
        <v>9</v>
      </c>
      <c r="J403" s="139" t="s">
        <v>33</v>
      </c>
      <c r="K403" s="174" t="s">
        <v>748</v>
      </c>
      <c r="L403" s="168" t="s">
        <v>758</v>
      </c>
      <c r="M403" s="129"/>
    </row>
    <row r="404" spans="1:13" s="128" customFormat="1" ht="37.5" customHeight="1" x14ac:dyDescent="0.25">
      <c r="A404" s="127">
        <v>135</v>
      </c>
      <c r="B404" s="130" t="s">
        <v>368</v>
      </c>
      <c r="C404" s="162" t="s">
        <v>759</v>
      </c>
      <c r="D404" s="167" t="s">
        <v>32</v>
      </c>
      <c r="E404" s="131">
        <v>550</v>
      </c>
      <c r="F404" s="162" t="s">
        <v>44</v>
      </c>
      <c r="G404" s="132">
        <v>2626.67</v>
      </c>
      <c r="H404" s="161">
        <f t="shared" si="5"/>
        <v>1444668.5</v>
      </c>
      <c r="I404" s="34" t="s">
        <v>9</v>
      </c>
      <c r="J404" s="139" t="s">
        <v>33</v>
      </c>
      <c r="K404" s="174" t="s">
        <v>748</v>
      </c>
      <c r="L404" s="168" t="s">
        <v>758</v>
      </c>
      <c r="M404" s="129"/>
    </row>
    <row r="405" spans="1:13" s="128" customFormat="1" ht="37.5" customHeight="1" x14ac:dyDescent="0.25">
      <c r="A405" s="127">
        <v>136</v>
      </c>
      <c r="B405" s="130" t="s">
        <v>369</v>
      </c>
      <c r="C405" s="162" t="s">
        <v>37</v>
      </c>
      <c r="D405" s="167" t="s">
        <v>32</v>
      </c>
      <c r="E405" s="131">
        <v>290</v>
      </c>
      <c r="F405" s="162" t="s">
        <v>44</v>
      </c>
      <c r="G405" s="132">
        <v>1105</v>
      </c>
      <c r="H405" s="161">
        <f t="shared" si="5"/>
        <v>320450</v>
      </c>
      <c r="I405" s="34" t="s">
        <v>9</v>
      </c>
      <c r="J405" s="139" t="s">
        <v>33</v>
      </c>
      <c r="K405" s="174" t="s">
        <v>202</v>
      </c>
      <c r="L405" s="168" t="s">
        <v>383</v>
      </c>
      <c r="M405" s="129"/>
    </row>
    <row r="406" spans="1:13" s="128" customFormat="1" ht="37.5" customHeight="1" x14ac:dyDescent="0.25">
      <c r="A406" s="127">
        <v>137</v>
      </c>
      <c r="B406" s="130" t="s">
        <v>370</v>
      </c>
      <c r="C406" s="162" t="s">
        <v>759</v>
      </c>
      <c r="D406" s="167" t="s">
        <v>32</v>
      </c>
      <c r="E406" s="131">
        <v>95</v>
      </c>
      <c r="F406" s="162" t="s">
        <v>44</v>
      </c>
      <c r="G406" s="132">
        <v>1946.67</v>
      </c>
      <c r="H406" s="161">
        <f t="shared" si="5"/>
        <v>184933.65</v>
      </c>
      <c r="I406" s="34" t="s">
        <v>9</v>
      </c>
      <c r="J406" s="139" t="s">
        <v>33</v>
      </c>
      <c r="K406" s="174" t="s">
        <v>748</v>
      </c>
      <c r="L406" s="168" t="s">
        <v>758</v>
      </c>
      <c r="M406" s="129"/>
    </row>
    <row r="407" spans="1:13" s="128" customFormat="1" ht="37.5" customHeight="1" x14ac:dyDescent="0.25">
      <c r="A407" s="127">
        <v>138</v>
      </c>
      <c r="B407" s="130" t="s">
        <v>371</v>
      </c>
      <c r="C407" s="162" t="s">
        <v>759</v>
      </c>
      <c r="D407" s="167" t="s">
        <v>32</v>
      </c>
      <c r="E407" s="131">
        <v>80</v>
      </c>
      <c r="F407" s="162" t="s">
        <v>44</v>
      </c>
      <c r="G407" s="132">
        <v>9448.75</v>
      </c>
      <c r="H407" s="161">
        <f t="shared" ref="H407:H455" si="6">E407*G407</f>
        <v>755900</v>
      </c>
      <c r="I407" s="34" t="s">
        <v>9</v>
      </c>
      <c r="J407" s="139" t="s">
        <v>33</v>
      </c>
      <c r="K407" s="174" t="s">
        <v>748</v>
      </c>
      <c r="L407" s="168" t="s">
        <v>758</v>
      </c>
      <c r="M407" s="129"/>
    </row>
    <row r="408" spans="1:13" s="128" customFormat="1" ht="37.5" customHeight="1" x14ac:dyDescent="0.25">
      <c r="A408" s="127">
        <v>139</v>
      </c>
      <c r="B408" s="130" t="s">
        <v>372</v>
      </c>
      <c r="C408" s="162" t="s">
        <v>759</v>
      </c>
      <c r="D408" s="167" t="s">
        <v>32</v>
      </c>
      <c r="E408" s="131">
        <v>120</v>
      </c>
      <c r="F408" s="162" t="s">
        <v>44</v>
      </c>
      <c r="G408" s="132">
        <v>7882.5</v>
      </c>
      <c r="H408" s="161">
        <f t="shared" si="6"/>
        <v>945900</v>
      </c>
      <c r="I408" s="34" t="s">
        <v>9</v>
      </c>
      <c r="J408" s="139" t="s">
        <v>33</v>
      </c>
      <c r="K408" s="174" t="s">
        <v>748</v>
      </c>
      <c r="L408" s="168" t="s">
        <v>758</v>
      </c>
      <c r="M408" s="129"/>
    </row>
    <row r="409" spans="1:13" s="128" customFormat="1" ht="37.5" customHeight="1" x14ac:dyDescent="0.25">
      <c r="A409" s="127">
        <v>140</v>
      </c>
      <c r="B409" s="130" t="s">
        <v>373</v>
      </c>
      <c r="C409" s="162" t="s">
        <v>37</v>
      </c>
      <c r="D409" s="167" t="s">
        <v>32</v>
      </c>
      <c r="E409" s="131">
        <v>195</v>
      </c>
      <c r="F409" s="162" t="s">
        <v>44</v>
      </c>
      <c r="G409" s="132">
        <v>3496.67</v>
      </c>
      <c r="H409" s="161">
        <f t="shared" si="6"/>
        <v>681850.65</v>
      </c>
      <c r="I409" s="34" t="s">
        <v>9</v>
      </c>
      <c r="J409" s="139" t="s">
        <v>33</v>
      </c>
      <c r="K409" s="174" t="s">
        <v>202</v>
      </c>
      <c r="L409" s="168" t="s">
        <v>383</v>
      </c>
      <c r="M409" s="129"/>
    </row>
    <row r="410" spans="1:13" s="128" customFormat="1" ht="37.5" customHeight="1" x14ac:dyDescent="0.25">
      <c r="A410" s="127">
        <v>141</v>
      </c>
      <c r="B410" s="130" t="s">
        <v>374</v>
      </c>
      <c r="C410" s="162" t="s">
        <v>759</v>
      </c>
      <c r="D410" s="167" t="s">
        <v>32</v>
      </c>
      <c r="E410" s="131">
        <v>20</v>
      </c>
      <c r="F410" s="162" t="s">
        <v>44</v>
      </c>
      <c r="G410" s="132">
        <v>64555</v>
      </c>
      <c r="H410" s="161">
        <f t="shared" si="6"/>
        <v>1291100</v>
      </c>
      <c r="I410" s="34" t="s">
        <v>9</v>
      </c>
      <c r="J410" s="139" t="s">
        <v>33</v>
      </c>
      <c r="K410" s="174" t="s">
        <v>748</v>
      </c>
      <c r="L410" s="168" t="s">
        <v>758</v>
      </c>
      <c r="M410" s="129"/>
    </row>
    <row r="411" spans="1:13" s="128" customFormat="1" ht="37.5" customHeight="1" x14ac:dyDescent="0.25">
      <c r="A411" s="127">
        <v>142</v>
      </c>
      <c r="B411" s="130" t="s">
        <v>375</v>
      </c>
      <c r="C411" s="162" t="s">
        <v>759</v>
      </c>
      <c r="D411" s="167" t="s">
        <v>32</v>
      </c>
      <c r="E411" s="131">
        <v>20</v>
      </c>
      <c r="F411" s="162" t="s">
        <v>44</v>
      </c>
      <c r="G411" s="132">
        <v>70952.5</v>
      </c>
      <c r="H411" s="161">
        <f t="shared" si="6"/>
        <v>1419050</v>
      </c>
      <c r="I411" s="34" t="s">
        <v>9</v>
      </c>
      <c r="J411" s="139" t="s">
        <v>33</v>
      </c>
      <c r="K411" s="174" t="s">
        <v>748</v>
      </c>
      <c r="L411" s="168" t="s">
        <v>758</v>
      </c>
      <c r="M411" s="129"/>
    </row>
    <row r="412" spans="1:13" s="128" customFormat="1" ht="37.5" customHeight="1" x14ac:dyDescent="0.25">
      <c r="A412" s="127">
        <v>143</v>
      </c>
      <c r="B412" s="130" t="s">
        <v>376</v>
      </c>
      <c r="C412" s="162" t="s">
        <v>759</v>
      </c>
      <c r="D412" s="167" t="s">
        <v>32</v>
      </c>
      <c r="E412" s="131">
        <v>20</v>
      </c>
      <c r="F412" s="162" t="s">
        <v>44</v>
      </c>
      <c r="G412" s="132">
        <v>81665</v>
      </c>
      <c r="H412" s="161">
        <f t="shared" si="6"/>
        <v>1633300</v>
      </c>
      <c r="I412" s="34" t="s">
        <v>9</v>
      </c>
      <c r="J412" s="139" t="s">
        <v>33</v>
      </c>
      <c r="K412" s="174" t="s">
        <v>748</v>
      </c>
      <c r="L412" s="168" t="s">
        <v>758</v>
      </c>
      <c r="M412" s="129"/>
    </row>
    <row r="413" spans="1:13" s="128" customFormat="1" ht="37.5" customHeight="1" x14ac:dyDescent="0.25">
      <c r="A413" s="127">
        <v>144</v>
      </c>
      <c r="B413" s="130" t="s">
        <v>377</v>
      </c>
      <c r="C413" s="162" t="s">
        <v>759</v>
      </c>
      <c r="D413" s="167" t="s">
        <v>32</v>
      </c>
      <c r="E413" s="131">
        <v>30</v>
      </c>
      <c r="F413" s="162" t="s">
        <v>44</v>
      </c>
      <c r="G413" s="132">
        <v>4362.5</v>
      </c>
      <c r="H413" s="161">
        <f t="shared" si="6"/>
        <v>130875</v>
      </c>
      <c r="I413" s="34" t="s">
        <v>9</v>
      </c>
      <c r="J413" s="139" t="s">
        <v>33</v>
      </c>
      <c r="K413" s="174" t="s">
        <v>748</v>
      </c>
      <c r="L413" s="168" t="s">
        <v>758</v>
      </c>
      <c r="M413" s="129"/>
    </row>
    <row r="414" spans="1:13" s="128" customFormat="1" ht="37.5" customHeight="1" x14ac:dyDescent="0.25">
      <c r="A414" s="127">
        <v>145</v>
      </c>
      <c r="B414" s="130" t="s">
        <v>378</v>
      </c>
      <c r="C414" s="162" t="s">
        <v>37</v>
      </c>
      <c r="D414" s="167" t="s">
        <v>32</v>
      </c>
      <c r="E414" s="131">
        <v>29</v>
      </c>
      <c r="F414" s="162" t="s">
        <v>44</v>
      </c>
      <c r="G414" s="132">
        <v>4400</v>
      </c>
      <c r="H414" s="161">
        <f t="shared" si="6"/>
        <v>127600</v>
      </c>
      <c r="I414" s="34" t="s">
        <v>9</v>
      </c>
      <c r="J414" s="139" t="s">
        <v>33</v>
      </c>
      <c r="K414" s="174" t="s">
        <v>202</v>
      </c>
      <c r="L414" s="168" t="s">
        <v>383</v>
      </c>
      <c r="M414" s="129"/>
    </row>
    <row r="415" spans="1:13" s="128" customFormat="1" ht="37.5" customHeight="1" x14ac:dyDescent="0.25">
      <c r="A415" s="127">
        <v>146</v>
      </c>
      <c r="B415" s="130" t="s">
        <v>379</v>
      </c>
      <c r="C415" s="162" t="s">
        <v>759</v>
      </c>
      <c r="D415" s="167" t="s">
        <v>32</v>
      </c>
      <c r="E415" s="131">
        <v>29</v>
      </c>
      <c r="F415" s="162" t="s">
        <v>44</v>
      </c>
      <c r="G415" s="132">
        <v>10785</v>
      </c>
      <c r="H415" s="161">
        <f t="shared" si="6"/>
        <v>312765</v>
      </c>
      <c r="I415" s="34" t="s">
        <v>9</v>
      </c>
      <c r="J415" s="139" t="s">
        <v>33</v>
      </c>
      <c r="K415" s="174" t="s">
        <v>748</v>
      </c>
      <c r="L415" s="168" t="s">
        <v>758</v>
      </c>
      <c r="M415" s="129"/>
    </row>
    <row r="416" spans="1:13" s="128" customFormat="1" ht="37.5" customHeight="1" x14ac:dyDescent="0.25">
      <c r="A416" s="127">
        <v>147</v>
      </c>
      <c r="B416" s="130" t="s">
        <v>380</v>
      </c>
      <c r="C416" s="162" t="s">
        <v>759</v>
      </c>
      <c r="D416" s="167" t="s">
        <v>32</v>
      </c>
      <c r="E416" s="131">
        <v>29</v>
      </c>
      <c r="F416" s="162" t="s">
        <v>44</v>
      </c>
      <c r="G416" s="132">
        <v>18845</v>
      </c>
      <c r="H416" s="161">
        <f t="shared" si="6"/>
        <v>546505</v>
      </c>
      <c r="I416" s="34" t="s">
        <v>9</v>
      </c>
      <c r="J416" s="139" t="s">
        <v>33</v>
      </c>
      <c r="K416" s="174" t="s">
        <v>748</v>
      </c>
      <c r="L416" s="168" t="s">
        <v>758</v>
      </c>
      <c r="M416" s="129"/>
    </row>
    <row r="417" spans="1:13" s="128" customFormat="1" ht="37.5" customHeight="1" x14ac:dyDescent="0.25">
      <c r="A417" s="127">
        <v>148</v>
      </c>
      <c r="B417" s="130" t="s">
        <v>381</v>
      </c>
      <c r="C417" s="162" t="s">
        <v>759</v>
      </c>
      <c r="D417" s="167" t="s">
        <v>32</v>
      </c>
      <c r="E417" s="131">
        <v>49</v>
      </c>
      <c r="F417" s="162" t="s">
        <v>44</v>
      </c>
      <c r="G417" s="132">
        <v>5362.5</v>
      </c>
      <c r="H417" s="161">
        <f t="shared" si="6"/>
        <v>262762.5</v>
      </c>
      <c r="I417" s="34" t="s">
        <v>9</v>
      </c>
      <c r="J417" s="139" t="s">
        <v>33</v>
      </c>
      <c r="K417" s="174" t="s">
        <v>748</v>
      </c>
      <c r="L417" s="168" t="s">
        <v>758</v>
      </c>
      <c r="M417" s="129"/>
    </row>
    <row r="418" spans="1:13" s="128" customFormat="1" ht="37.5" customHeight="1" x14ac:dyDescent="0.25">
      <c r="A418" s="127">
        <v>149</v>
      </c>
      <c r="B418" s="130" t="s">
        <v>382</v>
      </c>
      <c r="C418" s="162" t="s">
        <v>37</v>
      </c>
      <c r="D418" s="167" t="s">
        <v>32</v>
      </c>
      <c r="E418" s="131">
        <v>150</v>
      </c>
      <c r="F418" s="162" t="s">
        <v>44</v>
      </c>
      <c r="G418" s="132">
        <v>7570</v>
      </c>
      <c r="H418" s="161">
        <f t="shared" si="6"/>
        <v>1135500</v>
      </c>
      <c r="I418" s="34" t="s">
        <v>9</v>
      </c>
      <c r="J418" s="139" t="s">
        <v>33</v>
      </c>
      <c r="K418" s="174" t="s">
        <v>202</v>
      </c>
      <c r="L418" s="168" t="s">
        <v>383</v>
      </c>
      <c r="M418" s="129"/>
    </row>
    <row r="419" spans="1:13" s="128" customFormat="1" ht="37.5" customHeight="1" x14ac:dyDescent="0.25">
      <c r="A419" s="127">
        <v>150</v>
      </c>
      <c r="B419" s="130" t="s">
        <v>384</v>
      </c>
      <c r="C419" s="162" t="s">
        <v>152</v>
      </c>
      <c r="D419" s="167" t="s">
        <v>32</v>
      </c>
      <c r="E419" s="131">
        <v>12000</v>
      </c>
      <c r="F419" s="162" t="s">
        <v>153</v>
      </c>
      <c r="G419" s="132">
        <v>700.25</v>
      </c>
      <c r="H419" s="161">
        <f t="shared" si="6"/>
        <v>8403000</v>
      </c>
      <c r="I419" s="34" t="s">
        <v>9</v>
      </c>
      <c r="J419" s="139" t="s">
        <v>33</v>
      </c>
      <c r="K419" s="174" t="s">
        <v>514</v>
      </c>
      <c r="L419" s="168" t="s">
        <v>590</v>
      </c>
      <c r="M419" s="129"/>
    </row>
    <row r="420" spans="1:13" s="128" customFormat="1" ht="37.5" customHeight="1" x14ac:dyDescent="0.25">
      <c r="A420" s="127">
        <v>151</v>
      </c>
      <c r="B420" s="130" t="s">
        <v>385</v>
      </c>
      <c r="C420" s="162" t="s">
        <v>152</v>
      </c>
      <c r="D420" s="167" t="s">
        <v>32</v>
      </c>
      <c r="E420" s="131">
        <v>550</v>
      </c>
      <c r="F420" s="162" t="s">
        <v>153</v>
      </c>
      <c r="G420" s="132">
        <v>721.25</v>
      </c>
      <c r="H420" s="161">
        <f t="shared" si="6"/>
        <v>396687.5</v>
      </c>
      <c r="I420" s="34" t="s">
        <v>9</v>
      </c>
      <c r="J420" s="139" t="s">
        <v>33</v>
      </c>
      <c r="K420" s="174" t="s">
        <v>514</v>
      </c>
      <c r="L420" s="168" t="s">
        <v>590</v>
      </c>
      <c r="M420" s="129"/>
    </row>
    <row r="421" spans="1:13" s="128" customFormat="1" ht="37.5" customHeight="1" x14ac:dyDescent="0.25">
      <c r="A421" s="127">
        <v>152</v>
      </c>
      <c r="B421" s="130" t="s">
        <v>388</v>
      </c>
      <c r="C421" s="162" t="s">
        <v>43</v>
      </c>
      <c r="D421" s="167" t="s">
        <v>32</v>
      </c>
      <c r="E421" s="131">
        <v>1</v>
      </c>
      <c r="F421" s="162" t="s">
        <v>110</v>
      </c>
      <c r="G421" s="132">
        <v>5916984</v>
      </c>
      <c r="H421" s="161">
        <f t="shared" si="6"/>
        <v>5916984</v>
      </c>
      <c r="I421" s="34" t="s">
        <v>9</v>
      </c>
      <c r="J421" s="139" t="s">
        <v>33</v>
      </c>
      <c r="K421" s="174" t="s">
        <v>202</v>
      </c>
      <c r="L421" s="168" t="s">
        <v>389</v>
      </c>
      <c r="M421" s="129"/>
    </row>
    <row r="422" spans="1:13" s="128" customFormat="1" ht="37.5" customHeight="1" x14ac:dyDescent="0.25">
      <c r="A422" s="127">
        <v>153</v>
      </c>
      <c r="B422" s="130" t="s">
        <v>391</v>
      </c>
      <c r="C422" s="162" t="s">
        <v>43</v>
      </c>
      <c r="D422" s="167" t="s">
        <v>106</v>
      </c>
      <c r="E422" s="131">
        <v>1</v>
      </c>
      <c r="F422" s="162" t="s">
        <v>110</v>
      </c>
      <c r="G422" s="132">
        <v>0</v>
      </c>
      <c r="H422" s="161">
        <f t="shared" si="6"/>
        <v>0</v>
      </c>
      <c r="I422" s="34" t="s">
        <v>9</v>
      </c>
      <c r="J422" s="139" t="s">
        <v>33</v>
      </c>
      <c r="K422" s="174" t="s">
        <v>202</v>
      </c>
      <c r="L422" s="168" t="s">
        <v>849</v>
      </c>
      <c r="M422" s="129"/>
    </row>
    <row r="423" spans="1:13" s="128" customFormat="1" ht="37.5" customHeight="1" x14ac:dyDescent="0.25">
      <c r="A423" s="127">
        <v>154</v>
      </c>
      <c r="B423" s="130" t="s">
        <v>392</v>
      </c>
      <c r="C423" s="162" t="s">
        <v>43</v>
      </c>
      <c r="D423" s="167" t="s">
        <v>32</v>
      </c>
      <c r="E423" s="131">
        <v>800</v>
      </c>
      <c r="F423" s="162" t="s">
        <v>393</v>
      </c>
      <c r="G423" s="132">
        <v>0</v>
      </c>
      <c r="H423" s="161">
        <f t="shared" si="6"/>
        <v>0</v>
      </c>
      <c r="I423" s="34" t="s">
        <v>9</v>
      </c>
      <c r="J423" s="139" t="s">
        <v>33</v>
      </c>
      <c r="K423" s="174" t="s">
        <v>202</v>
      </c>
      <c r="L423" s="168" t="s">
        <v>490</v>
      </c>
      <c r="M423" s="129"/>
    </row>
    <row r="424" spans="1:13" s="128" customFormat="1" ht="37.5" customHeight="1" x14ac:dyDescent="0.25">
      <c r="A424" s="127">
        <v>155</v>
      </c>
      <c r="B424" s="130" t="s">
        <v>394</v>
      </c>
      <c r="C424" s="162" t="s">
        <v>43</v>
      </c>
      <c r="D424" s="167" t="s">
        <v>32</v>
      </c>
      <c r="E424" s="131">
        <v>100</v>
      </c>
      <c r="F424" s="162" t="s">
        <v>393</v>
      </c>
      <c r="G424" s="132">
        <v>0</v>
      </c>
      <c r="H424" s="161">
        <f t="shared" si="6"/>
        <v>0</v>
      </c>
      <c r="I424" s="34" t="s">
        <v>9</v>
      </c>
      <c r="J424" s="139" t="s">
        <v>33</v>
      </c>
      <c r="K424" s="174" t="s">
        <v>202</v>
      </c>
      <c r="L424" s="168" t="s">
        <v>490</v>
      </c>
      <c r="M424" s="129"/>
    </row>
    <row r="425" spans="1:13" s="128" customFormat="1" ht="37.5" customHeight="1" x14ac:dyDescent="0.25">
      <c r="A425" s="127">
        <v>156</v>
      </c>
      <c r="B425" s="130" t="s">
        <v>395</v>
      </c>
      <c r="C425" s="162" t="s">
        <v>43</v>
      </c>
      <c r="D425" s="167" t="s">
        <v>32</v>
      </c>
      <c r="E425" s="131">
        <v>2000</v>
      </c>
      <c r="F425" s="162" t="s">
        <v>393</v>
      </c>
      <c r="G425" s="132">
        <v>0</v>
      </c>
      <c r="H425" s="161">
        <f t="shared" si="6"/>
        <v>0</v>
      </c>
      <c r="I425" s="34" t="s">
        <v>9</v>
      </c>
      <c r="J425" s="139" t="s">
        <v>33</v>
      </c>
      <c r="K425" s="174" t="s">
        <v>202</v>
      </c>
      <c r="L425" s="168" t="s">
        <v>490</v>
      </c>
      <c r="M425" s="129"/>
    </row>
    <row r="426" spans="1:13" s="128" customFormat="1" ht="37.5" customHeight="1" x14ac:dyDescent="0.25">
      <c r="A426" s="127">
        <v>157</v>
      </c>
      <c r="B426" s="130" t="s">
        <v>396</v>
      </c>
      <c r="C426" s="162" t="s">
        <v>43</v>
      </c>
      <c r="D426" s="167" t="s">
        <v>32</v>
      </c>
      <c r="E426" s="131">
        <v>2000</v>
      </c>
      <c r="F426" s="162" t="s">
        <v>393</v>
      </c>
      <c r="G426" s="132">
        <v>0</v>
      </c>
      <c r="H426" s="161">
        <f t="shared" si="6"/>
        <v>0</v>
      </c>
      <c r="I426" s="34" t="s">
        <v>9</v>
      </c>
      <c r="J426" s="139" t="s">
        <v>33</v>
      </c>
      <c r="K426" s="174" t="s">
        <v>202</v>
      </c>
      <c r="L426" s="168" t="s">
        <v>490</v>
      </c>
      <c r="M426" s="129"/>
    </row>
    <row r="427" spans="1:13" s="128" customFormat="1" ht="37.5" customHeight="1" x14ac:dyDescent="0.25">
      <c r="A427" s="127">
        <v>158</v>
      </c>
      <c r="B427" s="130" t="s">
        <v>397</v>
      </c>
      <c r="C427" s="162" t="s">
        <v>43</v>
      </c>
      <c r="D427" s="167" t="s">
        <v>32</v>
      </c>
      <c r="E427" s="131">
        <v>300</v>
      </c>
      <c r="F427" s="162" t="s">
        <v>393</v>
      </c>
      <c r="G427" s="132">
        <v>0</v>
      </c>
      <c r="H427" s="161">
        <f t="shared" si="6"/>
        <v>0</v>
      </c>
      <c r="I427" s="34" t="s">
        <v>9</v>
      </c>
      <c r="J427" s="139" t="s">
        <v>33</v>
      </c>
      <c r="K427" s="174" t="s">
        <v>202</v>
      </c>
      <c r="L427" s="168" t="s">
        <v>490</v>
      </c>
      <c r="M427" s="129"/>
    </row>
    <row r="428" spans="1:13" s="128" customFormat="1" ht="37.5" customHeight="1" x14ac:dyDescent="0.25">
      <c r="A428" s="127">
        <v>159</v>
      </c>
      <c r="B428" s="130" t="s">
        <v>398</v>
      </c>
      <c r="C428" s="162" t="s">
        <v>43</v>
      </c>
      <c r="D428" s="167" t="s">
        <v>32</v>
      </c>
      <c r="E428" s="131">
        <v>400</v>
      </c>
      <c r="F428" s="162" t="s">
        <v>393</v>
      </c>
      <c r="G428" s="132">
        <v>0</v>
      </c>
      <c r="H428" s="161">
        <f t="shared" si="6"/>
        <v>0</v>
      </c>
      <c r="I428" s="34" t="s">
        <v>9</v>
      </c>
      <c r="J428" s="139" t="s">
        <v>33</v>
      </c>
      <c r="K428" s="174" t="s">
        <v>202</v>
      </c>
      <c r="L428" s="168" t="s">
        <v>490</v>
      </c>
      <c r="M428" s="129"/>
    </row>
    <row r="429" spans="1:13" s="128" customFormat="1" ht="37.5" customHeight="1" x14ac:dyDescent="0.25">
      <c r="A429" s="127">
        <v>160</v>
      </c>
      <c r="B429" s="130" t="s">
        <v>399</v>
      </c>
      <c r="C429" s="162" t="s">
        <v>43</v>
      </c>
      <c r="D429" s="167" t="s">
        <v>32</v>
      </c>
      <c r="E429" s="131">
        <v>200</v>
      </c>
      <c r="F429" s="162" t="s">
        <v>393</v>
      </c>
      <c r="G429" s="132">
        <v>0</v>
      </c>
      <c r="H429" s="161">
        <f t="shared" si="6"/>
        <v>0</v>
      </c>
      <c r="I429" s="34" t="s">
        <v>9</v>
      </c>
      <c r="J429" s="139" t="s">
        <v>33</v>
      </c>
      <c r="K429" s="174" t="s">
        <v>202</v>
      </c>
      <c r="L429" s="168" t="s">
        <v>490</v>
      </c>
      <c r="M429" s="129"/>
    </row>
    <row r="430" spans="1:13" s="128" customFormat="1" ht="37.5" customHeight="1" x14ac:dyDescent="0.25">
      <c r="A430" s="127">
        <v>161</v>
      </c>
      <c r="B430" s="130" t="s">
        <v>400</v>
      </c>
      <c r="C430" s="162" t="s">
        <v>43</v>
      </c>
      <c r="D430" s="167" t="s">
        <v>32</v>
      </c>
      <c r="E430" s="131">
        <v>200</v>
      </c>
      <c r="F430" s="162" t="s">
        <v>393</v>
      </c>
      <c r="G430" s="132">
        <v>0</v>
      </c>
      <c r="H430" s="161">
        <f t="shared" si="6"/>
        <v>0</v>
      </c>
      <c r="I430" s="34" t="s">
        <v>9</v>
      </c>
      <c r="J430" s="139" t="s">
        <v>33</v>
      </c>
      <c r="K430" s="174" t="s">
        <v>202</v>
      </c>
      <c r="L430" s="168" t="s">
        <v>490</v>
      </c>
      <c r="M430" s="129"/>
    </row>
    <row r="431" spans="1:13" s="128" customFormat="1" ht="37.5" customHeight="1" x14ac:dyDescent="0.25">
      <c r="A431" s="127">
        <v>162</v>
      </c>
      <c r="B431" s="130" t="s">
        <v>401</v>
      </c>
      <c r="C431" s="162" t="s">
        <v>43</v>
      </c>
      <c r="D431" s="167" t="s">
        <v>32</v>
      </c>
      <c r="E431" s="131">
        <v>90</v>
      </c>
      <c r="F431" s="162" t="s">
        <v>393</v>
      </c>
      <c r="G431" s="132">
        <v>0</v>
      </c>
      <c r="H431" s="161">
        <f t="shared" si="6"/>
        <v>0</v>
      </c>
      <c r="I431" s="34" t="s">
        <v>9</v>
      </c>
      <c r="J431" s="139" t="s">
        <v>33</v>
      </c>
      <c r="K431" s="174" t="s">
        <v>202</v>
      </c>
      <c r="L431" s="168" t="s">
        <v>490</v>
      </c>
      <c r="M431" s="129"/>
    </row>
    <row r="432" spans="1:13" s="128" customFormat="1" ht="37.5" customHeight="1" x14ac:dyDescent="0.25">
      <c r="A432" s="127">
        <v>163</v>
      </c>
      <c r="B432" s="130" t="s">
        <v>402</v>
      </c>
      <c r="C432" s="162" t="s">
        <v>43</v>
      </c>
      <c r="D432" s="167" t="s">
        <v>32</v>
      </c>
      <c r="E432" s="131">
        <v>30</v>
      </c>
      <c r="F432" s="162" t="s">
        <v>44</v>
      </c>
      <c r="G432" s="132">
        <v>223.33</v>
      </c>
      <c r="H432" s="161">
        <f t="shared" si="6"/>
        <v>6699.9000000000005</v>
      </c>
      <c r="I432" s="34" t="s">
        <v>9</v>
      </c>
      <c r="J432" s="139" t="s">
        <v>33</v>
      </c>
      <c r="K432" s="174" t="s">
        <v>202</v>
      </c>
      <c r="L432" s="168" t="s">
        <v>746</v>
      </c>
      <c r="M432" s="129"/>
    </row>
    <row r="433" spans="1:13" s="128" customFormat="1" ht="37.5" customHeight="1" x14ac:dyDescent="0.25">
      <c r="A433" s="127">
        <v>164</v>
      </c>
      <c r="B433" s="130" t="s">
        <v>403</v>
      </c>
      <c r="C433" s="162" t="s">
        <v>43</v>
      </c>
      <c r="D433" s="167" t="s">
        <v>32</v>
      </c>
      <c r="E433" s="131">
        <v>30</v>
      </c>
      <c r="F433" s="162" t="s">
        <v>44</v>
      </c>
      <c r="G433" s="132">
        <v>463.67</v>
      </c>
      <c r="H433" s="161">
        <f t="shared" si="6"/>
        <v>13910.1</v>
      </c>
      <c r="I433" s="34" t="s">
        <v>9</v>
      </c>
      <c r="J433" s="139" t="s">
        <v>33</v>
      </c>
      <c r="K433" s="174" t="s">
        <v>202</v>
      </c>
      <c r="L433" s="168" t="s">
        <v>746</v>
      </c>
      <c r="M433" s="129"/>
    </row>
    <row r="434" spans="1:13" s="128" customFormat="1" ht="37.5" customHeight="1" x14ac:dyDescent="0.25">
      <c r="A434" s="127">
        <v>165</v>
      </c>
      <c r="B434" s="130" t="s">
        <v>404</v>
      </c>
      <c r="C434" s="162" t="s">
        <v>43</v>
      </c>
      <c r="D434" s="167" t="s">
        <v>32</v>
      </c>
      <c r="E434" s="131">
        <v>30</v>
      </c>
      <c r="F434" s="162" t="s">
        <v>44</v>
      </c>
      <c r="G434" s="132">
        <v>646.33000000000004</v>
      </c>
      <c r="H434" s="161">
        <f t="shared" si="6"/>
        <v>19389.900000000001</v>
      </c>
      <c r="I434" s="34" t="s">
        <v>9</v>
      </c>
      <c r="J434" s="139" t="s">
        <v>33</v>
      </c>
      <c r="K434" s="174" t="s">
        <v>202</v>
      </c>
      <c r="L434" s="168" t="s">
        <v>746</v>
      </c>
      <c r="M434" s="129"/>
    </row>
    <row r="435" spans="1:13" s="128" customFormat="1" ht="37.5" customHeight="1" x14ac:dyDescent="0.25">
      <c r="A435" s="127">
        <v>166</v>
      </c>
      <c r="B435" s="130" t="s">
        <v>405</v>
      </c>
      <c r="C435" s="162" t="s">
        <v>43</v>
      </c>
      <c r="D435" s="167" t="s">
        <v>32</v>
      </c>
      <c r="E435" s="131">
        <v>30</v>
      </c>
      <c r="F435" s="162" t="s">
        <v>44</v>
      </c>
      <c r="G435" s="132">
        <v>1128</v>
      </c>
      <c r="H435" s="161">
        <f t="shared" si="6"/>
        <v>33840</v>
      </c>
      <c r="I435" s="34" t="s">
        <v>9</v>
      </c>
      <c r="J435" s="139" t="s">
        <v>33</v>
      </c>
      <c r="K435" s="174" t="s">
        <v>202</v>
      </c>
      <c r="L435" s="168" t="s">
        <v>746</v>
      </c>
      <c r="M435" s="129"/>
    </row>
    <row r="436" spans="1:13" s="128" customFormat="1" ht="37.5" customHeight="1" x14ac:dyDescent="0.25">
      <c r="A436" s="127">
        <v>167</v>
      </c>
      <c r="B436" s="130" t="s">
        <v>406</v>
      </c>
      <c r="C436" s="162" t="s">
        <v>43</v>
      </c>
      <c r="D436" s="167" t="s">
        <v>32</v>
      </c>
      <c r="E436" s="131">
        <v>150</v>
      </c>
      <c r="F436" s="162" t="s">
        <v>44</v>
      </c>
      <c r="G436" s="132">
        <v>2882.33</v>
      </c>
      <c r="H436" s="161">
        <f t="shared" si="6"/>
        <v>432349.5</v>
      </c>
      <c r="I436" s="34" t="s">
        <v>9</v>
      </c>
      <c r="J436" s="139" t="s">
        <v>33</v>
      </c>
      <c r="K436" s="174" t="s">
        <v>202</v>
      </c>
      <c r="L436" s="168" t="s">
        <v>746</v>
      </c>
      <c r="M436" s="129"/>
    </row>
    <row r="437" spans="1:13" s="128" customFormat="1" ht="37.5" customHeight="1" x14ac:dyDescent="0.25">
      <c r="A437" s="127">
        <v>168</v>
      </c>
      <c r="B437" s="130" t="s">
        <v>407</v>
      </c>
      <c r="C437" s="162" t="s">
        <v>43</v>
      </c>
      <c r="D437" s="167" t="s">
        <v>32</v>
      </c>
      <c r="E437" s="181">
        <v>5</v>
      </c>
      <c r="F437" s="181" t="s">
        <v>44</v>
      </c>
      <c r="G437" s="189">
        <v>39911</v>
      </c>
      <c r="H437" s="161">
        <f t="shared" si="6"/>
        <v>199555</v>
      </c>
      <c r="I437" s="34" t="s">
        <v>9</v>
      </c>
      <c r="J437" s="139" t="s">
        <v>33</v>
      </c>
      <c r="K437" s="174" t="s">
        <v>906</v>
      </c>
      <c r="L437" s="168" t="s">
        <v>905</v>
      </c>
      <c r="M437" s="129"/>
    </row>
    <row r="438" spans="1:13" s="128" customFormat="1" ht="37.5" customHeight="1" x14ac:dyDescent="0.25">
      <c r="A438" s="127">
        <v>169</v>
      </c>
      <c r="B438" s="130" t="s">
        <v>408</v>
      </c>
      <c r="C438" s="162" t="s">
        <v>43</v>
      </c>
      <c r="D438" s="167" t="s">
        <v>32</v>
      </c>
      <c r="E438" s="131">
        <v>600</v>
      </c>
      <c r="F438" s="162" t="s">
        <v>153</v>
      </c>
      <c r="G438" s="132">
        <v>3374.33</v>
      </c>
      <c r="H438" s="161">
        <f t="shared" si="6"/>
        <v>2024598</v>
      </c>
      <c r="I438" s="34" t="s">
        <v>9</v>
      </c>
      <c r="J438" s="139" t="s">
        <v>33</v>
      </c>
      <c r="K438" s="174" t="s">
        <v>202</v>
      </c>
      <c r="L438" s="168" t="s">
        <v>413</v>
      </c>
      <c r="M438" s="129"/>
    </row>
    <row r="439" spans="1:13" s="128" customFormat="1" ht="37.5" customHeight="1" x14ac:dyDescent="0.25">
      <c r="A439" s="127">
        <v>170</v>
      </c>
      <c r="B439" s="130" t="s">
        <v>409</v>
      </c>
      <c r="C439" s="162" t="s">
        <v>43</v>
      </c>
      <c r="D439" s="167" t="s">
        <v>32</v>
      </c>
      <c r="E439" s="181">
        <v>1</v>
      </c>
      <c r="F439" s="181" t="s">
        <v>110</v>
      </c>
      <c r="G439" s="189">
        <v>0</v>
      </c>
      <c r="H439" s="187">
        <f>G439</f>
        <v>0</v>
      </c>
      <c r="I439" s="34" t="s">
        <v>9</v>
      </c>
      <c r="J439" s="139" t="s">
        <v>33</v>
      </c>
      <c r="K439" s="174" t="s">
        <v>906</v>
      </c>
      <c r="L439" s="168" t="s">
        <v>1006</v>
      </c>
      <c r="M439" s="129"/>
    </row>
    <row r="440" spans="1:13" s="128" customFormat="1" ht="37.5" customHeight="1" x14ac:dyDescent="0.25">
      <c r="A440" s="127">
        <v>171</v>
      </c>
      <c r="B440" s="130" t="s">
        <v>410</v>
      </c>
      <c r="C440" s="162" t="s">
        <v>43</v>
      </c>
      <c r="D440" s="167" t="s">
        <v>32</v>
      </c>
      <c r="E440" s="181">
        <v>1</v>
      </c>
      <c r="F440" s="181" t="s">
        <v>110</v>
      </c>
      <c r="G440" s="189">
        <v>0</v>
      </c>
      <c r="H440" s="187">
        <f>G440</f>
        <v>0</v>
      </c>
      <c r="I440" s="34" t="s">
        <v>9</v>
      </c>
      <c r="J440" s="139" t="s">
        <v>33</v>
      </c>
      <c r="K440" s="174" t="s">
        <v>906</v>
      </c>
      <c r="L440" s="168" t="s">
        <v>1006</v>
      </c>
      <c r="M440" s="129"/>
    </row>
    <row r="441" spans="1:13" s="128" customFormat="1" ht="37.5" customHeight="1" x14ac:dyDescent="0.25">
      <c r="A441" s="127">
        <v>172</v>
      </c>
      <c r="B441" s="130" t="s">
        <v>411</v>
      </c>
      <c r="C441" s="162" t="s">
        <v>43</v>
      </c>
      <c r="D441" s="167" t="s">
        <v>32</v>
      </c>
      <c r="E441" s="181">
        <v>1</v>
      </c>
      <c r="F441" s="181" t="s">
        <v>110</v>
      </c>
      <c r="G441" s="189">
        <v>0</v>
      </c>
      <c r="H441" s="187">
        <f>G441</f>
        <v>0</v>
      </c>
      <c r="I441" s="34" t="s">
        <v>9</v>
      </c>
      <c r="J441" s="139" t="s">
        <v>33</v>
      </c>
      <c r="K441" s="174" t="s">
        <v>906</v>
      </c>
      <c r="L441" s="168" t="s">
        <v>1006</v>
      </c>
      <c r="M441" s="129"/>
    </row>
    <row r="442" spans="1:13" s="128" customFormat="1" ht="37.5" customHeight="1" x14ac:dyDescent="0.25">
      <c r="A442" s="127">
        <v>173</v>
      </c>
      <c r="B442" s="130" t="s">
        <v>412</v>
      </c>
      <c r="C442" s="162" t="s">
        <v>43</v>
      </c>
      <c r="D442" s="167" t="s">
        <v>32</v>
      </c>
      <c r="E442" s="172">
        <v>1</v>
      </c>
      <c r="F442" s="172" t="s">
        <v>110</v>
      </c>
      <c r="G442" s="189">
        <v>0</v>
      </c>
      <c r="H442" s="187">
        <f>G442</f>
        <v>0</v>
      </c>
      <c r="I442" s="34" t="s">
        <v>9</v>
      </c>
      <c r="J442" s="139" t="s">
        <v>33</v>
      </c>
      <c r="K442" s="174" t="s">
        <v>906</v>
      </c>
      <c r="L442" s="168" t="s">
        <v>1006</v>
      </c>
      <c r="M442" s="129"/>
    </row>
    <row r="443" spans="1:13" s="128" customFormat="1" ht="37.5" customHeight="1" x14ac:dyDescent="0.25">
      <c r="A443" s="127">
        <v>174</v>
      </c>
      <c r="B443" s="130" t="s">
        <v>417</v>
      </c>
      <c r="C443" s="162" t="s">
        <v>43</v>
      </c>
      <c r="D443" s="167" t="s">
        <v>38</v>
      </c>
      <c r="E443" s="131">
        <v>550</v>
      </c>
      <c r="F443" s="162" t="s">
        <v>418</v>
      </c>
      <c r="G443" s="132">
        <v>358</v>
      </c>
      <c r="H443" s="161">
        <f t="shared" si="6"/>
        <v>196900</v>
      </c>
      <c r="I443" s="34" t="s">
        <v>9</v>
      </c>
      <c r="J443" s="139" t="s">
        <v>33</v>
      </c>
      <c r="K443" s="174" t="s">
        <v>202</v>
      </c>
      <c r="L443" s="168" t="s">
        <v>423</v>
      </c>
      <c r="M443" s="129"/>
    </row>
    <row r="444" spans="1:13" s="128" customFormat="1" ht="37.5" customHeight="1" x14ac:dyDescent="0.25">
      <c r="A444" s="127">
        <v>175</v>
      </c>
      <c r="B444" s="130" t="s">
        <v>419</v>
      </c>
      <c r="C444" s="162" t="s">
        <v>43</v>
      </c>
      <c r="D444" s="167" t="s">
        <v>38</v>
      </c>
      <c r="E444" s="131">
        <v>2850</v>
      </c>
      <c r="F444" s="162" t="s">
        <v>418</v>
      </c>
      <c r="G444" s="132">
        <v>221.67</v>
      </c>
      <c r="H444" s="161">
        <f t="shared" si="6"/>
        <v>631759.5</v>
      </c>
      <c r="I444" s="34" t="s">
        <v>9</v>
      </c>
      <c r="J444" s="139" t="s">
        <v>33</v>
      </c>
      <c r="K444" s="174" t="s">
        <v>202</v>
      </c>
      <c r="L444" s="168" t="s">
        <v>423</v>
      </c>
      <c r="M444" s="129"/>
    </row>
    <row r="445" spans="1:13" s="128" customFormat="1" ht="37.5" customHeight="1" x14ac:dyDescent="0.25">
      <c r="A445" s="127">
        <v>176</v>
      </c>
      <c r="B445" s="130" t="s">
        <v>420</v>
      </c>
      <c r="C445" s="162" t="s">
        <v>43</v>
      </c>
      <c r="D445" s="167" t="s">
        <v>38</v>
      </c>
      <c r="E445" s="131">
        <v>850</v>
      </c>
      <c r="F445" s="162" t="s">
        <v>418</v>
      </c>
      <c r="G445" s="132">
        <v>148.33000000000001</v>
      </c>
      <c r="H445" s="161">
        <f t="shared" si="6"/>
        <v>126080.50000000001</v>
      </c>
      <c r="I445" s="34" t="s">
        <v>9</v>
      </c>
      <c r="J445" s="139" t="s">
        <v>33</v>
      </c>
      <c r="K445" s="174" t="s">
        <v>202</v>
      </c>
      <c r="L445" s="168" t="s">
        <v>423</v>
      </c>
      <c r="M445" s="129"/>
    </row>
    <row r="446" spans="1:13" s="128" customFormat="1" ht="37.5" customHeight="1" x14ac:dyDescent="0.25">
      <c r="A446" s="127">
        <v>177</v>
      </c>
      <c r="B446" s="130" t="s">
        <v>421</v>
      </c>
      <c r="C446" s="162" t="s">
        <v>43</v>
      </c>
      <c r="D446" s="167" t="s">
        <v>38</v>
      </c>
      <c r="E446" s="131">
        <v>3400</v>
      </c>
      <c r="F446" s="162" t="s">
        <v>418</v>
      </c>
      <c r="G446" s="132">
        <v>185</v>
      </c>
      <c r="H446" s="161">
        <f t="shared" si="6"/>
        <v>629000</v>
      </c>
      <c r="I446" s="34" t="s">
        <v>9</v>
      </c>
      <c r="J446" s="139" t="s">
        <v>33</v>
      </c>
      <c r="K446" s="174" t="s">
        <v>202</v>
      </c>
      <c r="L446" s="168" t="s">
        <v>423</v>
      </c>
      <c r="M446" s="129"/>
    </row>
    <row r="447" spans="1:13" s="128" customFormat="1" ht="37.5" customHeight="1" x14ac:dyDescent="0.25">
      <c r="A447" s="127">
        <v>178</v>
      </c>
      <c r="B447" s="130" t="s">
        <v>422</v>
      </c>
      <c r="C447" s="162" t="s">
        <v>43</v>
      </c>
      <c r="D447" s="167" t="s">
        <v>38</v>
      </c>
      <c r="E447" s="131">
        <v>7800</v>
      </c>
      <c r="F447" s="162" t="s">
        <v>418</v>
      </c>
      <c r="G447" s="132">
        <v>180</v>
      </c>
      <c r="H447" s="161">
        <f t="shared" si="6"/>
        <v>1404000</v>
      </c>
      <c r="I447" s="34" t="s">
        <v>9</v>
      </c>
      <c r="J447" s="139" t="s">
        <v>33</v>
      </c>
      <c r="K447" s="174" t="s">
        <v>202</v>
      </c>
      <c r="L447" s="168" t="s">
        <v>423</v>
      </c>
      <c r="M447" s="129"/>
    </row>
    <row r="448" spans="1:13" s="128" customFormat="1" ht="37.5" customHeight="1" x14ac:dyDescent="0.25">
      <c r="A448" s="127">
        <v>179</v>
      </c>
      <c r="B448" s="130" t="s">
        <v>427</v>
      </c>
      <c r="C448" s="162" t="s">
        <v>43</v>
      </c>
      <c r="D448" s="167" t="s">
        <v>106</v>
      </c>
      <c r="E448" s="131">
        <v>980</v>
      </c>
      <c r="F448" s="162" t="s">
        <v>44</v>
      </c>
      <c r="G448" s="132">
        <v>160</v>
      </c>
      <c r="H448" s="161">
        <f t="shared" si="6"/>
        <v>156800</v>
      </c>
      <c r="I448" s="34" t="s">
        <v>9</v>
      </c>
      <c r="J448" s="139" t="s">
        <v>33</v>
      </c>
      <c r="K448" s="174" t="s">
        <v>202</v>
      </c>
      <c r="L448" s="168" t="s">
        <v>428</v>
      </c>
      <c r="M448" s="129"/>
    </row>
    <row r="449" spans="1:13" s="128" customFormat="1" ht="37.5" customHeight="1" x14ac:dyDescent="0.25">
      <c r="A449" s="127">
        <v>180</v>
      </c>
      <c r="B449" s="130" t="s">
        <v>429</v>
      </c>
      <c r="C449" s="162" t="s">
        <v>43</v>
      </c>
      <c r="D449" s="167" t="s">
        <v>106</v>
      </c>
      <c r="E449" s="131">
        <v>20</v>
      </c>
      <c r="F449" s="162" t="s">
        <v>44</v>
      </c>
      <c r="G449" s="132">
        <v>2000</v>
      </c>
      <c r="H449" s="161">
        <f t="shared" si="6"/>
        <v>40000</v>
      </c>
      <c r="I449" s="34" t="s">
        <v>9</v>
      </c>
      <c r="J449" s="139" t="s">
        <v>33</v>
      </c>
      <c r="K449" s="174" t="s">
        <v>202</v>
      </c>
      <c r="L449" s="168" t="s">
        <v>438</v>
      </c>
      <c r="M449" s="129"/>
    </row>
    <row r="450" spans="1:13" s="128" customFormat="1" ht="37.5" customHeight="1" x14ac:dyDescent="0.25">
      <c r="A450" s="127">
        <v>181</v>
      </c>
      <c r="B450" s="130" t="s">
        <v>430</v>
      </c>
      <c r="C450" s="162" t="s">
        <v>43</v>
      </c>
      <c r="D450" s="167" t="s">
        <v>106</v>
      </c>
      <c r="E450" s="131">
        <v>20</v>
      </c>
      <c r="F450" s="162" t="s">
        <v>44</v>
      </c>
      <c r="G450" s="132">
        <v>1000</v>
      </c>
      <c r="H450" s="161">
        <f t="shared" si="6"/>
        <v>20000</v>
      </c>
      <c r="I450" s="34" t="s">
        <v>9</v>
      </c>
      <c r="J450" s="139" t="s">
        <v>33</v>
      </c>
      <c r="K450" s="174" t="s">
        <v>202</v>
      </c>
      <c r="L450" s="168" t="s">
        <v>438</v>
      </c>
      <c r="M450" s="129"/>
    </row>
    <row r="451" spans="1:13" s="128" customFormat="1" ht="37.5" customHeight="1" x14ac:dyDescent="0.25">
      <c r="A451" s="127">
        <v>182</v>
      </c>
      <c r="B451" s="130" t="s">
        <v>431</v>
      </c>
      <c r="C451" s="162" t="s">
        <v>43</v>
      </c>
      <c r="D451" s="167" t="s">
        <v>106</v>
      </c>
      <c r="E451" s="131">
        <v>100</v>
      </c>
      <c r="F451" s="162" t="s">
        <v>432</v>
      </c>
      <c r="G451" s="132">
        <v>0</v>
      </c>
      <c r="H451" s="161">
        <f t="shared" si="6"/>
        <v>0</v>
      </c>
      <c r="I451" s="34" t="s">
        <v>9</v>
      </c>
      <c r="J451" s="139" t="s">
        <v>33</v>
      </c>
      <c r="K451" s="174" t="s">
        <v>202</v>
      </c>
      <c r="L451" s="168" t="s">
        <v>749</v>
      </c>
      <c r="M451" s="129"/>
    </row>
    <row r="452" spans="1:13" s="128" customFormat="1" ht="37.5" customHeight="1" x14ac:dyDescent="0.25">
      <c r="A452" s="127">
        <v>183</v>
      </c>
      <c r="B452" s="130" t="s">
        <v>433</v>
      </c>
      <c r="C452" s="162" t="s">
        <v>43</v>
      </c>
      <c r="D452" s="167" t="s">
        <v>106</v>
      </c>
      <c r="E452" s="131">
        <v>45</v>
      </c>
      <c r="F452" s="162" t="s">
        <v>44</v>
      </c>
      <c r="G452" s="132">
        <v>4000</v>
      </c>
      <c r="H452" s="161">
        <f t="shared" si="6"/>
        <v>180000</v>
      </c>
      <c r="I452" s="34" t="s">
        <v>9</v>
      </c>
      <c r="J452" s="139" t="s">
        <v>33</v>
      </c>
      <c r="K452" s="174" t="s">
        <v>202</v>
      </c>
      <c r="L452" s="168" t="s">
        <v>438</v>
      </c>
      <c r="M452" s="129"/>
    </row>
    <row r="453" spans="1:13" s="128" customFormat="1" ht="37.5" customHeight="1" x14ac:dyDescent="0.25">
      <c r="A453" s="127">
        <v>184</v>
      </c>
      <c r="B453" s="130" t="s">
        <v>434</v>
      </c>
      <c r="C453" s="162" t="s">
        <v>43</v>
      </c>
      <c r="D453" s="167" t="s">
        <v>106</v>
      </c>
      <c r="E453" s="131">
        <v>40</v>
      </c>
      <c r="F453" s="162" t="s">
        <v>44</v>
      </c>
      <c r="G453" s="132">
        <v>4000</v>
      </c>
      <c r="H453" s="161">
        <f t="shared" si="6"/>
        <v>160000</v>
      </c>
      <c r="I453" s="34" t="s">
        <v>9</v>
      </c>
      <c r="J453" s="139" t="s">
        <v>33</v>
      </c>
      <c r="K453" s="174" t="s">
        <v>202</v>
      </c>
      <c r="L453" s="168" t="s">
        <v>438</v>
      </c>
      <c r="M453" s="129"/>
    </row>
    <row r="454" spans="1:13" s="128" customFormat="1" ht="37.5" customHeight="1" x14ac:dyDescent="0.25">
      <c r="A454" s="127">
        <v>185</v>
      </c>
      <c r="B454" s="130" t="s">
        <v>435</v>
      </c>
      <c r="C454" s="162" t="s">
        <v>43</v>
      </c>
      <c r="D454" s="167" t="s">
        <v>106</v>
      </c>
      <c r="E454" s="131">
        <v>2000</v>
      </c>
      <c r="F454" s="162" t="s">
        <v>44</v>
      </c>
      <c r="G454" s="132">
        <v>200</v>
      </c>
      <c r="H454" s="161">
        <f t="shared" si="6"/>
        <v>400000</v>
      </c>
      <c r="I454" s="34" t="s">
        <v>9</v>
      </c>
      <c r="J454" s="139" t="s">
        <v>33</v>
      </c>
      <c r="K454" s="174" t="s">
        <v>202</v>
      </c>
      <c r="L454" s="168" t="s">
        <v>438</v>
      </c>
      <c r="M454" s="129"/>
    </row>
    <row r="455" spans="1:13" s="128" customFormat="1" ht="37.5" customHeight="1" x14ac:dyDescent="0.25">
      <c r="A455" s="127">
        <v>186</v>
      </c>
      <c r="B455" s="130" t="s">
        <v>436</v>
      </c>
      <c r="C455" s="162" t="s">
        <v>43</v>
      </c>
      <c r="D455" s="167" t="s">
        <v>106</v>
      </c>
      <c r="E455" s="131">
        <v>10</v>
      </c>
      <c r="F455" s="162" t="s">
        <v>206</v>
      </c>
      <c r="G455" s="132">
        <v>0</v>
      </c>
      <c r="H455" s="161">
        <f t="shared" si="6"/>
        <v>0</v>
      </c>
      <c r="I455" s="34" t="s">
        <v>9</v>
      </c>
      <c r="J455" s="139" t="s">
        <v>33</v>
      </c>
      <c r="K455" s="174" t="s">
        <v>202</v>
      </c>
      <c r="L455" s="168" t="s">
        <v>749</v>
      </c>
      <c r="M455" s="129"/>
    </row>
    <row r="456" spans="1:13" s="128" customFormat="1" ht="37.5" customHeight="1" x14ac:dyDescent="0.25">
      <c r="A456" s="127">
        <v>187</v>
      </c>
      <c r="B456" s="130" t="s">
        <v>437</v>
      </c>
      <c r="C456" s="162" t="s">
        <v>43</v>
      </c>
      <c r="D456" s="167" t="s">
        <v>106</v>
      </c>
      <c r="E456" s="131">
        <v>10</v>
      </c>
      <c r="F456" s="162" t="s">
        <v>206</v>
      </c>
      <c r="G456" s="132">
        <v>0</v>
      </c>
      <c r="H456" s="161">
        <f>E456*G456</f>
        <v>0</v>
      </c>
      <c r="I456" s="34" t="s">
        <v>9</v>
      </c>
      <c r="J456" s="139" t="s">
        <v>33</v>
      </c>
      <c r="K456" s="174" t="s">
        <v>202</v>
      </c>
      <c r="L456" s="168" t="s">
        <v>749</v>
      </c>
      <c r="M456" s="129"/>
    </row>
    <row r="457" spans="1:13" s="128" customFormat="1" ht="37.5" customHeight="1" x14ac:dyDescent="0.25">
      <c r="A457" s="127">
        <v>188</v>
      </c>
      <c r="B457" s="130" t="s">
        <v>443</v>
      </c>
      <c r="C457" s="162" t="s">
        <v>43</v>
      </c>
      <c r="D457" s="167" t="s">
        <v>106</v>
      </c>
      <c r="E457" s="131">
        <v>80</v>
      </c>
      <c r="F457" s="162" t="s">
        <v>44</v>
      </c>
      <c r="G457" s="132">
        <v>544.66999999999996</v>
      </c>
      <c r="H457" s="161">
        <f t="shared" ref="H457:H531" si="7">E457*G457</f>
        <v>43573.599999999999</v>
      </c>
      <c r="I457" s="34" t="s">
        <v>9</v>
      </c>
      <c r="J457" s="139" t="s">
        <v>33</v>
      </c>
      <c r="K457" s="174" t="s">
        <v>454</v>
      </c>
      <c r="L457" s="168" t="s">
        <v>602</v>
      </c>
      <c r="M457" s="129"/>
    </row>
    <row r="458" spans="1:13" s="128" customFormat="1" ht="37.5" customHeight="1" x14ac:dyDescent="0.25">
      <c r="A458" s="127">
        <v>189</v>
      </c>
      <c r="B458" s="130" t="s">
        <v>444</v>
      </c>
      <c r="C458" s="162" t="s">
        <v>43</v>
      </c>
      <c r="D458" s="167" t="s">
        <v>106</v>
      </c>
      <c r="E458" s="131">
        <v>55.000000000000007</v>
      </c>
      <c r="F458" s="162" t="s">
        <v>44</v>
      </c>
      <c r="G458" s="132">
        <v>2165</v>
      </c>
      <c r="H458" s="161">
        <f t="shared" si="7"/>
        <v>119075.00000000001</v>
      </c>
      <c r="I458" s="34" t="s">
        <v>9</v>
      </c>
      <c r="J458" s="139" t="s">
        <v>33</v>
      </c>
      <c r="K458" s="174" t="s">
        <v>454</v>
      </c>
      <c r="L458" s="168" t="s">
        <v>602</v>
      </c>
      <c r="M458" s="129"/>
    </row>
    <row r="459" spans="1:13" s="128" customFormat="1" ht="37.5" customHeight="1" x14ac:dyDescent="0.25">
      <c r="A459" s="127">
        <v>190</v>
      </c>
      <c r="B459" s="130" t="s">
        <v>445</v>
      </c>
      <c r="C459" s="162" t="s">
        <v>43</v>
      </c>
      <c r="D459" s="167" t="s">
        <v>106</v>
      </c>
      <c r="E459" s="131">
        <v>55.000000000000007</v>
      </c>
      <c r="F459" s="162" t="s">
        <v>44</v>
      </c>
      <c r="G459" s="132">
        <v>1507.38</v>
      </c>
      <c r="H459" s="161">
        <f t="shared" si="7"/>
        <v>82905.900000000023</v>
      </c>
      <c r="I459" s="34" t="s">
        <v>9</v>
      </c>
      <c r="J459" s="139" t="s">
        <v>33</v>
      </c>
      <c r="K459" s="174" t="s">
        <v>454</v>
      </c>
      <c r="L459" s="168" t="s">
        <v>602</v>
      </c>
      <c r="M459" s="129"/>
    </row>
    <row r="460" spans="1:13" s="128" customFormat="1" ht="37.5" customHeight="1" x14ac:dyDescent="0.25">
      <c r="A460" s="127">
        <v>191</v>
      </c>
      <c r="B460" s="130" t="s">
        <v>446</v>
      </c>
      <c r="C460" s="162" t="s">
        <v>43</v>
      </c>
      <c r="D460" s="167" t="s">
        <v>106</v>
      </c>
      <c r="E460" s="131">
        <v>10</v>
      </c>
      <c r="F460" s="162" t="s">
        <v>44</v>
      </c>
      <c r="G460" s="132">
        <v>0</v>
      </c>
      <c r="H460" s="161">
        <f t="shared" si="7"/>
        <v>0</v>
      </c>
      <c r="I460" s="34" t="s">
        <v>9</v>
      </c>
      <c r="J460" s="139" t="s">
        <v>33</v>
      </c>
      <c r="K460" s="174" t="s">
        <v>454</v>
      </c>
      <c r="L460" s="168" t="s">
        <v>750</v>
      </c>
      <c r="M460" s="129"/>
    </row>
    <row r="461" spans="1:13" s="128" customFormat="1" ht="37.5" customHeight="1" x14ac:dyDescent="0.25">
      <c r="A461" s="127">
        <v>192</v>
      </c>
      <c r="B461" s="130" t="s">
        <v>447</v>
      </c>
      <c r="C461" s="162" t="s">
        <v>43</v>
      </c>
      <c r="D461" s="167" t="s">
        <v>106</v>
      </c>
      <c r="E461" s="131">
        <v>33</v>
      </c>
      <c r="F461" s="162" t="s">
        <v>44</v>
      </c>
      <c r="G461" s="132">
        <v>0</v>
      </c>
      <c r="H461" s="161">
        <f t="shared" si="7"/>
        <v>0</v>
      </c>
      <c r="I461" s="34" t="s">
        <v>9</v>
      </c>
      <c r="J461" s="139" t="s">
        <v>33</v>
      </c>
      <c r="K461" s="174" t="s">
        <v>454</v>
      </c>
      <c r="L461" s="168" t="s">
        <v>750</v>
      </c>
      <c r="M461" s="129"/>
    </row>
    <row r="462" spans="1:13" s="128" customFormat="1" ht="37.5" customHeight="1" x14ac:dyDescent="0.25">
      <c r="A462" s="127">
        <v>193</v>
      </c>
      <c r="B462" s="130" t="s">
        <v>448</v>
      </c>
      <c r="C462" s="162" t="s">
        <v>43</v>
      </c>
      <c r="D462" s="167" t="s">
        <v>106</v>
      </c>
      <c r="E462" s="131">
        <v>44</v>
      </c>
      <c r="F462" s="162" t="s">
        <v>44</v>
      </c>
      <c r="G462" s="132">
        <v>0</v>
      </c>
      <c r="H462" s="161">
        <f t="shared" si="7"/>
        <v>0</v>
      </c>
      <c r="I462" s="34" t="s">
        <v>9</v>
      </c>
      <c r="J462" s="139" t="s">
        <v>33</v>
      </c>
      <c r="K462" s="174" t="s">
        <v>454</v>
      </c>
      <c r="L462" s="168" t="s">
        <v>750</v>
      </c>
      <c r="M462" s="129"/>
    </row>
    <row r="463" spans="1:13" s="128" customFormat="1" ht="37.5" customHeight="1" x14ac:dyDescent="0.25">
      <c r="A463" s="127">
        <v>194</v>
      </c>
      <c r="B463" s="130" t="s">
        <v>449</v>
      </c>
      <c r="C463" s="162" t="s">
        <v>43</v>
      </c>
      <c r="D463" s="167" t="s">
        <v>106</v>
      </c>
      <c r="E463" s="131">
        <v>830</v>
      </c>
      <c r="F463" s="162" t="s">
        <v>450</v>
      </c>
      <c r="G463" s="132">
        <v>0</v>
      </c>
      <c r="H463" s="161">
        <f t="shared" si="7"/>
        <v>0</v>
      </c>
      <c r="I463" s="34" t="s">
        <v>9</v>
      </c>
      <c r="J463" s="139" t="s">
        <v>33</v>
      </c>
      <c r="K463" s="174" t="s">
        <v>454</v>
      </c>
      <c r="L463" s="168" t="s">
        <v>750</v>
      </c>
      <c r="M463" s="129"/>
    </row>
    <row r="464" spans="1:13" s="128" customFormat="1" ht="37.5" customHeight="1" x14ac:dyDescent="0.25">
      <c r="A464" s="127">
        <v>195</v>
      </c>
      <c r="B464" s="130" t="s">
        <v>451</v>
      </c>
      <c r="C464" s="162" t="s">
        <v>43</v>
      </c>
      <c r="D464" s="167" t="s">
        <v>106</v>
      </c>
      <c r="E464" s="131">
        <v>11</v>
      </c>
      <c r="F464" s="162" t="s">
        <v>44</v>
      </c>
      <c r="G464" s="132">
        <v>0</v>
      </c>
      <c r="H464" s="161">
        <f t="shared" si="7"/>
        <v>0</v>
      </c>
      <c r="I464" s="34" t="s">
        <v>9</v>
      </c>
      <c r="J464" s="139" t="s">
        <v>33</v>
      </c>
      <c r="K464" s="174" t="s">
        <v>454</v>
      </c>
      <c r="L464" s="168" t="s">
        <v>750</v>
      </c>
      <c r="M464" s="129"/>
    </row>
    <row r="465" spans="1:13" s="128" customFormat="1" ht="37.5" customHeight="1" x14ac:dyDescent="0.25">
      <c r="A465" s="127">
        <v>196</v>
      </c>
      <c r="B465" s="130" t="s">
        <v>452</v>
      </c>
      <c r="C465" s="162" t="s">
        <v>43</v>
      </c>
      <c r="D465" s="167" t="s">
        <v>106</v>
      </c>
      <c r="E465" s="131">
        <v>22</v>
      </c>
      <c r="F465" s="162" t="s">
        <v>44</v>
      </c>
      <c r="G465" s="132">
        <v>3420.9</v>
      </c>
      <c r="H465" s="161">
        <f t="shared" si="7"/>
        <v>75259.8</v>
      </c>
      <c r="I465" s="34" t="s">
        <v>9</v>
      </c>
      <c r="J465" s="139" t="s">
        <v>33</v>
      </c>
      <c r="K465" s="174" t="s">
        <v>454</v>
      </c>
      <c r="L465" s="168" t="s">
        <v>602</v>
      </c>
      <c r="M465" s="129"/>
    </row>
    <row r="466" spans="1:13" s="128" customFormat="1" ht="37.5" customHeight="1" x14ac:dyDescent="0.25">
      <c r="A466" s="127">
        <v>197</v>
      </c>
      <c r="B466" s="130" t="s">
        <v>453</v>
      </c>
      <c r="C466" s="162" t="s">
        <v>43</v>
      </c>
      <c r="D466" s="167" t="s">
        <v>106</v>
      </c>
      <c r="E466" s="131">
        <v>22</v>
      </c>
      <c r="F466" s="162" t="s">
        <v>44</v>
      </c>
      <c r="G466" s="132">
        <v>3250.9</v>
      </c>
      <c r="H466" s="161">
        <f t="shared" si="7"/>
        <v>71519.8</v>
      </c>
      <c r="I466" s="34" t="s">
        <v>9</v>
      </c>
      <c r="J466" s="139" t="s">
        <v>33</v>
      </c>
      <c r="K466" s="174" t="s">
        <v>454</v>
      </c>
      <c r="L466" s="168" t="s">
        <v>602</v>
      </c>
      <c r="M466" s="129"/>
    </row>
    <row r="467" spans="1:13" s="128" customFormat="1" ht="37.5" customHeight="1" x14ac:dyDescent="0.25">
      <c r="A467" s="127">
        <v>198</v>
      </c>
      <c r="B467" s="130" t="s">
        <v>462</v>
      </c>
      <c r="C467" s="162" t="s">
        <v>43</v>
      </c>
      <c r="D467" s="167" t="s">
        <v>106</v>
      </c>
      <c r="E467" s="131">
        <v>299</v>
      </c>
      <c r="F467" s="162" t="s">
        <v>44</v>
      </c>
      <c r="G467" s="132">
        <v>13797.62</v>
      </c>
      <c r="H467" s="161">
        <f t="shared" si="7"/>
        <v>4125488.3800000004</v>
      </c>
      <c r="I467" s="34" t="s">
        <v>9</v>
      </c>
      <c r="J467" s="139" t="s">
        <v>33</v>
      </c>
      <c r="K467" s="174" t="s">
        <v>454</v>
      </c>
      <c r="L467" s="168" t="s">
        <v>463</v>
      </c>
      <c r="M467" s="129"/>
    </row>
    <row r="468" spans="1:13" s="128" customFormat="1" ht="37.5" customHeight="1" x14ac:dyDescent="0.25">
      <c r="A468" s="127">
        <v>199</v>
      </c>
      <c r="B468" s="130" t="s">
        <v>464</v>
      </c>
      <c r="C468" s="162" t="s">
        <v>456</v>
      </c>
      <c r="D468" s="167" t="s">
        <v>106</v>
      </c>
      <c r="E468" s="131">
        <v>1</v>
      </c>
      <c r="F468" s="162" t="s">
        <v>110</v>
      </c>
      <c r="G468" s="132">
        <v>20348780</v>
      </c>
      <c r="H468" s="161">
        <f t="shared" si="7"/>
        <v>20348780</v>
      </c>
      <c r="I468" s="34" t="s">
        <v>9</v>
      </c>
      <c r="J468" s="139" t="s">
        <v>33</v>
      </c>
      <c r="K468" s="174" t="s">
        <v>454</v>
      </c>
      <c r="L468" s="168" t="s">
        <v>465</v>
      </c>
      <c r="M468" s="129"/>
    </row>
    <row r="469" spans="1:13" s="128" customFormat="1" ht="37.5" customHeight="1" x14ac:dyDescent="0.25">
      <c r="A469" s="127">
        <v>200</v>
      </c>
      <c r="B469" s="130" t="s">
        <v>474</v>
      </c>
      <c r="C469" s="162" t="s">
        <v>43</v>
      </c>
      <c r="D469" s="167" t="s">
        <v>106</v>
      </c>
      <c r="E469" s="131">
        <v>1100</v>
      </c>
      <c r="F469" s="162" t="s">
        <v>44</v>
      </c>
      <c r="G469" s="132">
        <v>852.5</v>
      </c>
      <c r="H469" s="161">
        <f t="shared" si="7"/>
        <v>937750</v>
      </c>
      <c r="I469" s="34" t="s">
        <v>9</v>
      </c>
      <c r="J469" s="139" t="s">
        <v>33</v>
      </c>
      <c r="K469" s="174" t="s">
        <v>454</v>
      </c>
      <c r="L469" s="168" t="s">
        <v>483</v>
      </c>
      <c r="M469" s="129"/>
    </row>
    <row r="470" spans="1:13" s="128" customFormat="1" ht="37.5" customHeight="1" x14ac:dyDescent="0.25">
      <c r="A470" s="127">
        <v>201</v>
      </c>
      <c r="B470" s="130" t="s">
        <v>475</v>
      </c>
      <c r="C470" s="162" t="s">
        <v>43</v>
      </c>
      <c r="D470" s="167" t="s">
        <v>106</v>
      </c>
      <c r="E470" s="131">
        <v>110</v>
      </c>
      <c r="F470" s="162" t="s">
        <v>133</v>
      </c>
      <c r="G470" s="132">
        <v>0</v>
      </c>
      <c r="H470" s="161">
        <f t="shared" si="7"/>
        <v>0</v>
      </c>
      <c r="I470" s="34" t="s">
        <v>9</v>
      </c>
      <c r="J470" s="139" t="s">
        <v>33</v>
      </c>
      <c r="K470" s="174" t="s">
        <v>454</v>
      </c>
      <c r="L470" s="168" t="s">
        <v>610</v>
      </c>
      <c r="M470" s="129"/>
    </row>
    <row r="471" spans="1:13" s="128" customFormat="1" ht="37.5" customHeight="1" x14ac:dyDescent="0.25">
      <c r="A471" s="127">
        <v>202</v>
      </c>
      <c r="B471" s="130" t="s">
        <v>476</v>
      </c>
      <c r="C471" s="162" t="s">
        <v>43</v>
      </c>
      <c r="D471" s="167" t="s">
        <v>106</v>
      </c>
      <c r="E471" s="131">
        <v>4</v>
      </c>
      <c r="F471" s="162" t="s">
        <v>44</v>
      </c>
      <c r="G471" s="132">
        <v>0</v>
      </c>
      <c r="H471" s="161">
        <f t="shared" si="7"/>
        <v>0</v>
      </c>
      <c r="I471" s="34" t="s">
        <v>9</v>
      </c>
      <c r="J471" s="139" t="s">
        <v>33</v>
      </c>
      <c r="K471" s="174" t="s">
        <v>454</v>
      </c>
      <c r="L471" s="168" t="s">
        <v>610</v>
      </c>
      <c r="M471" s="129"/>
    </row>
    <row r="472" spans="1:13" s="128" customFormat="1" ht="37.5" customHeight="1" x14ac:dyDescent="0.25">
      <c r="A472" s="127">
        <v>203</v>
      </c>
      <c r="B472" s="130" t="s">
        <v>477</v>
      </c>
      <c r="C472" s="162" t="s">
        <v>43</v>
      </c>
      <c r="D472" s="167" t="s">
        <v>106</v>
      </c>
      <c r="E472" s="131">
        <v>3</v>
      </c>
      <c r="F472" s="162" t="s">
        <v>44</v>
      </c>
      <c r="G472" s="132">
        <v>0</v>
      </c>
      <c r="H472" s="161">
        <f t="shared" si="7"/>
        <v>0</v>
      </c>
      <c r="I472" s="34" t="s">
        <v>9</v>
      </c>
      <c r="J472" s="139" t="s">
        <v>33</v>
      </c>
      <c r="K472" s="174" t="s">
        <v>454</v>
      </c>
      <c r="L472" s="168" t="s">
        <v>610</v>
      </c>
      <c r="M472" s="129"/>
    </row>
    <row r="473" spans="1:13" s="128" customFormat="1" ht="37.5" customHeight="1" x14ac:dyDescent="0.25">
      <c r="A473" s="127">
        <v>204</v>
      </c>
      <c r="B473" s="130" t="s">
        <v>478</v>
      </c>
      <c r="C473" s="162" t="s">
        <v>43</v>
      </c>
      <c r="D473" s="167" t="s">
        <v>106</v>
      </c>
      <c r="E473" s="131">
        <v>10</v>
      </c>
      <c r="F473" s="162" t="s">
        <v>44</v>
      </c>
      <c r="G473" s="132">
        <v>0</v>
      </c>
      <c r="H473" s="161">
        <f t="shared" si="7"/>
        <v>0</v>
      </c>
      <c r="I473" s="34" t="s">
        <v>9</v>
      </c>
      <c r="J473" s="139" t="s">
        <v>33</v>
      </c>
      <c r="K473" s="174" t="s">
        <v>454</v>
      </c>
      <c r="L473" s="168" t="s">
        <v>610</v>
      </c>
      <c r="M473" s="129"/>
    </row>
    <row r="474" spans="1:13" s="128" customFormat="1" ht="37.5" customHeight="1" x14ac:dyDescent="0.25">
      <c r="A474" s="127">
        <v>205</v>
      </c>
      <c r="B474" s="130" t="s">
        <v>479</v>
      </c>
      <c r="C474" s="162" t="s">
        <v>43</v>
      </c>
      <c r="D474" s="167" t="s">
        <v>106</v>
      </c>
      <c r="E474" s="131">
        <v>10</v>
      </c>
      <c r="F474" s="162" t="s">
        <v>44</v>
      </c>
      <c r="G474" s="132">
        <v>0</v>
      </c>
      <c r="H474" s="161">
        <f t="shared" si="7"/>
        <v>0</v>
      </c>
      <c r="I474" s="34" t="s">
        <v>9</v>
      </c>
      <c r="J474" s="139" t="s">
        <v>33</v>
      </c>
      <c r="K474" s="174" t="s">
        <v>454</v>
      </c>
      <c r="L474" s="168" t="s">
        <v>610</v>
      </c>
      <c r="M474" s="129"/>
    </row>
    <row r="475" spans="1:13" s="128" customFormat="1" ht="37.5" customHeight="1" x14ac:dyDescent="0.25">
      <c r="A475" s="127">
        <v>206</v>
      </c>
      <c r="B475" s="130" t="s">
        <v>480</v>
      </c>
      <c r="C475" s="162" t="s">
        <v>43</v>
      </c>
      <c r="D475" s="167" t="s">
        <v>106</v>
      </c>
      <c r="E475" s="131">
        <v>10</v>
      </c>
      <c r="F475" s="162" t="s">
        <v>44</v>
      </c>
      <c r="G475" s="132">
        <v>0</v>
      </c>
      <c r="H475" s="161">
        <f t="shared" si="7"/>
        <v>0</v>
      </c>
      <c r="I475" s="34" t="s">
        <v>9</v>
      </c>
      <c r="J475" s="139" t="s">
        <v>33</v>
      </c>
      <c r="K475" s="174" t="s">
        <v>454</v>
      </c>
      <c r="L475" s="168" t="s">
        <v>610</v>
      </c>
      <c r="M475" s="129"/>
    </row>
    <row r="476" spans="1:13" s="128" customFormat="1" ht="37.5" customHeight="1" x14ac:dyDescent="0.25">
      <c r="A476" s="127">
        <v>207</v>
      </c>
      <c r="B476" s="130" t="s">
        <v>481</v>
      </c>
      <c r="C476" s="162" t="s">
        <v>43</v>
      </c>
      <c r="D476" s="167" t="s">
        <v>106</v>
      </c>
      <c r="E476" s="131">
        <v>2</v>
      </c>
      <c r="F476" s="162" t="s">
        <v>44</v>
      </c>
      <c r="G476" s="132">
        <v>0</v>
      </c>
      <c r="H476" s="161">
        <f t="shared" si="7"/>
        <v>0</v>
      </c>
      <c r="I476" s="34" t="s">
        <v>9</v>
      </c>
      <c r="J476" s="139" t="s">
        <v>33</v>
      </c>
      <c r="K476" s="174" t="s">
        <v>454</v>
      </c>
      <c r="L476" s="168" t="s">
        <v>610</v>
      </c>
      <c r="M476" s="129"/>
    </row>
    <row r="477" spans="1:13" s="128" customFormat="1" ht="37.5" customHeight="1" x14ac:dyDescent="0.25">
      <c r="A477" s="127">
        <v>208</v>
      </c>
      <c r="B477" s="130" t="s">
        <v>482</v>
      </c>
      <c r="C477" s="162" t="s">
        <v>43</v>
      </c>
      <c r="D477" s="167" t="s">
        <v>106</v>
      </c>
      <c r="E477" s="131">
        <v>10</v>
      </c>
      <c r="F477" s="162" t="s">
        <v>44</v>
      </c>
      <c r="G477" s="132">
        <v>0</v>
      </c>
      <c r="H477" s="161">
        <f t="shared" si="7"/>
        <v>0</v>
      </c>
      <c r="I477" s="34" t="s">
        <v>9</v>
      </c>
      <c r="J477" s="139" t="s">
        <v>33</v>
      </c>
      <c r="K477" s="174" t="s">
        <v>454</v>
      </c>
      <c r="L477" s="168" t="s">
        <v>610</v>
      </c>
      <c r="M477" s="129"/>
    </row>
    <row r="478" spans="1:13" s="128" customFormat="1" ht="37.5" customHeight="1" x14ac:dyDescent="0.25">
      <c r="A478" s="127">
        <v>209</v>
      </c>
      <c r="B478" s="130" t="s">
        <v>484</v>
      </c>
      <c r="C478" s="162" t="s">
        <v>43</v>
      </c>
      <c r="D478" s="167" t="s">
        <v>38</v>
      </c>
      <c r="E478" s="131">
        <v>9</v>
      </c>
      <c r="F478" s="162" t="s">
        <v>44</v>
      </c>
      <c r="G478" s="179">
        <v>0</v>
      </c>
      <c r="H478" s="161">
        <f t="shared" si="7"/>
        <v>0</v>
      </c>
      <c r="I478" s="34" t="s">
        <v>9</v>
      </c>
      <c r="J478" s="139" t="s">
        <v>33</v>
      </c>
      <c r="K478" s="174" t="s">
        <v>454</v>
      </c>
      <c r="L478" s="168" t="s">
        <v>636</v>
      </c>
      <c r="M478" s="129"/>
    </row>
    <row r="479" spans="1:13" s="128" customFormat="1" ht="37.5" customHeight="1" x14ac:dyDescent="0.25">
      <c r="A479" s="127">
        <v>210</v>
      </c>
      <c r="B479" s="130" t="s">
        <v>485</v>
      </c>
      <c r="C479" s="162" t="s">
        <v>43</v>
      </c>
      <c r="D479" s="167" t="s">
        <v>38</v>
      </c>
      <c r="E479" s="131">
        <v>5</v>
      </c>
      <c r="F479" s="162" t="s">
        <v>44</v>
      </c>
      <c r="G479" s="179">
        <v>0</v>
      </c>
      <c r="H479" s="161">
        <f t="shared" si="7"/>
        <v>0</v>
      </c>
      <c r="I479" s="34" t="s">
        <v>9</v>
      </c>
      <c r="J479" s="139" t="s">
        <v>33</v>
      </c>
      <c r="K479" s="174" t="s">
        <v>454</v>
      </c>
      <c r="L479" s="168" t="s">
        <v>636</v>
      </c>
      <c r="M479" s="129"/>
    </row>
    <row r="480" spans="1:13" s="128" customFormat="1" ht="37.5" customHeight="1" x14ac:dyDescent="0.25">
      <c r="A480" s="127">
        <v>211</v>
      </c>
      <c r="B480" s="130" t="s">
        <v>486</v>
      </c>
      <c r="C480" s="162" t="s">
        <v>43</v>
      </c>
      <c r="D480" s="167" t="s">
        <v>38</v>
      </c>
      <c r="E480" s="131">
        <v>4</v>
      </c>
      <c r="F480" s="162" t="s">
        <v>44</v>
      </c>
      <c r="G480" s="179">
        <v>0</v>
      </c>
      <c r="H480" s="161">
        <f t="shared" si="7"/>
        <v>0</v>
      </c>
      <c r="I480" s="34" t="s">
        <v>9</v>
      </c>
      <c r="J480" s="139" t="s">
        <v>33</v>
      </c>
      <c r="K480" s="174" t="s">
        <v>454</v>
      </c>
      <c r="L480" s="168" t="s">
        <v>636</v>
      </c>
      <c r="M480" s="129"/>
    </row>
    <row r="481" spans="1:13" s="128" customFormat="1" ht="37.5" customHeight="1" x14ac:dyDescent="0.25">
      <c r="A481" s="127">
        <v>212</v>
      </c>
      <c r="B481" s="130" t="s">
        <v>487</v>
      </c>
      <c r="C481" s="162" t="s">
        <v>43</v>
      </c>
      <c r="D481" s="167" t="s">
        <v>38</v>
      </c>
      <c r="E481" s="131">
        <v>4</v>
      </c>
      <c r="F481" s="162" t="s">
        <v>44</v>
      </c>
      <c r="G481" s="179">
        <v>0</v>
      </c>
      <c r="H481" s="161">
        <f t="shared" si="7"/>
        <v>0</v>
      </c>
      <c r="I481" s="34" t="s">
        <v>9</v>
      </c>
      <c r="J481" s="139" t="s">
        <v>33</v>
      </c>
      <c r="K481" s="174" t="s">
        <v>454</v>
      </c>
      <c r="L481" s="168" t="s">
        <v>636</v>
      </c>
      <c r="M481" s="129"/>
    </row>
    <row r="482" spans="1:13" s="128" customFormat="1" ht="37.5" customHeight="1" x14ac:dyDescent="0.25">
      <c r="A482" s="127">
        <v>213</v>
      </c>
      <c r="B482" s="130" t="s">
        <v>488</v>
      </c>
      <c r="C482" s="162" t="s">
        <v>43</v>
      </c>
      <c r="D482" s="167" t="s">
        <v>38</v>
      </c>
      <c r="E482" s="131">
        <v>4</v>
      </c>
      <c r="F482" s="162" t="s">
        <v>44</v>
      </c>
      <c r="G482" s="179">
        <v>0</v>
      </c>
      <c r="H482" s="161">
        <f t="shared" si="7"/>
        <v>0</v>
      </c>
      <c r="I482" s="34" t="s">
        <v>9</v>
      </c>
      <c r="J482" s="139" t="s">
        <v>33</v>
      </c>
      <c r="K482" s="174" t="s">
        <v>454</v>
      </c>
      <c r="L482" s="168" t="s">
        <v>636</v>
      </c>
      <c r="M482" s="129"/>
    </row>
    <row r="483" spans="1:13" s="128" customFormat="1" ht="37.5" customHeight="1" x14ac:dyDescent="0.25">
      <c r="A483" s="127">
        <v>214</v>
      </c>
      <c r="B483" s="130" t="s">
        <v>489</v>
      </c>
      <c r="C483" s="162" t="s">
        <v>43</v>
      </c>
      <c r="D483" s="167" t="s">
        <v>38</v>
      </c>
      <c r="E483" s="131">
        <v>1</v>
      </c>
      <c r="F483" s="162" t="s">
        <v>283</v>
      </c>
      <c r="G483" s="179">
        <v>0</v>
      </c>
      <c r="H483" s="161">
        <f t="shared" si="7"/>
        <v>0</v>
      </c>
      <c r="I483" s="34" t="s">
        <v>9</v>
      </c>
      <c r="J483" s="139" t="s">
        <v>33</v>
      </c>
      <c r="K483" s="174" t="s">
        <v>454</v>
      </c>
      <c r="L483" s="168" t="s">
        <v>636</v>
      </c>
      <c r="M483" s="129"/>
    </row>
    <row r="484" spans="1:13" s="128" customFormat="1" ht="37.5" customHeight="1" x14ac:dyDescent="0.25">
      <c r="A484" s="127">
        <v>215</v>
      </c>
      <c r="B484" s="130" t="s">
        <v>494</v>
      </c>
      <c r="C484" s="162" t="s">
        <v>456</v>
      </c>
      <c r="D484" s="167" t="s">
        <v>38</v>
      </c>
      <c r="E484" s="131">
        <v>1</v>
      </c>
      <c r="F484" s="162" t="s">
        <v>110</v>
      </c>
      <c r="G484" s="180">
        <v>14241360</v>
      </c>
      <c r="H484" s="161">
        <f t="shared" si="7"/>
        <v>14241360</v>
      </c>
      <c r="I484" s="34" t="s">
        <v>9</v>
      </c>
      <c r="J484" s="139" t="s">
        <v>33</v>
      </c>
      <c r="K484" s="174" t="s">
        <v>850</v>
      </c>
      <c r="L484" s="168" t="s">
        <v>851</v>
      </c>
      <c r="M484" s="129"/>
    </row>
    <row r="485" spans="1:13" s="128" customFormat="1" ht="37.5" customHeight="1" x14ac:dyDescent="0.25">
      <c r="A485" s="127">
        <v>216</v>
      </c>
      <c r="B485" s="130" t="s">
        <v>497</v>
      </c>
      <c r="C485" s="162" t="s">
        <v>43</v>
      </c>
      <c r="D485" s="167" t="s">
        <v>38</v>
      </c>
      <c r="E485" s="131">
        <v>1</v>
      </c>
      <c r="F485" s="162" t="s">
        <v>110</v>
      </c>
      <c r="G485" s="180">
        <v>0</v>
      </c>
      <c r="H485" s="161">
        <f t="shared" ref="H485:H487" si="8">E485*G485</f>
        <v>0</v>
      </c>
      <c r="I485" s="34" t="s">
        <v>9</v>
      </c>
      <c r="J485" s="139" t="s">
        <v>33</v>
      </c>
      <c r="K485" s="174" t="s">
        <v>637</v>
      </c>
      <c r="L485" s="168" t="s">
        <v>698</v>
      </c>
      <c r="M485" s="129"/>
    </row>
    <row r="486" spans="1:13" s="128" customFormat="1" ht="37.5" customHeight="1" x14ac:dyDescent="0.25">
      <c r="A486" s="127">
        <v>217</v>
      </c>
      <c r="B486" s="130" t="s">
        <v>498</v>
      </c>
      <c r="C486" s="162" t="s">
        <v>43</v>
      </c>
      <c r="D486" s="167" t="s">
        <v>38</v>
      </c>
      <c r="E486" s="131">
        <v>1</v>
      </c>
      <c r="F486" s="162" t="s">
        <v>110</v>
      </c>
      <c r="G486" s="180">
        <v>0</v>
      </c>
      <c r="H486" s="161">
        <f t="shared" si="8"/>
        <v>0</v>
      </c>
      <c r="I486" s="34" t="s">
        <v>9</v>
      </c>
      <c r="J486" s="139" t="s">
        <v>33</v>
      </c>
      <c r="K486" s="174" t="s">
        <v>637</v>
      </c>
      <c r="L486" s="168" t="s">
        <v>698</v>
      </c>
      <c r="M486" s="129"/>
    </row>
    <row r="487" spans="1:13" s="128" customFormat="1" ht="37.5" customHeight="1" x14ac:dyDescent="0.25">
      <c r="A487" s="127">
        <v>218</v>
      </c>
      <c r="B487" s="130" t="s">
        <v>499</v>
      </c>
      <c r="C487" s="162" t="s">
        <v>43</v>
      </c>
      <c r="D487" s="167" t="s">
        <v>38</v>
      </c>
      <c r="E487" s="131">
        <v>1</v>
      </c>
      <c r="F487" s="162" t="s">
        <v>110</v>
      </c>
      <c r="G487" s="180">
        <v>0</v>
      </c>
      <c r="H487" s="161">
        <f t="shared" si="8"/>
        <v>0</v>
      </c>
      <c r="I487" s="34" t="s">
        <v>9</v>
      </c>
      <c r="J487" s="139" t="s">
        <v>33</v>
      </c>
      <c r="K487" s="174" t="s">
        <v>637</v>
      </c>
      <c r="L487" s="168" t="s">
        <v>698</v>
      </c>
      <c r="M487" s="129"/>
    </row>
    <row r="488" spans="1:13" s="128" customFormat="1" ht="37.5" customHeight="1" x14ac:dyDescent="0.25">
      <c r="A488" s="127">
        <v>219</v>
      </c>
      <c r="B488" s="130" t="s">
        <v>501</v>
      </c>
      <c r="C488" s="162" t="s">
        <v>43</v>
      </c>
      <c r="D488" s="167" t="s">
        <v>106</v>
      </c>
      <c r="E488" s="131">
        <v>23</v>
      </c>
      <c r="F488" s="162" t="s">
        <v>44</v>
      </c>
      <c r="G488" s="180">
        <v>195333</v>
      </c>
      <c r="H488" s="161">
        <f t="shared" si="7"/>
        <v>4492659</v>
      </c>
      <c r="I488" s="34" t="s">
        <v>9</v>
      </c>
      <c r="J488" s="139" t="s">
        <v>33</v>
      </c>
      <c r="K488" s="174" t="s">
        <v>850</v>
      </c>
      <c r="L488" s="168" t="s">
        <v>867</v>
      </c>
      <c r="M488" s="129"/>
    </row>
    <row r="489" spans="1:13" s="128" customFormat="1" ht="37.5" customHeight="1" x14ac:dyDescent="0.25">
      <c r="A489" s="127">
        <v>220</v>
      </c>
      <c r="B489" s="130" t="s">
        <v>502</v>
      </c>
      <c r="C489" s="162" t="s">
        <v>43</v>
      </c>
      <c r="D489" s="167" t="s">
        <v>106</v>
      </c>
      <c r="E489" s="131">
        <v>89</v>
      </c>
      <c r="F489" s="162" t="s">
        <v>44</v>
      </c>
      <c r="G489" s="180">
        <v>50990</v>
      </c>
      <c r="H489" s="161">
        <f t="shared" si="7"/>
        <v>4538110</v>
      </c>
      <c r="I489" s="34" t="s">
        <v>9</v>
      </c>
      <c r="J489" s="139" t="s">
        <v>33</v>
      </c>
      <c r="K489" s="174" t="s">
        <v>454</v>
      </c>
      <c r="L489" s="168" t="s">
        <v>504</v>
      </c>
      <c r="M489" s="129"/>
    </row>
    <row r="490" spans="1:13" s="128" customFormat="1" ht="37.5" customHeight="1" x14ac:dyDescent="0.25">
      <c r="A490" s="127">
        <v>221</v>
      </c>
      <c r="B490" s="130" t="s">
        <v>503</v>
      </c>
      <c r="C490" s="162" t="s">
        <v>43</v>
      </c>
      <c r="D490" s="167" t="s">
        <v>106</v>
      </c>
      <c r="E490" s="131">
        <v>36</v>
      </c>
      <c r="F490" s="162" t="s">
        <v>44</v>
      </c>
      <c r="G490" s="180">
        <v>209990</v>
      </c>
      <c r="H490" s="161">
        <f t="shared" si="7"/>
        <v>7559640</v>
      </c>
      <c r="I490" s="34" t="s">
        <v>9</v>
      </c>
      <c r="J490" s="139" t="s">
        <v>33</v>
      </c>
      <c r="K490" s="174" t="s">
        <v>454</v>
      </c>
      <c r="L490" s="168" t="s">
        <v>504</v>
      </c>
      <c r="M490" s="129"/>
    </row>
    <row r="491" spans="1:13" s="128" customFormat="1" ht="37.5" customHeight="1" x14ac:dyDescent="0.25">
      <c r="A491" s="127">
        <v>222</v>
      </c>
      <c r="B491" s="130" t="s">
        <v>509</v>
      </c>
      <c r="C491" s="162" t="s">
        <v>43</v>
      </c>
      <c r="D491" s="167" t="s">
        <v>106</v>
      </c>
      <c r="E491" s="131">
        <v>1</v>
      </c>
      <c r="F491" s="162" t="s">
        <v>110</v>
      </c>
      <c r="G491" s="180">
        <v>4937139.6500000004</v>
      </c>
      <c r="H491" s="161">
        <f t="shared" si="7"/>
        <v>4937139.6500000004</v>
      </c>
      <c r="I491" s="34" t="s">
        <v>9</v>
      </c>
      <c r="J491" s="139" t="s">
        <v>33</v>
      </c>
      <c r="K491" s="174" t="s">
        <v>454</v>
      </c>
      <c r="L491" s="168" t="s">
        <v>510</v>
      </c>
      <c r="M491" s="129"/>
    </row>
    <row r="492" spans="1:13" s="128" customFormat="1" ht="37.5" customHeight="1" x14ac:dyDescent="0.25">
      <c r="A492" s="127">
        <v>223</v>
      </c>
      <c r="B492" s="130" t="s">
        <v>516</v>
      </c>
      <c r="C492" s="162" t="s">
        <v>43</v>
      </c>
      <c r="D492" s="167" t="s">
        <v>32</v>
      </c>
      <c r="E492" s="131">
        <v>1620</v>
      </c>
      <c r="F492" s="162" t="s">
        <v>44</v>
      </c>
      <c r="G492" s="180">
        <v>770</v>
      </c>
      <c r="H492" s="161">
        <f t="shared" si="7"/>
        <v>1247400</v>
      </c>
      <c r="I492" s="34" t="s">
        <v>9</v>
      </c>
      <c r="J492" s="139" t="s">
        <v>71</v>
      </c>
      <c r="K492" s="174" t="s">
        <v>454</v>
      </c>
      <c r="L492" s="168" t="s">
        <v>537</v>
      </c>
      <c r="M492" s="129"/>
    </row>
    <row r="493" spans="1:13" s="128" customFormat="1" ht="37.5" customHeight="1" x14ac:dyDescent="0.25">
      <c r="A493" s="127">
        <v>224</v>
      </c>
      <c r="B493" s="130" t="s">
        <v>517</v>
      </c>
      <c r="C493" s="162" t="s">
        <v>43</v>
      </c>
      <c r="D493" s="167" t="s">
        <v>32</v>
      </c>
      <c r="E493" s="131">
        <v>4</v>
      </c>
      <c r="F493" s="162" t="s">
        <v>44</v>
      </c>
      <c r="G493" s="180">
        <v>64300</v>
      </c>
      <c r="H493" s="161">
        <f t="shared" si="7"/>
        <v>257200</v>
      </c>
      <c r="I493" s="34" t="s">
        <v>9</v>
      </c>
      <c r="J493" s="139" t="s">
        <v>71</v>
      </c>
      <c r="K493" s="174" t="s">
        <v>454</v>
      </c>
      <c r="L493" s="168" t="s">
        <v>537</v>
      </c>
      <c r="M493" s="129"/>
    </row>
    <row r="494" spans="1:13" s="128" customFormat="1" ht="37.5" customHeight="1" x14ac:dyDescent="0.25">
      <c r="A494" s="127">
        <v>225</v>
      </c>
      <c r="B494" s="130" t="s">
        <v>518</v>
      </c>
      <c r="C494" s="162" t="s">
        <v>43</v>
      </c>
      <c r="D494" s="167" t="s">
        <v>32</v>
      </c>
      <c r="E494" s="131">
        <v>4</v>
      </c>
      <c r="F494" s="162" t="s">
        <v>44</v>
      </c>
      <c r="G494" s="180">
        <v>64500</v>
      </c>
      <c r="H494" s="161">
        <f t="shared" si="7"/>
        <v>258000</v>
      </c>
      <c r="I494" s="34" t="s">
        <v>9</v>
      </c>
      <c r="J494" s="139" t="s">
        <v>71</v>
      </c>
      <c r="K494" s="174" t="s">
        <v>454</v>
      </c>
      <c r="L494" s="168" t="s">
        <v>537</v>
      </c>
      <c r="M494" s="129"/>
    </row>
    <row r="495" spans="1:13" s="128" customFormat="1" ht="37.5" customHeight="1" x14ac:dyDescent="0.25">
      <c r="A495" s="127">
        <v>226</v>
      </c>
      <c r="B495" s="130" t="s">
        <v>519</v>
      </c>
      <c r="C495" s="162" t="s">
        <v>43</v>
      </c>
      <c r="D495" s="167" t="s">
        <v>32</v>
      </c>
      <c r="E495" s="131">
        <v>4</v>
      </c>
      <c r="F495" s="162" t="s">
        <v>44</v>
      </c>
      <c r="G495" s="180">
        <v>58600</v>
      </c>
      <c r="H495" s="161">
        <f t="shared" si="7"/>
        <v>234400</v>
      </c>
      <c r="I495" s="34" t="s">
        <v>9</v>
      </c>
      <c r="J495" s="139" t="s">
        <v>71</v>
      </c>
      <c r="K495" s="174" t="s">
        <v>454</v>
      </c>
      <c r="L495" s="168" t="s">
        <v>537</v>
      </c>
      <c r="M495" s="129"/>
    </row>
    <row r="496" spans="1:13" s="128" customFormat="1" ht="37.5" customHeight="1" x14ac:dyDescent="0.25">
      <c r="A496" s="127">
        <v>227</v>
      </c>
      <c r="B496" s="130" t="s">
        <v>520</v>
      </c>
      <c r="C496" s="162" t="s">
        <v>43</v>
      </c>
      <c r="D496" s="167" t="s">
        <v>32</v>
      </c>
      <c r="E496" s="131">
        <v>4</v>
      </c>
      <c r="F496" s="162" t="s">
        <v>44</v>
      </c>
      <c r="G496" s="180">
        <v>58800</v>
      </c>
      <c r="H496" s="161">
        <f t="shared" si="7"/>
        <v>235200</v>
      </c>
      <c r="I496" s="34" t="s">
        <v>9</v>
      </c>
      <c r="J496" s="139" t="s">
        <v>71</v>
      </c>
      <c r="K496" s="174" t="s">
        <v>454</v>
      </c>
      <c r="L496" s="168" t="s">
        <v>537</v>
      </c>
      <c r="M496" s="129"/>
    </row>
    <row r="497" spans="1:13" s="128" customFormat="1" ht="37.5" customHeight="1" x14ac:dyDescent="0.25">
      <c r="A497" s="127">
        <v>228</v>
      </c>
      <c r="B497" s="130" t="s">
        <v>521</v>
      </c>
      <c r="C497" s="162" t="s">
        <v>43</v>
      </c>
      <c r="D497" s="167" t="s">
        <v>32</v>
      </c>
      <c r="E497" s="131">
        <v>4</v>
      </c>
      <c r="F497" s="162" t="s">
        <v>44</v>
      </c>
      <c r="G497" s="180">
        <v>54800</v>
      </c>
      <c r="H497" s="161">
        <f t="shared" si="7"/>
        <v>219200</v>
      </c>
      <c r="I497" s="34" t="s">
        <v>9</v>
      </c>
      <c r="J497" s="139" t="s">
        <v>71</v>
      </c>
      <c r="K497" s="174" t="s">
        <v>454</v>
      </c>
      <c r="L497" s="168" t="s">
        <v>537</v>
      </c>
      <c r="M497" s="129"/>
    </row>
    <row r="498" spans="1:13" s="128" customFormat="1" ht="37.5" customHeight="1" x14ac:dyDescent="0.25">
      <c r="A498" s="127">
        <v>229</v>
      </c>
      <c r="B498" s="130" t="s">
        <v>522</v>
      </c>
      <c r="C498" s="162" t="s">
        <v>43</v>
      </c>
      <c r="D498" s="167" t="s">
        <v>32</v>
      </c>
      <c r="E498" s="131">
        <v>4</v>
      </c>
      <c r="F498" s="162" t="s">
        <v>44</v>
      </c>
      <c r="G498" s="180">
        <v>46200</v>
      </c>
      <c r="H498" s="161">
        <f t="shared" si="7"/>
        <v>184800</v>
      </c>
      <c r="I498" s="34" t="s">
        <v>9</v>
      </c>
      <c r="J498" s="139" t="s">
        <v>71</v>
      </c>
      <c r="K498" s="174" t="s">
        <v>454</v>
      </c>
      <c r="L498" s="168" t="s">
        <v>537</v>
      </c>
      <c r="M498" s="129"/>
    </row>
    <row r="499" spans="1:13" s="128" customFormat="1" ht="37.5" customHeight="1" x14ac:dyDescent="0.25">
      <c r="A499" s="127">
        <v>230</v>
      </c>
      <c r="B499" s="130" t="s">
        <v>523</v>
      </c>
      <c r="C499" s="162" t="s">
        <v>43</v>
      </c>
      <c r="D499" s="167" t="s">
        <v>32</v>
      </c>
      <c r="E499" s="131">
        <v>4</v>
      </c>
      <c r="F499" s="162" t="s">
        <v>44</v>
      </c>
      <c r="G499" s="180">
        <v>46400</v>
      </c>
      <c r="H499" s="161">
        <f t="shared" si="7"/>
        <v>185600</v>
      </c>
      <c r="I499" s="34" t="s">
        <v>9</v>
      </c>
      <c r="J499" s="139" t="s">
        <v>71</v>
      </c>
      <c r="K499" s="174" t="s">
        <v>454</v>
      </c>
      <c r="L499" s="168" t="s">
        <v>537</v>
      </c>
      <c r="M499" s="129"/>
    </row>
    <row r="500" spans="1:13" s="128" customFormat="1" ht="37.5" customHeight="1" x14ac:dyDescent="0.25">
      <c r="A500" s="127">
        <v>231</v>
      </c>
      <c r="B500" s="130" t="s">
        <v>524</v>
      </c>
      <c r="C500" s="162" t="s">
        <v>43</v>
      </c>
      <c r="D500" s="167" t="s">
        <v>32</v>
      </c>
      <c r="E500" s="131">
        <v>4</v>
      </c>
      <c r="F500" s="162" t="s">
        <v>44</v>
      </c>
      <c r="G500" s="180">
        <v>47500</v>
      </c>
      <c r="H500" s="161">
        <f t="shared" si="7"/>
        <v>190000</v>
      </c>
      <c r="I500" s="34" t="s">
        <v>9</v>
      </c>
      <c r="J500" s="139" t="s">
        <v>71</v>
      </c>
      <c r="K500" s="174" t="s">
        <v>454</v>
      </c>
      <c r="L500" s="168" t="s">
        <v>537</v>
      </c>
      <c r="M500" s="129"/>
    </row>
    <row r="501" spans="1:13" s="128" customFormat="1" ht="37.5" customHeight="1" x14ac:dyDescent="0.25">
      <c r="A501" s="127">
        <v>232</v>
      </c>
      <c r="B501" s="130" t="s">
        <v>525</v>
      </c>
      <c r="C501" s="162" t="s">
        <v>43</v>
      </c>
      <c r="D501" s="167" t="s">
        <v>32</v>
      </c>
      <c r="E501" s="131">
        <v>4</v>
      </c>
      <c r="F501" s="162" t="s">
        <v>44</v>
      </c>
      <c r="G501" s="180">
        <v>47800</v>
      </c>
      <c r="H501" s="161">
        <f t="shared" si="7"/>
        <v>191200</v>
      </c>
      <c r="I501" s="34" t="s">
        <v>9</v>
      </c>
      <c r="J501" s="139" t="s">
        <v>71</v>
      </c>
      <c r="K501" s="174" t="s">
        <v>454</v>
      </c>
      <c r="L501" s="168" t="s">
        <v>537</v>
      </c>
      <c r="M501" s="129"/>
    </row>
    <row r="502" spans="1:13" s="128" customFormat="1" ht="37.5" customHeight="1" x14ac:dyDescent="0.25">
      <c r="A502" s="127">
        <v>233</v>
      </c>
      <c r="B502" s="130" t="s">
        <v>526</v>
      </c>
      <c r="C502" s="162" t="s">
        <v>43</v>
      </c>
      <c r="D502" s="167" t="s">
        <v>32</v>
      </c>
      <c r="E502" s="131">
        <v>4</v>
      </c>
      <c r="F502" s="162" t="s">
        <v>44</v>
      </c>
      <c r="G502" s="180">
        <v>50200</v>
      </c>
      <c r="H502" s="161">
        <f t="shared" si="7"/>
        <v>200800</v>
      </c>
      <c r="I502" s="34" t="s">
        <v>9</v>
      </c>
      <c r="J502" s="139" t="s">
        <v>71</v>
      </c>
      <c r="K502" s="174" t="s">
        <v>454</v>
      </c>
      <c r="L502" s="168" t="s">
        <v>537</v>
      </c>
      <c r="M502" s="129"/>
    </row>
    <row r="503" spans="1:13" s="128" customFormat="1" ht="37.5" customHeight="1" x14ac:dyDescent="0.25">
      <c r="A503" s="127">
        <v>234</v>
      </c>
      <c r="B503" s="130" t="s">
        <v>527</v>
      </c>
      <c r="C503" s="162" t="s">
        <v>43</v>
      </c>
      <c r="D503" s="167" t="s">
        <v>32</v>
      </c>
      <c r="E503" s="131">
        <v>8</v>
      </c>
      <c r="F503" s="162" t="s">
        <v>44</v>
      </c>
      <c r="G503" s="180">
        <v>48300</v>
      </c>
      <c r="H503" s="161">
        <f t="shared" si="7"/>
        <v>386400</v>
      </c>
      <c r="I503" s="34" t="s">
        <v>9</v>
      </c>
      <c r="J503" s="139" t="s">
        <v>71</v>
      </c>
      <c r="K503" s="174" t="s">
        <v>454</v>
      </c>
      <c r="L503" s="168" t="s">
        <v>537</v>
      </c>
      <c r="M503" s="129"/>
    </row>
    <row r="504" spans="1:13" s="128" customFormat="1" ht="37.5" customHeight="1" x14ac:dyDescent="0.25">
      <c r="A504" s="127">
        <v>235</v>
      </c>
      <c r="B504" s="130" t="s">
        <v>528</v>
      </c>
      <c r="C504" s="162" t="s">
        <v>43</v>
      </c>
      <c r="D504" s="167" t="s">
        <v>32</v>
      </c>
      <c r="E504" s="131">
        <v>4</v>
      </c>
      <c r="F504" s="162" t="s">
        <v>44</v>
      </c>
      <c r="G504" s="180">
        <v>47000</v>
      </c>
      <c r="H504" s="161">
        <f t="shared" si="7"/>
        <v>188000</v>
      </c>
      <c r="I504" s="34" t="s">
        <v>9</v>
      </c>
      <c r="J504" s="139" t="s">
        <v>71</v>
      </c>
      <c r="K504" s="174" t="s">
        <v>454</v>
      </c>
      <c r="L504" s="168" t="s">
        <v>537</v>
      </c>
      <c r="M504" s="129"/>
    </row>
    <row r="505" spans="1:13" s="128" customFormat="1" ht="37.5" customHeight="1" x14ac:dyDescent="0.25">
      <c r="A505" s="127">
        <v>236</v>
      </c>
      <c r="B505" s="130" t="s">
        <v>529</v>
      </c>
      <c r="C505" s="162" t="s">
        <v>43</v>
      </c>
      <c r="D505" s="167" t="s">
        <v>32</v>
      </c>
      <c r="E505" s="131">
        <v>4</v>
      </c>
      <c r="F505" s="162" t="s">
        <v>44</v>
      </c>
      <c r="G505" s="180">
        <v>45300</v>
      </c>
      <c r="H505" s="161">
        <f t="shared" si="7"/>
        <v>181200</v>
      </c>
      <c r="I505" s="34" t="s">
        <v>9</v>
      </c>
      <c r="J505" s="139" t="s">
        <v>71</v>
      </c>
      <c r="K505" s="174" t="s">
        <v>454</v>
      </c>
      <c r="L505" s="168" t="s">
        <v>537</v>
      </c>
      <c r="M505" s="129"/>
    </row>
    <row r="506" spans="1:13" s="128" customFormat="1" ht="37.5" customHeight="1" x14ac:dyDescent="0.25">
      <c r="A506" s="127">
        <v>237</v>
      </c>
      <c r="B506" s="130" t="s">
        <v>530</v>
      </c>
      <c r="C506" s="162" t="s">
        <v>43</v>
      </c>
      <c r="D506" s="167" t="s">
        <v>32</v>
      </c>
      <c r="E506" s="131">
        <v>4</v>
      </c>
      <c r="F506" s="162" t="s">
        <v>44</v>
      </c>
      <c r="G506" s="180">
        <v>48500</v>
      </c>
      <c r="H506" s="161">
        <f t="shared" si="7"/>
        <v>194000</v>
      </c>
      <c r="I506" s="34" t="s">
        <v>9</v>
      </c>
      <c r="J506" s="139" t="s">
        <v>71</v>
      </c>
      <c r="K506" s="174" t="s">
        <v>454</v>
      </c>
      <c r="L506" s="168" t="s">
        <v>537</v>
      </c>
      <c r="M506" s="129"/>
    </row>
    <row r="507" spans="1:13" s="128" customFormat="1" ht="37.5" customHeight="1" x14ac:dyDescent="0.25">
      <c r="A507" s="127">
        <v>238</v>
      </c>
      <c r="B507" s="130" t="s">
        <v>531</v>
      </c>
      <c r="C507" s="162" t="s">
        <v>43</v>
      </c>
      <c r="D507" s="167" t="s">
        <v>32</v>
      </c>
      <c r="E507" s="131">
        <v>4</v>
      </c>
      <c r="F507" s="162" t="s">
        <v>44</v>
      </c>
      <c r="G507" s="180">
        <v>47400</v>
      </c>
      <c r="H507" s="161">
        <f t="shared" si="7"/>
        <v>189600</v>
      </c>
      <c r="I507" s="34" t="s">
        <v>9</v>
      </c>
      <c r="J507" s="139" t="s">
        <v>71</v>
      </c>
      <c r="K507" s="174" t="s">
        <v>454</v>
      </c>
      <c r="L507" s="168" t="s">
        <v>537</v>
      </c>
      <c r="M507" s="129"/>
    </row>
    <row r="508" spans="1:13" s="128" customFormat="1" ht="37.5" customHeight="1" x14ac:dyDescent="0.25">
      <c r="A508" s="127">
        <v>239</v>
      </c>
      <c r="B508" s="130" t="s">
        <v>532</v>
      </c>
      <c r="C508" s="162" t="s">
        <v>43</v>
      </c>
      <c r="D508" s="167" t="s">
        <v>32</v>
      </c>
      <c r="E508" s="131">
        <v>8</v>
      </c>
      <c r="F508" s="162" t="s">
        <v>44</v>
      </c>
      <c r="G508" s="180">
        <v>75000</v>
      </c>
      <c r="H508" s="161">
        <f t="shared" si="7"/>
        <v>600000</v>
      </c>
      <c r="I508" s="34" t="s">
        <v>9</v>
      </c>
      <c r="J508" s="139" t="s">
        <v>71</v>
      </c>
      <c r="K508" s="174" t="s">
        <v>454</v>
      </c>
      <c r="L508" s="168" t="s">
        <v>537</v>
      </c>
      <c r="M508" s="129"/>
    </row>
    <row r="509" spans="1:13" s="128" customFormat="1" ht="37.5" customHeight="1" x14ac:dyDescent="0.25">
      <c r="A509" s="127">
        <v>240</v>
      </c>
      <c r="B509" s="130" t="s">
        <v>533</v>
      </c>
      <c r="C509" s="162" t="s">
        <v>43</v>
      </c>
      <c r="D509" s="167" t="s">
        <v>32</v>
      </c>
      <c r="E509" s="131">
        <v>10</v>
      </c>
      <c r="F509" s="162" t="s">
        <v>44</v>
      </c>
      <c r="G509" s="180">
        <v>146200</v>
      </c>
      <c r="H509" s="161">
        <f t="shared" si="7"/>
        <v>1462000</v>
      </c>
      <c r="I509" s="34" t="s">
        <v>9</v>
      </c>
      <c r="J509" s="139" t="s">
        <v>71</v>
      </c>
      <c r="K509" s="174" t="s">
        <v>454</v>
      </c>
      <c r="L509" s="168" t="s">
        <v>537</v>
      </c>
      <c r="M509" s="129"/>
    </row>
    <row r="510" spans="1:13" s="128" customFormat="1" ht="37.5" customHeight="1" x14ac:dyDescent="0.25">
      <c r="A510" s="127">
        <v>241</v>
      </c>
      <c r="B510" s="130" t="s">
        <v>534</v>
      </c>
      <c r="C510" s="162" t="s">
        <v>43</v>
      </c>
      <c r="D510" s="167" t="s">
        <v>32</v>
      </c>
      <c r="E510" s="131">
        <v>2</v>
      </c>
      <c r="F510" s="162" t="s">
        <v>44</v>
      </c>
      <c r="G510" s="180">
        <v>234400</v>
      </c>
      <c r="H510" s="161">
        <f t="shared" si="7"/>
        <v>468800</v>
      </c>
      <c r="I510" s="34" t="s">
        <v>9</v>
      </c>
      <c r="J510" s="139" t="s">
        <v>71</v>
      </c>
      <c r="K510" s="174" t="s">
        <v>454</v>
      </c>
      <c r="L510" s="168" t="s">
        <v>537</v>
      </c>
      <c r="M510" s="129"/>
    </row>
    <row r="511" spans="1:13" s="128" customFormat="1" ht="37.5" customHeight="1" x14ac:dyDescent="0.25">
      <c r="A511" s="127">
        <v>242</v>
      </c>
      <c r="B511" s="130" t="s">
        <v>535</v>
      </c>
      <c r="C511" s="162" t="s">
        <v>43</v>
      </c>
      <c r="D511" s="167" t="s">
        <v>32</v>
      </c>
      <c r="E511" s="131">
        <v>4</v>
      </c>
      <c r="F511" s="162" t="s">
        <v>44</v>
      </c>
      <c r="G511" s="180">
        <v>80000</v>
      </c>
      <c r="H511" s="161">
        <f t="shared" si="7"/>
        <v>320000</v>
      </c>
      <c r="I511" s="34" t="s">
        <v>9</v>
      </c>
      <c r="J511" s="139" t="s">
        <v>71</v>
      </c>
      <c r="K511" s="174" t="s">
        <v>454</v>
      </c>
      <c r="L511" s="168" t="s">
        <v>537</v>
      </c>
      <c r="M511" s="129"/>
    </row>
    <row r="512" spans="1:13" s="128" customFormat="1" ht="37.5" customHeight="1" x14ac:dyDescent="0.25">
      <c r="A512" s="127">
        <v>243</v>
      </c>
      <c r="B512" s="130" t="s">
        <v>536</v>
      </c>
      <c r="C512" s="162" t="s">
        <v>43</v>
      </c>
      <c r="D512" s="167" t="s">
        <v>32</v>
      </c>
      <c r="E512" s="131">
        <v>4</v>
      </c>
      <c r="F512" s="162" t="s">
        <v>44</v>
      </c>
      <c r="G512" s="180">
        <v>80400</v>
      </c>
      <c r="H512" s="161">
        <f t="shared" si="7"/>
        <v>321600</v>
      </c>
      <c r="I512" s="34" t="s">
        <v>9</v>
      </c>
      <c r="J512" s="139" t="s">
        <v>71</v>
      </c>
      <c r="K512" s="174" t="s">
        <v>454</v>
      </c>
      <c r="L512" s="168" t="s">
        <v>537</v>
      </c>
      <c r="M512" s="129"/>
    </row>
    <row r="513" spans="1:13" s="128" customFormat="1" ht="37.5" customHeight="1" x14ac:dyDescent="0.25">
      <c r="A513" s="127">
        <v>244</v>
      </c>
      <c r="B513" s="130" t="s">
        <v>555</v>
      </c>
      <c r="C513" s="162" t="s">
        <v>456</v>
      </c>
      <c r="D513" s="167" t="s">
        <v>106</v>
      </c>
      <c r="E513" s="131">
        <v>5653</v>
      </c>
      <c r="F513" s="162" t="s">
        <v>303</v>
      </c>
      <c r="G513" s="180">
        <v>3516</v>
      </c>
      <c r="H513" s="161">
        <f t="shared" si="7"/>
        <v>19875948</v>
      </c>
      <c r="I513" s="34" t="s">
        <v>9</v>
      </c>
      <c r="J513" s="139" t="s">
        <v>33</v>
      </c>
      <c r="K513" s="174" t="s">
        <v>454</v>
      </c>
      <c r="L513" s="168" t="s">
        <v>556</v>
      </c>
      <c r="M513" s="129"/>
    </row>
    <row r="514" spans="1:13" s="128" customFormat="1" ht="37.5" customHeight="1" x14ac:dyDescent="0.25">
      <c r="A514" s="127">
        <v>245</v>
      </c>
      <c r="B514" s="130" t="s">
        <v>561</v>
      </c>
      <c r="C514" s="162" t="s">
        <v>43</v>
      </c>
      <c r="D514" s="167" t="s">
        <v>32</v>
      </c>
      <c r="E514" s="131">
        <v>1</v>
      </c>
      <c r="F514" s="162" t="s">
        <v>44</v>
      </c>
      <c r="G514" s="180">
        <v>124710</v>
      </c>
      <c r="H514" s="161">
        <f t="shared" si="7"/>
        <v>124710</v>
      </c>
      <c r="I514" s="34" t="s">
        <v>9</v>
      </c>
      <c r="J514" s="139" t="s">
        <v>33</v>
      </c>
      <c r="K514" s="174" t="s">
        <v>454</v>
      </c>
      <c r="L514" s="168" t="s">
        <v>563</v>
      </c>
      <c r="M514" s="129"/>
    </row>
    <row r="515" spans="1:13" s="128" customFormat="1" ht="37.5" customHeight="1" x14ac:dyDescent="0.25">
      <c r="A515" s="127">
        <v>246</v>
      </c>
      <c r="B515" s="130" t="s">
        <v>562</v>
      </c>
      <c r="C515" s="162" t="s">
        <v>43</v>
      </c>
      <c r="D515" s="167" t="s">
        <v>32</v>
      </c>
      <c r="E515" s="131">
        <v>2</v>
      </c>
      <c r="F515" s="162" t="s">
        <v>44</v>
      </c>
      <c r="G515" s="180">
        <v>105200</v>
      </c>
      <c r="H515" s="161">
        <f t="shared" si="7"/>
        <v>210400</v>
      </c>
      <c r="I515" s="34" t="s">
        <v>9</v>
      </c>
      <c r="J515" s="139" t="s">
        <v>33</v>
      </c>
      <c r="K515" s="174" t="s">
        <v>454</v>
      </c>
      <c r="L515" s="168" t="s">
        <v>563</v>
      </c>
      <c r="M515" s="129"/>
    </row>
    <row r="516" spans="1:13" s="128" customFormat="1" ht="37.5" customHeight="1" x14ac:dyDescent="0.25">
      <c r="A516" s="127">
        <v>247</v>
      </c>
      <c r="B516" s="130" t="s">
        <v>570</v>
      </c>
      <c r="C516" s="162" t="s">
        <v>43</v>
      </c>
      <c r="D516" s="167" t="s">
        <v>38</v>
      </c>
      <c r="E516" s="131">
        <v>2</v>
      </c>
      <c r="F516" s="162" t="s">
        <v>44</v>
      </c>
      <c r="G516" s="180">
        <v>0</v>
      </c>
      <c r="H516" s="161">
        <f t="shared" si="7"/>
        <v>0</v>
      </c>
      <c r="I516" s="34" t="s">
        <v>9</v>
      </c>
      <c r="J516" s="139" t="s">
        <v>33</v>
      </c>
      <c r="K516" s="174" t="s">
        <v>782</v>
      </c>
      <c r="L516" s="168" t="s">
        <v>862</v>
      </c>
      <c r="M516" s="129"/>
    </row>
    <row r="517" spans="1:13" s="128" customFormat="1" ht="37.5" customHeight="1" x14ac:dyDescent="0.25">
      <c r="A517" s="127">
        <v>248</v>
      </c>
      <c r="B517" s="130" t="s">
        <v>571</v>
      </c>
      <c r="C517" s="162" t="s">
        <v>43</v>
      </c>
      <c r="D517" s="167" t="s">
        <v>38</v>
      </c>
      <c r="E517" s="131">
        <v>2</v>
      </c>
      <c r="F517" s="162" t="s">
        <v>44</v>
      </c>
      <c r="G517" s="180">
        <v>0</v>
      </c>
      <c r="H517" s="161">
        <f t="shared" si="7"/>
        <v>0</v>
      </c>
      <c r="I517" s="34" t="s">
        <v>9</v>
      </c>
      <c r="J517" s="139" t="s">
        <v>33</v>
      </c>
      <c r="K517" s="174" t="s">
        <v>782</v>
      </c>
      <c r="L517" s="168" t="s">
        <v>862</v>
      </c>
      <c r="M517" s="129"/>
    </row>
    <row r="518" spans="1:13" s="128" customFormat="1" ht="37.5" customHeight="1" x14ac:dyDescent="0.25">
      <c r="A518" s="127">
        <v>249</v>
      </c>
      <c r="B518" s="130" t="s">
        <v>572</v>
      </c>
      <c r="C518" s="162" t="s">
        <v>43</v>
      </c>
      <c r="D518" s="167" t="s">
        <v>38</v>
      </c>
      <c r="E518" s="131">
        <v>2</v>
      </c>
      <c r="F518" s="162" t="s">
        <v>44</v>
      </c>
      <c r="G518" s="180">
        <v>0</v>
      </c>
      <c r="H518" s="161">
        <f t="shared" si="7"/>
        <v>0</v>
      </c>
      <c r="I518" s="34" t="s">
        <v>9</v>
      </c>
      <c r="J518" s="139" t="s">
        <v>33</v>
      </c>
      <c r="K518" s="174" t="s">
        <v>782</v>
      </c>
      <c r="L518" s="168" t="s">
        <v>862</v>
      </c>
      <c r="M518" s="129"/>
    </row>
    <row r="519" spans="1:13" s="128" customFormat="1" ht="37.5" customHeight="1" x14ac:dyDescent="0.25">
      <c r="A519" s="127">
        <v>250</v>
      </c>
      <c r="B519" s="130" t="s">
        <v>573</v>
      </c>
      <c r="C519" s="162" t="s">
        <v>43</v>
      </c>
      <c r="D519" s="167" t="s">
        <v>38</v>
      </c>
      <c r="E519" s="131">
        <v>1</v>
      </c>
      <c r="F519" s="162" t="s">
        <v>44</v>
      </c>
      <c r="G519" s="180">
        <v>0</v>
      </c>
      <c r="H519" s="161">
        <f t="shared" si="7"/>
        <v>0</v>
      </c>
      <c r="I519" s="34" t="s">
        <v>9</v>
      </c>
      <c r="J519" s="139" t="s">
        <v>33</v>
      </c>
      <c r="K519" s="174" t="s">
        <v>782</v>
      </c>
      <c r="L519" s="168" t="s">
        <v>862</v>
      </c>
      <c r="M519" s="129"/>
    </row>
    <row r="520" spans="1:13" s="128" customFormat="1" ht="37.5" customHeight="1" x14ac:dyDescent="0.25">
      <c r="A520" s="127">
        <v>251</v>
      </c>
      <c r="B520" s="130" t="s">
        <v>574</v>
      </c>
      <c r="C520" s="162" t="s">
        <v>43</v>
      </c>
      <c r="D520" s="167" t="s">
        <v>38</v>
      </c>
      <c r="E520" s="131">
        <v>2</v>
      </c>
      <c r="F520" s="162" t="s">
        <v>44</v>
      </c>
      <c r="G520" s="180">
        <v>0</v>
      </c>
      <c r="H520" s="161">
        <f t="shared" si="7"/>
        <v>0</v>
      </c>
      <c r="I520" s="34" t="s">
        <v>9</v>
      </c>
      <c r="J520" s="139" t="s">
        <v>33</v>
      </c>
      <c r="K520" s="174" t="s">
        <v>782</v>
      </c>
      <c r="L520" s="168" t="s">
        <v>862</v>
      </c>
      <c r="M520" s="129"/>
    </row>
    <row r="521" spans="1:13" s="128" customFormat="1" ht="37.5" customHeight="1" x14ac:dyDescent="0.25">
      <c r="A521" s="127">
        <v>252</v>
      </c>
      <c r="B521" s="130" t="s">
        <v>575</v>
      </c>
      <c r="C521" s="162" t="s">
        <v>43</v>
      </c>
      <c r="D521" s="167" t="s">
        <v>38</v>
      </c>
      <c r="E521" s="131">
        <v>1</v>
      </c>
      <c r="F521" s="162" t="s">
        <v>44</v>
      </c>
      <c r="G521" s="180">
        <v>616667</v>
      </c>
      <c r="H521" s="161">
        <f t="shared" si="7"/>
        <v>616667</v>
      </c>
      <c r="I521" s="34" t="s">
        <v>9</v>
      </c>
      <c r="J521" s="139" t="s">
        <v>33</v>
      </c>
      <c r="K521" s="174" t="s">
        <v>782</v>
      </c>
      <c r="L521" s="168" t="s">
        <v>862</v>
      </c>
      <c r="M521" s="129"/>
    </row>
    <row r="522" spans="1:13" s="128" customFormat="1" ht="37.5" customHeight="1" x14ac:dyDescent="0.25">
      <c r="A522" s="127">
        <v>253</v>
      </c>
      <c r="B522" s="130" t="s">
        <v>576</v>
      </c>
      <c r="C522" s="162" t="s">
        <v>43</v>
      </c>
      <c r="D522" s="167" t="s">
        <v>38</v>
      </c>
      <c r="E522" s="131">
        <v>1</v>
      </c>
      <c r="F522" s="162" t="s">
        <v>110</v>
      </c>
      <c r="G522" s="180">
        <v>0</v>
      </c>
      <c r="H522" s="161">
        <f t="shared" si="7"/>
        <v>0</v>
      </c>
      <c r="I522" s="34" t="s">
        <v>9</v>
      </c>
      <c r="J522" s="139" t="s">
        <v>33</v>
      </c>
      <c r="K522" s="174" t="s">
        <v>782</v>
      </c>
      <c r="L522" s="168" t="s">
        <v>862</v>
      </c>
      <c r="M522" s="129"/>
    </row>
    <row r="523" spans="1:13" s="128" customFormat="1" ht="37.5" customHeight="1" x14ac:dyDescent="0.25">
      <c r="A523" s="127">
        <v>254</v>
      </c>
      <c r="B523" s="130" t="s">
        <v>577</v>
      </c>
      <c r="C523" s="162" t="s">
        <v>43</v>
      </c>
      <c r="D523" s="167" t="s">
        <v>38</v>
      </c>
      <c r="E523" s="131">
        <v>1</v>
      </c>
      <c r="F523" s="162" t="s">
        <v>44</v>
      </c>
      <c r="G523" s="180">
        <v>0</v>
      </c>
      <c r="H523" s="161">
        <f t="shared" si="7"/>
        <v>0</v>
      </c>
      <c r="I523" s="34" t="s">
        <v>9</v>
      </c>
      <c r="J523" s="139" t="s">
        <v>33</v>
      </c>
      <c r="K523" s="174" t="s">
        <v>782</v>
      </c>
      <c r="L523" s="168" t="s">
        <v>862</v>
      </c>
      <c r="M523" s="129"/>
    </row>
    <row r="524" spans="1:13" s="128" customFormat="1" ht="37.5" customHeight="1" x14ac:dyDescent="0.25">
      <c r="A524" s="127">
        <v>255</v>
      </c>
      <c r="B524" s="130" t="s">
        <v>578</v>
      </c>
      <c r="C524" s="162" t="s">
        <v>43</v>
      </c>
      <c r="D524" s="167" t="s">
        <v>38</v>
      </c>
      <c r="E524" s="131">
        <v>1</v>
      </c>
      <c r="F524" s="162" t="s">
        <v>44</v>
      </c>
      <c r="G524" s="180">
        <v>0</v>
      </c>
      <c r="H524" s="161">
        <f t="shared" si="7"/>
        <v>0</v>
      </c>
      <c r="I524" s="34" t="s">
        <v>9</v>
      </c>
      <c r="J524" s="139" t="s">
        <v>33</v>
      </c>
      <c r="K524" s="174" t="s">
        <v>782</v>
      </c>
      <c r="L524" s="168" t="s">
        <v>862</v>
      </c>
      <c r="M524" s="129"/>
    </row>
    <row r="525" spans="1:13" s="128" customFormat="1" ht="37.5" customHeight="1" x14ac:dyDescent="0.25">
      <c r="A525" s="127">
        <v>256</v>
      </c>
      <c r="B525" s="130" t="s">
        <v>579</v>
      </c>
      <c r="C525" s="162" t="s">
        <v>43</v>
      </c>
      <c r="D525" s="167" t="s">
        <v>38</v>
      </c>
      <c r="E525" s="131">
        <v>2</v>
      </c>
      <c r="F525" s="162" t="s">
        <v>44</v>
      </c>
      <c r="G525" s="180">
        <v>0</v>
      </c>
      <c r="H525" s="161">
        <f t="shared" si="7"/>
        <v>0</v>
      </c>
      <c r="I525" s="34" t="s">
        <v>9</v>
      </c>
      <c r="J525" s="139" t="s">
        <v>33</v>
      </c>
      <c r="K525" s="174" t="s">
        <v>782</v>
      </c>
      <c r="L525" s="168" t="s">
        <v>862</v>
      </c>
      <c r="M525" s="129"/>
    </row>
    <row r="526" spans="1:13" s="128" customFormat="1" ht="37.5" customHeight="1" x14ac:dyDescent="0.25">
      <c r="A526" s="127">
        <v>257</v>
      </c>
      <c r="B526" s="130" t="s">
        <v>580</v>
      </c>
      <c r="C526" s="162" t="s">
        <v>43</v>
      </c>
      <c r="D526" s="167" t="s">
        <v>38</v>
      </c>
      <c r="E526" s="131">
        <v>1</v>
      </c>
      <c r="F526" s="162" t="s">
        <v>44</v>
      </c>
      <c r="G526" s="180">
        <v>0</v>
      </c>
      <c r="H526" s="161">
        <f t="shared" si="7"/>
        <v>0</v>
      </c>
      <c r="I526" s="34" t="s">
        <v>9</v>
      </c>
      <c r="J526" s="139" t="s">
        <v>33</v>
      </c>
      <c r="K526" s="174" t="s">
        <v>782</v>
      </c>
      <c r="L526" s="168" t="s">
        <v>862</v>
      </c>
      <c r="M526" s="129"/>
    </row>
    <row r="527" spans="1:13" s="128" customFormat="1" ht="37.5" customHeight="1" x14ac:dyDescent="0.25">
      <c r="A527" s="127">
        <v>258</v>
      </c>
      <c r="B527" s="130" t="s">
        <v>598</v>
      </c>
      <c r="C527" s="162" t="s">
        <v>596</v>
      </c>
      <c r="D527" s="167" t="s">
        <v>38</v>
      </c>
      <c r="E527" s="131">
        <v>1</v>
      </c>
      <c r="F527" s="162" t="s">
        <v>597</v>
      </c>
      <c r="G527" s="180">
        <v>27000000</v>
      </c>
      <c r="H527" s="161">
        <f t="shared" si="7"/>
        <v>27000000</v>
      </c>
      <c r="I527" s="34" t="s">
        <v>9</v>
      </c>
      <c r="J527" s="139" t="s">
        <v>33</v>
      </c>
      <c r="K527" s="174" t="s">
        <v>454</v>
      </c>
      <c r="L527" s="168" t="s">
        <v>881</v>
      </c>
      <c r="M527" s="129"/>
    </row>
    <row r="528" spans="1:13" s="128" customFormat="1" ht="37.5" customHeight="1" x14ac:dyDescent="0.25">
      <c r="A528" s="127">
        <v>259</v>
      </c>
      <c r="B528" s="130" t="s">
        <v>605</v>
      </c>
      <c r="C528" s="162" t="s">
        <v>43</v>
      </c>
      <c r="D528" s="167" t="s">
        <v>106</v>
      </c>
      <c r="E528" s="131">
        <v>1</v>
      </c>
      <c r="F528" s="162" t="s">
        <v>110</v>
      </c>
      <c r="G528" s="180">
        <v>3470376</v>
      </c>
      <c r="H528" s="161">
        <f t="shared" si="7"/>
        <v>3470376</v>
      </c>
      <c r="I528" s="34" t="s">
        <v>9</v>
      </c>
      <c r="J528" s="139" t="s">
        <v>33</v>
      </c>
      <c r="K528" s="174" t="s">
        <v>454</v>
      </c>
      <c r="L528" s="168" t="s">
        <v>606</v>
      </c>
      <c r="M528" s="129"/>
    </row>
    <row r="529" spans="1:13" s="128" customFormat="1" ht="37.5" customHeight="1" x14ac:dyDescent="0.25">
      <c r="A529" s="127">
        <v>260</v>
      </c>
      <c r="B529" s="130" t="s">
        <v>611</v>
      </c>
      <c r="C529" s="162" t="s">
        <v>43</v>
      </c>
      <c r="D529" s="167" t="s">
        <v>106</v>
      </c>
      <c r="E529" s="131">
        <v>200</v>
      </c>
      <c r="F529" s="162" t="s">
        <v>44</v>
      </c>
      <c r="G529" s="180">
        <v>19433</v>
      </c>
      <c r="H529" s="161">
        <f t="shared" si="7"/>
        <v>3886600</v>
      </c>
      <c r="I529" s="34" t="s">
        <v>9</v>
      </c>
      <c r="J529" s="139" t="s">
        <v>33</v>
      </c>
      <c r="K529" s="174" t="s">
        <v>618</v>
      </c>
      <c r="L529" s="168" t="s">
        <v>612</v>
      </c>
      <c r="M529" s="129"/>
    </row>
    <row r="530" spans="1:13" s="128" customFormat="1" ht="37.5" customHeight="1" x14ac:dyDescent="0.25">
      <c r="A530" s="127">
        <v>261</v>
      </c>
      <c r="B530" s="130" t="s">
        <v>622</v>
      </c>
      <c r="C530" s="162" t="s">
        <v>596</v>
      </c>
      <c r="D530" s="167" t="s">
        <v>38</v>
      </c>
      <c r="E530" s="131">
        <v>1</v>
      </c>
      <c r="F530" s="162" t="s">
        <v>597</v>
      </c>
      <c r="G530" s="180">
        <v>12204920</v>
      </c>
      <c r="H530" s="161">
        <f t="shared" si="7"/>
        <v>12204920</v>
      </c>
      <c r="I530" s="34" t="s">
        <v>9</v>
      </c>
      <c r="J530" s="139" t="s">
        <v>33</v>
      </c>
      <c r="K530" s="174" t="s">
        <v>618</v>
      </c>
      <c r="L530" s="168" t="s">
        <v>623</v>
      </c>
      <c r="M530" s="129"/>
    </row>
    <row r="531" spans="1:13" s="128" customFormat="1" ht="37.5" customHeight="1" x14ac:dyDescent="0.25">
      <c r="A531" s="127">
        <v>262</v>
      </c>
      <c r="B531" s="130" t="s">
        <v>639</v>
      </c>
      <c r="C531" s="162" t="s">
        <v>43</v>
      </c>
      <c r="D531" s="167" t="s">
        <v>32</v>
      </c>
      <c r="E531" s="131">
        <v>1</v>
      </c>
      <c r="F531" s="162" t="s">
        <v>110</v>
      </c>
      <c r="G531" s="180">
        <v>3230000</v>
      </c>
      <c r="H531" s="161">
        <f t="shared" si="7"/>
        <v>3230000</v>
      </c>
      <c r="I531" s="34" t="s">
        <v>9</v>
      </c>
      <c r="J531" s="139" t="s">
        <v>33</v>
      </c>
      <c r="K531" s="174" t="s">
        <v>618</v>
      </c>
      <c r="L531" s="168" t="s">
        <v>641</v>
      </c>
      <c r="M531" s="129"/>
    </row>
    <row r="532" spans="1:13" s="128" customFormat="1" ht="37.5" customHeight="1" x14ac:dyDescent="0.25">
      <c r="A532" s="127">
        <v>263</v>
      </c>
      <c r="B532" s="130" t="s">
        <v>640</v>
      </c>
      <c r="C532" s="162" t="s">
        <v>43</v>
      </c>
      <c r="D532" s="167" t="s">
        <v>32</v>
      </c>
      <c r="E532" s="131">
        <v>1</v>
      </c>
      <c r="F532" s="162" t="s">
        <v>110</v>
      </c>
      <c r="G532" s="180">
        <v>1653000</v>
      </c>
      <c r="H532" s="161">
        <f t="shared" ref="H532:H569" si="9">E532*G532</f>
        <v>1653000</v>
      </c>
      <c r="I532" s="34" t="s">
        <v>9</v>
      </c>
      <c r="J532" s="139" t="s">
        <v>33</v>
      </c>
      <c r="K532" s="174" t="s">
        <v>618</v>
      </c>
      <c r="L532" s="168" t="s">
        <v>641</v>
      </c>
      <c r="M532" s="129"/>
    </row>
    <row r="533" spans="1:13" s="128" customFormat="1" ht="37.5" customHeight="1" x14ac:dyDescent="0.25">
      <c r="A533" s="127">
        <v>264</v>
      </c>
      <c r="B533" s="130" t="s">
        <v>648</v>
      </c>
      <c r="C533" s="162" t="s">
        <v>37</v>
      </c>
      <c r="D533" s="167" t="s">
        <v>32</v>
      </c>
      <c r="E533" s="131">
        <v>123</v>
      </c>
      <c r="F533" s="162" t="s">
        <v>450</v>
      </c>
      <c r="G533" s="180">
        <v>20799</v>
      </c>
      <c r="H533" s="161">
        <f t="shared" si="9"/>
        <v>2558277</v>
      </c>
      <c r="I533" s="34" t="s">
        <v>9</v>
      </c>
      <c r="J533" s="139" t="s">
        <v>33</v>
      </c>
      <c r="K533" s="174" t="s">
        <v>852</v>
      </c>
      <c r="L533" s="168" t="s">
        <v>853</v>
      </c>
      <c r="M533" s="129"/>
    </row>
    <row r="534" spans="1:13" s="128" customFormat="1" ht="37.5" customHeight="1" x14ac:dyDescent="0.25">
      <c r="A534" s="127">
        <v>265</v>
      </c>
      <c r="B534" s="130" t="s">
        <v>649</v>
      </c>
      <c r="C534" s="162" t="s">
        <v>37</v>
      </c>
      <c r="D534" s="167" t="s">
        <v>32</v>
      </c>
      <c r="E534" s="131">
        <v>125</v>
      </c>
      <c r="F534" s="162" t="s">
        <v>450</v>
      </c>
      <c r="G534" s="180">
        <v>28996</v>
      </c>
      <c r="H534" s="161">
        <f t="shared" si="9"/>
        <v>3624500</v>
      </c>
      <c r="I534" s="34" t="s">
        <v>9</v>
      </c>
      <c r="J534" s="139" t="s">
        <v>33</v>
      </c>
      <c r="K534" s="174" t="s">
        <v>852</v>
      </c>
      <c r="L534" s="168" t="s">
        <v>853</v>
      </c>
      <c r="M534" s="129"/>
    </row>
    <row r="535" spans="1:13" s="128" customFormat="1" ht="37.5" customHeight="1" x14ac:dyDescent="0.25">
      <c r="A535" s="127">
        <v>266</v>
      </c>
      <c r="B535" s="130" t="s">
        <v>650</v>
      </c>
      <c r="C535" s="162" t="s">
        <v>37</v>
      </c>
      <c r="D535" s="167" t="s">
        <v>32</v>
      </c>
      <c r="E535" s="131">
        <v>150</v>
      </c>
      <c r="F535" s="162" t="s">
        <v>44</v>
      </c>
      <c r="G535" s="180">
        <v>37237</v>
      </c>
      <c r="H535" s="161">
        <f t="shared" si="9"/>
        <v>5585550</v>
      </c>
      <c r="I535" s="34" t="s">
        <v>9</v>
      </c>
      <c r="J535" s="139" t="s">
        <v>33</v>
      </c>
      <c r="K535" s="174" t="s">
        <v>852</v>
      </c>
      <c r="L535" s="168" t="s">
        <v>853</v>
      </c>
      <c r="M535" s="129"/>
    </row>
    <row r="536" spans="1:13" s="128" customFormat="1" ht="37.5" customHeight="1" x14ac:dyDescent="0.25">
      <c r="A536" s="127">
        <v>267</v>
      </c>
      <c r="B536" s="130" t="s">
        <v>651</v>
      </c>
      <c r="C536" s="162" t="s">
        <v>37</v>
      </c>
      <c r="D536" s="167" t="s">
        <v>32</v>
      </c>
      <c r="E536" s="131">
        <v>50</v>
      </c>
      <c r="F536" s="162" t="s">
        <v>44</v>
      </c>
      <c r="G536" s="180">
        <v>0</v>
      </c>
      <c r="H536" s="161">
        <f t="shared" si="9"/>
        <v>0</v>
      </c>
      <c r="I536" s="34" t="s">
        <v>9</v>
      </c>
      <c r="J536" s="139" t="s">
        <v>33</v>
      </c>
      <c r="K536" s="174" t="s">
        <v>852</v>
      </c>
      <c r="L536" s="168" t="s">
        <v>853</v>
      </c>
      <c r="M536" s="129"/>
    </row>
    <row r="537" spans="1:13" s="128" customFormat="1" ht="37.5" customHeight="1" x14ac:dyDescent="0.25">
      <c r="A537" s="127">
        <v>268</v>
      </c>
      <c r="B537" s="130" t="s">
        <v>652</v>
      </c>
      <c r="C537" s="162" t="s">
        <v>37</v>
      </c>
      <c r="D537" s="167" t="s">
        <v>32</v>
      </c>
      <c r="E537" s="131">
        <v>150</v>
      </c>
      <c r="F537" s="162" t="s">
        <v>44</v>
      </c>
      <c r="G537" s="180">
        <v>26547</v>
      </c>
      <c r="H537" s="161">
        <f t="shared" si="9"/>
        <v>3982050</v>
      </c>
      <c r="I537" s="34" t="s">
        <v>9</v>
      </c>
      <c r="J537" s="139" t="s">
        <v>33</v>
      </c>
      <c r="K537" s="174" t="s">
        <v>852</v>
      </c>
      <c r="L537" s="168" t="s">
        <v>853</v>
      </c>
      <c r="M537" s="129"/>
    </row>
    <row r="538" spans="1:13" s="128" customFormat="1" ht="37.5" customHeight="1" x14ac:dyDescent="0.25">
      <c r="A538" s="127">
        <v>269</v>
      </c>
      <c r="B538" s="130" t="s">
        <v>653</v>
      </c>
      <c r="C538" s="162" t="s">
        <v>37</v>
      </c>
      <c r="D538" s="167" t="s">
        <v>32</v>
      </c>
      <c r="E538" s="131">
        <v>90</v>
      </c>
      <c r="F538" s="162" t="s">
        <v>44</v>
      </c>
      <c r="G538" s="180">
        <v>32096</v>
      </c>
      <c r="H538" s="161">
        <f t="shared" si="9"/>
        <v>2888640</v>
      </c>
      <c r="I538" s="34" t="s">
        <v>9</v>
      </c>
      <c r="J538" s="139" t="s">
        <v>33</v>
      </c>
      <c r="K538" s="174" t="s">
        <v>852</v>
      </c>
      <c r="L538" s="168" t="s">
        <v>853</v>
      </c>
      <c r="M538" s="129"/>
    </row>
    <row r="539" spans="1:13" s="128" customFormat="1" ht="37.5" customHeight="1" x14ac:dyDescent="0.25">
      <c r="A539" s="127">
        <v>270</v>
      </c>
      <c r="B539" s="130" t="s">
        <v>654</v>
      </c>
      <c r="C539" s="162" t="s">
        <v>37</v>
      </c>
      <c r="D539" s="167" t="s">
        <v>32</v>
      </c>
      <c r="E539" s="131">
        <v>60</v>
      </c>
      <c r="F539" s="162" t="s">
        <v>44</v>
      </c>
      <c r="G539" s="180">
        <v>32096</v>
      </c>
      <c r="H539" s="161">
        <f t="shared" si="9"/>
        <v>1925760</v>
      </c>
      <c r="I539" s="34" t="s">
        <v>9</v>
      </c>
      <c r="J539" s="139" t="s">
        <v>33</v>
      </c>
      <c r="K539" s="174" t="s">
        <v>852</v>
      </c>
      <c r="L539" s="168" t="s">
        <v>853</v>
      </c>
      <c r="M539" s="129"/>
    </row>
    <row r="540" spans="1:13" s="128" customFormat="1" ht="37.5" customHeight="1" x14ac:dyDescent="0.25">
      <c r="A540" s="127">
        <v>271</v>
      </c>
      <c r="B540" s="130" t="s">
        <v>662</v>
      </c>
      <c r="C540" s="162" t="s">
        <v>43</v>
      </c>
      <c r="D540" s="167" t="s">
        <v>38</v>
      </c>
      <c r="E540" s="131">
        <v>1</v>
      </c>
      <c r="F540" s="162" t="s">
        <v>110</v>
      </c>
      <c r="G540" s="180">
        <v>7238165.2999999998</v>
      </c>
      <c r="H540" s="161">
        <f t="shared" si="9"/>
        <v>7238165.2999999998</v>
      </c>
      <c r="I540" s="34" t="s">
        <v>9</v>
      </c>
      <c r="J540" s="139" t="s">
        <v>33</v>
      </c>
      <c r="K540" s="174" t="s">
        <v>618</v>
      </c>
      <c r="L540" s="168" t="s">
        <v>663</v>
      </c>
      <c r="M540" s="129"/>
    </row>
    <row r="541" spans="1:13" s="128" customFormat="1" ht="37.5" customHeight="1" x14ac:dyDescent="0.25">
      <c r="A541" s="127">
        <v>272</v>
      </c>
      <c r="B541" s="130" t="s">
        <v>705</v>
      </c>
      <c r="C541" s="162" t="s">
        <v>456</v>
      </c>
      <c r="D541" s="167" t="s">
        <v>32</v>
      </c>
      <c r="E541" s="131">
        <v>6</v>
      </c>
      <c r="F541" s="162" t="s">
        <v>44</v>
      </c>
      <c r="G541" s="180"/>
      <c r="H541" s="161">
        <f t="shared" si="9"/>
        <v>0</v>
      </c>
      <c r="I541" s="34" t="s">
        <v>9</v>
      </c>
      <c r="J541" s="139" t="s">
        <v>33</v>
      </c>
      <c r="K541" s="174" t="s">
        <v>816</v>
      </c>
      <c r="L541" s="168" t="s">
        <v>879</v>
      </c>
      <c r="M541" s="129"/>
    </row>
    <row r="542" spans="1:13" s="128" customFormat="1" ht="37.5" customHeight="1" x14ac:dyDescent="0.25">
      <c r="A542" s="127">
        <v>273</v>
      </c>
      <c r="B542" s="130" t="s">
        <v>706</v>
      </c>
      <c r="C542" s="162" t="s">
        <v>456</v>
      </c>
      <c r="D542" s="167" t="s">
        <v>32</v>
      </c>
      <c r="E542" s="131">
        <v>5</v>
      </c>
      <c r="F542" s="162" t="s">
        <v>44</v>
      </c>
      <c r="G542" s="180"/>
      <c r="H542" s="161">
        <f t="shared" si="9"/>
        <v>0</v>
      </c>
      <c r="I542" s="34" t="s">
        <v>9</v>
      </c>
      <c r="J542" s="139" t="s">
        <v>33</v>
      </c>
      <c r="K542" s="174" t="s">
        <v>816</v>
      </c>
      <c r="L542" s="168" t="s">
        <v>879</v>
      </c>
      <c r="M542" s="129"/>
    </row>
    <row r="543" spans="1:13" s="128" customFormat="1" ht="37.5" customHeight="1" x14ac:dyDescent="0.25">
      <c r="A543" s="127">
        <v>274</v>
      </c>
      <c r="B543" s="130" t="s">
        <v>707</v>
      </c>
      <c r="C543" s="162" t="s">
        <v>456</v>
      </c>
      <c r="D543" s="167" t="s">
        <v>32</v>
      </c>
      <c r="E543" s="131">
        <v>6</v>
      </c>
      <c r="F543" s="162" t="s">
        <v>44</v>
      </c>
      <c r="G543" s="180"/>
      <c r="H543" s="161">
        <f t="shared" si="9"/>
        <v>0</v>
      </c>
      <c r="I543" s="34" t="s">
        <v>9</v>
      </c>
      <c r="J543" s="139" t="s">
        <v>33</v>
      </c>
      <c r="K543" s="174" t="s">
        <v>816</v>
      </c>
      <c r="L543" s="168" t="s">
        <v>879</v>
      </c>
      <c r="M543" s="129"/>
    </row>
    <row r="544" spans="1:13" s="128" customFormat="1" ht="37.5" customHeight="1" x14ac:dyDescent="0.25">
      <c r="A544" s="127">
        <v>275</v>
      </c>
      <c r="B544" s="130" t="s">
        <v>708</v>
      </c>
      <c r="C544" s="162" t="s">
        <v>456</v>
      </c>
      <c r="D544" s="167" t="s">
        <v>32</v>
      </c>
      <c r="E544" s="131">
        <v>5</v>
      </c>
      <c r="F544" s="162" t="s">
        <v>44</v>
      </c>
      <c r="G544" s="180"/>
      <c r="H544" s="161">
        <f t="shared" si="9"/>
        <v>0</v>
      </c>
      <c r="I544" s="34" t="s">
        <v>9</v>
      </c>
      <c r="J544" s="139" t="s">
        <v>33</v>
      </c>
      <c r="K544" s="174" t="s">
        <v>816</v>
      </c>
      <c r="L544" s="168" t="s">
        <v>879</v>
      </c>
      <c r="M544" s="129"/>
    </row>
    <row r="545" spans="1:13" s="128" customFormat="1" ht="37.5" customHeight="1" x14ac:dyDescent="0.25">
      <c r="A545" s="127">
        <v>276</v>
      </c>
      <c r="B545" s="130" t="s">
        <v>709</v>
      </c>
      <c r="C545" s="162" t="s">
        <v>456</v>
      </c>
      <c r="D545" s="167" t="s">
        <v>32</v>
      </c>
      <c r="E545" s="131">
        <v>5</v>
      </c>
      <c r="F545" s="162" t="s">
        <v>44</v>
      </c>
      <c r="G545" s="180"/>
      <c r="H545" s="161">
        <f t="shared" si="9"/>
        <v>0</v>
      </c>
      <c r="I545" s="34" t="s">
        <v>9</v>
      </c>
      <c r="J545" s="139" t="s">
        <v>33</v>
      </c>
      <c r="K545" s="174" t="s">
        <v>816</v>
      </c>
      <c r="L545" s="168" t="s">
        <v>879</v>
      </c>
      <c r="M545" s="129"/>
    </row>
    <row r="546" spans="1:13" s="128" customFormat="1" ht="37.5" customHeight="1" x14ac:dyDescent="0.25">
      <c r="A546" s="127">
        <v>277</v>
      </c>
      <c r="B546" s="130" t="s">
        <v>710</v>
      </c>
      <c r="C546" s="162" t="s">
        <v>456</v>
      </c>
      <c r="D546" s="167" t="s">
        <v>32</v>
      </c>
      <c r="E546" s="131">
        <v>4</v>
      </c>
      <c r="F546" s="162" t="s">
        <v>44</v>
      </c>
      <c r="G546" s="180"/>
      <c r="H546" s="161">
        <f t="shared" si="9"/>
        <v>0</v>
      </c>
      <c r="I546" s="34" t="s">
        <v>9</v>
      </c>
      <c r="J546" s="139" t="s">
        <v>33</v>
      </c>
      <c r="K546" s="174" t="s">
        <v>816</v>
      </c>
      <c r="L546" s="168" t="s">
        <v>879</v>
      </c>
      <c r="M546" s="129"/>
    </row>
    <row r="547" spans="1:13" s="128" customFormat="1" ht="37.5" customHeight="1" x14ac:dyDescent="0.25">
      <c r="A547" s="127">
        <v>278</v>
      </c>
      <c r="B547" s="130" t="s">
        <v>711</v>
      </c>
      <c r="C547" s="162" t="s">
        <v>456</v>
      </c>
      <c r="D547" s="167" t="s">
        <v>32</v>
      </c>
      <c r="E547" s="131">
        <v>8</v>
      </c>
      <c r="F547" s="162" t="s">
        <v>44</v>
      </c>
      <c r="G547" s="180"/>
      <c r="H547" s="161">
        <f t="shared" si="9"/>
        <v>0</v>
      </c>
      <c r="I547" s="34" t="s">
        <v>9</v>
      </c>
      <c r="J547" s="139" t="s">
        <v>33</v>
      </c>
      <c r="K547" s="174" t="s">
        <v>816</v>
      </c>
      <c r="L547" s="168" t="s">
        <v>879</v>
      </c>
      <c r="M547" s="129"/>
    </row>
    <row r="548" spans="1:13" s="128" customFormat="1" ht="37.5" customHeight="1" x14ac:dyDescent="0.25">
      <c r="A548" s="127">
        <v>279</v>
      </c>
      <c r="B548" s="130" t="s">
        <v>712</v>
      </c>
      <c r="C548" s="162" t="s">
        <v>456</v>
      </c>
      <c r="D548" s="167" t="s">
        <v>32</v>
      </c>
      <c r="E548" s="131">
        <v>3</v>
      </c>
      <c r="F548" s="162" t="s">
        <v>44</v>
      </c>
      <c r="G548" s="180"/>
      <c r="H548" s="161">
        <f t="shared" si="9"/>
        <v>0</v>
      </c>
      <c r="I548" s="34" t="s">
        <v>9</v>
      </c>
      <c r="J548" s="139" t="s">
        <v>33</v>
      </c>
      <c r="K548" s="174" t="s">
        <v>816</v>
      </c>
      <c r="L548" s="168" t="s">
        <v>879</v>
      </c>
      <c r="M548" s="129"/>
    </row>
    <row r="549" spans="1:13" s="128" customFormat="1" ht="37.5" customHeight="1" x14ac:dyDescent="0.25">
      <c r="A549" s="127">
        <v>280</v>
      </c>
      <c r="B549" s="130" t="s">
        <v>713</v>
      </c>
      <c r="C549" s="162" t="s">
        <v>456</v>
      </c>
      <c r="D549" s="167" t="s">
        <v>32</v>
      </c>
      <c r="E549" s="131">
        <v>2</v>
      </c>
      <c r="F549" s="162" t="s">
        <v>44</v>
      </c>
      <c r="G549" s="180">
        <v>4962945.2699999996</v>
      </c>
      <c r="H549" s="161">
        <f t="shared" si="9"/>
        <v>9925890.5399999991</v>
      </c>
      <c r="I549" s="34" t="s">
        <v>9</v>
      </c>
      <c r="J549" s="139" t="s">
        <v>33</v>
      </c>
      <c r="K549" s="174" t="s">
        <v>816</v>
      </c>
      <c r="L549" s="168" t="s">
        <v>815</v>
      </c>
      <c r="M549" s="129"/>
    </row>
    <row r="550" spans="1:13" s="128" customFormat="1" ht="37.5" customHeight="1" x14ac:dyDescent="0.25">
      <c r="A550" s="127">
        <v>281</v>
      </c>
      <c r="B550" s="130" t="s">
        <v>714</v>
      </c>
      <c r="C550" s="162" t="s">
        <v>456</v>
      </c>
      <c r="D550" s="167" t="s">
        <v>32</v>
      </c>
      <c r="E550" s="131">
        <v>3</v>
      </c>
      <c r="F550" s="162" t="s">
        <v>44</v>
      </c>
      <c r="G550" s="180"/>
      <c r="H550" s="161">
        <f t="shared" si="9"/>
        <v>0</v>
      </c>
      <c r="I550" s="34" t="s">
        <v>9</v>
      </c>
      <c r="J550" s="139" t="s">
        <v>33</v>
      </c>
      <c r="K550" s="174" t="s">
        <v>816</v>
      </c>
      <c r="L550" s="168" t="s">
        <v>880</v>
      </c>
      <c r="M550" s="129"/>
    </row>
    <row r="551" spans="1:13" s="128" customFormat="1" ht="37.5" customHeight="1" x14ac:dyDescent="0.25">
      <c r="A551" s="127">
        <v>282</v>
      </c>
      <c r="B551" s="130" t="s">
        <v>715</v>
      </c>
      <c r="C551" s="162" t="s">
        <v>456</v>
      </c>
      <c r="D551" s="167" t="s">
        <v>32</v>
      </c>
      <c r="E551" s="131">
        <v>2</v>
      </c>
      <c r="F551" s="162" t="s">
        <v>44</v>
      </c>
      <c r="G551" s="180"/>
      <c r="H551" s="161">
        <f t="shared" si="9"/>
        <v>0</v>
      </c>
      <c r="I551" s="34" t="s">
        <v>9</v>
      </c>
      <c r="J551" s="139" t="s">
        <v>33</v>
      </c>
      <c r="K551" s="174" t="s">
        <v>816</v>
      </c>
      <c r="L551" s="168" t="s">
        <v>880</v>
      </c>
      <c r="M551" s="129"/>
    </row>
    <row r="552" spans="1:13" s="128" customFormat="1" ht="37.5" customHeight="1" x14ac:dyDescent="0.25">
      <c r="A552" s="127">
        <v>283</v>
      </c>
      <c r="B552" s="130" t="s">
        <v>716</v>
      </c>
      <c r="C552" s="162" t="s">
        <v>456</v>
      </c>
      <c r="D552" s="167" t="s">
        <v>32</v>
      </c>
      <c r="E552" s="131">
        <v>12</v>
      </c>
      <c r="F552" s="162" t="s">
        <v>44</v>
      </c>
      <c r="G552" s="180"/>
      <c r="H552" s="161">
        <f t="shared" si="9"/>
        <v>0</v>
      </c>
      <c r="I552" s="34" t="s">
        <v>9</v>
      </c>
      <c r="J552" s="139" t="s">
        <v>33</v>
      </c>
      <c r="K552" s="174" t="s">
        <v>816</v>
      </c>
      <c r="L552" s="168" t="s">
        <v>880</v>
      </c>
      <c r="M552" s="129"/>
    </row>
    <row r="553" spans="1:13" s="128" customFormat="1" ht="37.5" customHeight="1" x14ac:dyDescent="0.25">
      <c r="A553" s="127">
        <v>284</v>
      </c>
      <c r="B553" s="130" t="s">
        <v>717</v>
      </c>
      <c r="C553" s="162" t="s">
        <v>456</v>
      </c>
      <c r="D553" s="167" t="s">
        <v>32</v>
      </c>
      <c r="E553" s="131">
        <v>1</v>
      </c>
      <c r="F553" s="162" t="s">
        <v>44</v>
      </c>
      <c r="G553" s="180"/>
      <c r="H553" s="161">
        <f t="shared" si="9"/>
        <v>0</v>
      </c>
      <c r="I553" s="34" t="s">
        <v>9</v>
      </c>
      <c r="J553" s="139" t="s">
        <v>33</v>
      </c>
      <c r="K553" s="174" t="s">
        <v>816</v>
      </c>
      <c r="L553" s="168" t="s">
        <v>880</v>
      </c>
      <c r="M553" s="129"/>
    </row>
    <row r="554" spans="1:13" s="128" customFormat="1" ht="37.5" customHeight="1" x14ac:dyDescent="0.25">
      <c r="A554" s="127">
        <v>285</v>
      </c>
      <c r="B554" s="130" t="s">
        <v>718</v>
      </c>
      <c r="C554" s="162" t="s">
        <v>456</v>
      </c>
      <c r="D554" s="167" t="s">
        <v>32</v>
      </c>
      <c r="E554" s="131">
        <v>3</v>
      </c>
      <c r="F554" s="162" t="s">
        <v>44</v>
      </c>
      <c r="G554" s="180"/>
      <c r="H554" s="161">
        <f t="shared" si="9"/>
        <v>0</v>
      </c>
      <c r="I554" s="34" t="s">
        <v>9</v>
      </c>
      <c r="J554" s="139" t="s">
        <v>33</v>
      </c>
      <c r="K554" s="174" t="s">
        <v>816</v>
      </c>
      <c r="L554" s="168" t="s">
        <v>880</v>
      </c>
      <c r="M554" s="129"/>
    </row>
    <row r="555" spans="1:13" s="128" customFormat="1" ht="37.5" customHeight="1" x14ac:dyDescent="0.25">
      <c r="A555" s="127">
        <v>286</v>
      </c>
      <c r="B555" s="130" t="s">
        <v>719</v>
      </c>
      <c r="C555" s="162" t="s">
        <v>456</v>
      </c>
      <c r="D555" s="167" t="s">
        <v>32</v>
      </c>
      <c r="E555" s="131">
        <v>3</v>
      </c>
      <c r="F555" s="162" t="s">
        <v>44</v>
      </c>
      <c r="G555" s="180"/>
      <c r="H555" s="161">
        <f t="shared" si="9"/>
        <v>0</v>
      </c>
      <c r="I555" s="34" t="s">
        <v>9</v>
      </c>
      <c r="J555" s="139" t="s">
        <v>33</v>
      </c>
      <c r="K555" s="174" t="s">
        <v>816</v>
      </c>
      <c r="L555" s="168" t="s">
        <v>880</v>
      </c>
      <c r="M555" s="129"/>
    </row>
    <row r="556" spans="1:13" s="128" customFormat="1" ht="37.5" customHeight="1" x14ac:dyDescent="0.25">
      <c r="A556" s="127">
        <v>287</v>
      </c>
      <c r="B556" s="130" t="s">
        <v>760</v>
      </c>
      <c r="C556" s="162" t="s">
        <v>43</v>
      </c>
      <c r="D556" s="167" t="s">
        <v>62</v>
      </c>
      <c r="E556" s="131">
        <v>2</v>
      </c>
      <c r="F556" s="162" t="s">
        <v>44</v>
      </c>
      <c r="G556" s="180">
        <v>312500</v>
      </c>
      <c r="H556" s="161">
        <f t="shared" si="9"/>
        <v>625000</v>
      </c>
      <c r="I556" s="34" t="s">
        <v>9</v>
      </c>
      <c r="J556" s="139" t="s">
        <v>33</v>
      </c>
      <c r="K556" s="174" t="s">
        <v>696</v>
      </c>
      <c r="L556" s="168" t="s">
        <v>762</v>
      </c>
      <c r="M556" s="129"/>
    </row>
    <row r="557" spans="1:13" s="128" customFormat="1" ht="37.5" customHeight="1" x14ac:dyDescent="0.25">
      <c r="A557" s="127">
        <v>288</v>
      </c>
      <c r="B557" s="130" t="s">
        <v>761</v>
      </c>
      <c r="C557" s="162" t="s">
        <v>43</v>
      </c>
      <c r="D557" s="167" t="s">
        <v>62</v>
      </c>
      <c r="E557" s="131">
        <v>3</v>
      </c>
      <c r="F557" s="162" t="s">
        <v>44</v>
      </c>
      <c r="G557" s="180">
        <v>0</v>
      </c>
      <c r="H557" s="161">
        <f t="shared" si="9"/>
        <v>0</v>
      </c>
      <c r="I557" s="34" t="s">
        <v>9</v>
      </c>
      <c r="J557" s="139" t="s">
        <v>33</v>
      </c>
      <c r="K557" s="174" t="s">
        <v>696</v>
      </c>
      <c r="L557" s="168" t="s">
        <v>808</v>
      </c>
      <c r="M557" s="129"/>
    </row>
    <row r="558" spans="1:13" s="128" customFormat="1" ht="37.5" customHeight="1" x14ac:dyDescent="0.25">
      <c r="A558" s="127">
        <v>289</v>
      </c>
      <c r="B558" s="130" t="s">
        <v>779</v>
      </c>
      <c r="C558" s="162" t="s">
        <v>43</v>
      </c>
      <c r="D558" s="167" t="s">
        <v>106</v>
      </c>
      <c r="E558" s="131">
        <v>20</v>
      </c>
      <c r="F558" s="162" t="s">
        <v>44</v>
      </c>
      <c r="G558" s="180">
        <v>0</v>
      </c>
      <c r="H558" s="161">
        <f t="shared" si="9"/>
        <v>0</v>
      </c>
      <c r="I558" s="34" t="s">
        <v>9</v>
      </c>
      <c r="J558" s="139" t="s">
        <v>33</v>
      </c>
      <c r="K558" s="174" t="s">
        <v>774</v>
      </c>
      <c r="L558" s="168" t="s">
        <v>838</v>
      </c>
      <c r="M558" s="129"/>
    </row>
    <row r="559" spans="1:13" s="128" customFormat="1" ht="37.5" customHeight="1" x14ac:dyDescent="0.25">
      <c r="A559" s="127">
        <v>290</v>
      </c>
      <c r="B559" s="130" t="s">
        <v>780</v>
      </c>
      <c r="C559" s="162" t="s">
        <v>43</v>
      </c>
      <c r="D559" s="167" t="s">
        <v>106</v>
      </c>
      <c r="E559" s="131">
        <v>20</v>
      </c>
      <c r="F559" s="162" t="s">
        <v>44</v>
      </c>
      <c r="G559" s="180">
        <v>0</v>
      </c>
      <c r="H559" s="161">
        <f t="shared" si="9"/>
        <v>0</v>
      </c>
      <c r="I559" s="34" t="s">
        <v>9</v>
      </c>
      <c r="J559" s="139" t="s">
        <v>33</v>
      </c>
      <c r="K559" s="174" t="s">
        <v>774</v>
      </c>
      <c r="L559" s="168" t="s">
        <v>838</v>
      </c>
      <c r="M559" s="129"/>
    </row>
    <row r="560" spans="1:13" s="128" customFormat="1" ht="37.5" customHeight="1" x14ac:dyDescent="0.25">
      <c r="A560" s="127">
        <v>291</v>
      </c>
      <c r="B560" s="130" t="s">
        <v>781</v>
      </c>
      <c r="C560" s="162" t="s">
        <v>43</v>
      </c>
      <c r="D560" s="167" t="s">
        <v>106</v>
      </c>
      <c r="E560" s="131">
        <v>20</v>
      </c>
      <c r="F560" s="162" t="s">
        <v>44</v>
      </c>
      <c r="G560" s="180">
        <v>0</v>
      </c>
      <c r="H560" s="161">
        <f t="shared" si="9"/>
        <v>0</v>
      </c>
      <c r="I560" s="34" t="s">
        <v>9</v>
      </c>
      <c r="J560" s="139" t="s">
        <v>33</v>
      </c>
      <c r="K560" s="174" t="s">
        <v>774</v>
      </c>
      <c r="L560" s="168" t="s">
        <v>838</v>
      </c>
      <c r="M560" s="129"/>
    </row>
    <row r="561" spans="1:13" s="128" customFormat="1" ht="37.5" customHeight="1" x14ac:dyDescent="0.25">
      <c r="A561" s="127">
        <v>292</v>
      </c>
      <c r="B561" s="130" t="s">
        <v>839</v>
      </c>
      <c r="C561" s="162" t="s">
        <v>456</v>
      </c>
      <c r="D561" s="167" t="s">
        <v>62</v>
      </c>
      <c r="E561" s="131">
        <v>450</v>
      </c>
      <c r="F561" s="162" t="s">
        <v>44</v>
      </c>
      <c r="G561" s="180">
        <v>79426</v>
      </c>
      <c r="H561" s="161">
        <f t="shared" si="9"/>
        <v>35741700</v>
      </c>
      <c r="I561" s="34" t="s">
        <v>9</v>
      </c>
      <c r="J561" s="139" t="s">
        <v>33</v>
      </c>
      <c r="K561" s="174" t="s">
        <v>811</v>
      </c>
      <c r="L561" s="168" t="s">
        <v>840</v>
      </c>
      <c r="M561" s="129"/>
    </row>
    <row r="562" spans="1:13" s="128" customFormat="1" ht="37.5" customHeight="1" x14ac:dyDescent="0.25">
      <c r="A562" s="127">
        <v>293</v>
      </c>
      <c r="B562" s="130" t="s">
        <v>854</v>
      </c>
      <c r="C562" s="162" t="s">
        <v>456</v>
      </c>
      <c r="D562" s="167" t="s">
        <v>106</v>
      </c>
      <c r="E562" s="131">
        <v>308</v>
      </c>
      <c r="F562" s="162" t="s">
        <v>44</v>
      </c>
      <c r="G562" s="180">
        <v>196428</v>
      </c>
      <c r="H562" s="161">
        <f t="shared" si="9"/>
        <v>60499824</v>
      </c>
      <c r="I562" s="34" t="s">
        <v>9</v>
      </c>
      <c r="J562" s="139" t="s">
        <v>33</v>
      </c>
      <c r="K562" s="174" t="s">
        <v>811</v>
      </c>
      <c r="L562" s="168" t="s">
        <v>855</v>
      </c>
      <c r="M562" s="129"/>
    </row>
    <row r="563" spans="1:13" s="128" customFormat="1" ht="37.5" customHeight="1" x14ac:dyDescent="0.25">
      <c r="A563" s="127">
        <v>294</v>
      </c>
      <c r="B563" s="130" t="s">
        <v>863</v>
      </c>
      <c r="C563" s="162" t="s">
        <v>456</v>
      </c>
      <c r="D563" s="167" t="s">
        <v>32</v>
      </c>
      <c r="E563" s="131">
        <v>7000</v>
      </c>
      <c r="F563" s="162" t="s">
        <v>44</v>
      </c>
      <c r="G563" s="180">
        <v>2000</v>
      </c>
      <c r="H563" s="161">
        <f t="shared" si="9"/>
        <v>14000000</v>
      </c>
      <c r="I563" s="34" t="s">
        <v>9</v>
      </c>
      <c r="J563" s="139" t="s">
        <v>33</v>
      </c>
      <c r="K563" s="174" t="s">
        <v>811</v>
      </c>
      <c r="L563" s="168" t="s">
        <v>866</v>
      </c>
      <c r="M563" s="129"/>
    </row>
    <row r="564" spans="1:13" s="128" customFormat="1" ht="37.5" customHeight="1" x14ac:dyDescent="0.25">
      <c r="A564" s="127">
        <v>295</v>
      </c>
      <c r="B564" s="130" t="s">
        <v>864</v>
      </c>
      <c r="C564" s="162" t="s">
        <v>456</v>
      </c>
      <c r="D564" s="167" t="s">
        <v>32</v>
      </c>
      <c r="E564" s="131">
        <v>50</v>
      </c>
      <c r="F564" s="162" t="s">
        <v>44</v>
      </c>
      <c r="G564" s="180">
        <v>20647.32</v>
      </c>
      <c r="H564" s="161">
        <f t="shared" si="9"/>
        <v>1032366</v>
      </c>
      <c r="I564" s="34" t="s">
        <v>9</v>
      </c>
      <c r="J564" s="139" t="s">
        <v>33</v>
      </c>
      <c r="K564" s="174" t="s">
        <v>811</v>
      </c>
      <c r="L564" s="168" t="s">
        <v>866</v>
      </c>
      <c r="M564" s="129"/>
    </row>
    <row r="565" spans="1:13" s="128" customFormat="1" ht="37.5" customHeight="1" x14ac:dyDescent="0.25">
      <c r="A565" s="127">
        <v>296</v>
      </c>
      <c r="B565" s="130" t="s">
        <v>865</v>
      </c>
      <c r="C565" s="162" t="s">
        <v>456</v>
      </c>
      <c r="D565" s="167" t="s">
        <v>32</v>
      </c>
      <c r="E565" s="131">
        <v>50</v>
      </c>
      <c r="F565" s="162" t="s">
        <v>44</v>
      </c>
      <c r="G565" s="180">
        <v>73000</v>
      </c>
      <c r="H565" s="161">
        <f t="shared" si="9"/>
        <v>3650000</v>
      </c>
      <c r="I565" s="34" t="s">
        <v>9</v>
      </c>
      <c r="J565" s="139" t="s">
        <v>33</v>
      </c>
      <c r="K565" s="174" t="s">
        <v>811</v>
      </c>
      <c r="L565" s="168" t="s">
        <v>866</v>
      </c>
      <c r="M565" s="129"/>
    </row>
    <row r="566" spans="1:13" s="128" customFormat="1" ht="37.5" customHeight="1" x14ac:dyDescent="0.25">
      <c r="A566" s="127">
        <v>297</v>
      </c>
      <c r="B566" s="130" t="s">
        <v>877</v>
      </c>
      <c r="C566" s="162" t="s">
        <v>43</v>
      </c>
      <c r="D566" s="167" t="s">
        <v>32</v>
      </c>
      <c r="E566" s="131">
        <v>100</v>
      </c>
      <c r="F566" s="162" t="s">
        <v>44</v>
      </c>
      <c r="G566" s="180">
        <v>37955.35</v>
      </c>
      <c r="H566" s="161">
        <f t="shared" si="9"/>
        <v>3795535</v>
      </c>
      <c r="I566" s="34" t="s">
        <v>9</v>
      </c>
      <c r="J566" s="139" t="s">
        <v>33</v>
      </c>
      <c r="K566" s="174" t="s">
        <v>875</v>
      </c>
      <c r="L566" s="168" t="s">
        <v>878</v>
      </c>
      <c r="M566" s="129"/>
    </row>
    <row r="567" spans="1:13" s="128" customFormat="1" ht="37.5" customHeight="1" x14ac:dyDescent="0.25">
      <c r="A567" s="127">
        <v>298</v>
      </c>
      <c r="B567" s="130" t="s">
        <v>882</v>
      </c>
      <c r="C567" s="162" t="s">
        <v>43</v>
      </c>
      <c r="D567" s="167" t="s">
        <v>32</v>
      </c>
      <c r="E567" s="172">
        <v>3</v>
      </c>
      <c r="F567" s="162" t="s">
        <v>44</v>
      </c>
      <c r="G567" s="184">
        <v>0</v>
      </c>
      <c r="H567" s="185">
        <f t="shared" si="9"/>
        <v>0</v>
      </c>
      <c r="I567" s="34" t="s">
        <v>9</v>
      </c>
      <c r="J567" s="139" t="s">
        <v>33</v>
      </c>
      <c r="K567" s="174" t="s">
        <v>875</v>
      </c>
      <c r="L567" s="168" t="s">
        <v>984</v>
      </c>
      <c r="M567" s="129"/>
    </row>
    <row r="568" spans="1:13" s="128" customFormat="1" ht="37.5" customHeight="1" x14ac:dyDescent="0.25">
      <c r="A568" s="127">
        <v>299</v>
      </c>
      <c r="B568" s="130" t="s">
        <v>883</v>
      </c>
      <c r="C568" s="162" t="s">
        <v>43</v>
      </c>
      <c r="D568" s="167" t="s">
        <v>32</v>
      </c>
      <c r="E568" s="172">
        <v>3</v>
      </c>
      <c r="F568" s="162" t="s">
        <v>44</v>
      </c>
      <c r="G568" s="184">
        <v>0</v>
      </c>
      <c r="H568" s="185">
        <f t="shared" si="9"/>
        <v>0</v>
      </c>
      <c r="I568" s="34" t="s">
        <v>9</v>
      </c>
      <c r="J568" s="139" t="s">
        <v>33</v>
      </c>
      <c r="K568" s="174" t="s">
        <v>875</v>
      </c>
      <c r="L568" s="168" t="s">
        <v>984</v>
      </c>
      <c r="M568" s="129"/>
    </row>
    <row r="569" spans="1:13" s="128" customFormat="1" ht="37.5" customHeight="1" x14ac:dyDescent="0.25">
      <c r="A569" s="127">
        <v>300</v>
      </c>
      <c r="B569" s="130" t="s">
        <v>884</v>
      </c>
      <c r="C569" s="162" t="s">
        <v>43</v>
      </c>
      <c r="D569" s="167" t="s">
        <v>32</v>
      </c>
      <c r="E569" s="172">
        <v>3</v>
      </c>
      <c r="F569" s="162" t="s">
        <v>44</v>
      </c>
      <c r="G569" s="184">
        <v>0</v>
      </c>
      <c r="H569" s="185">
        <f t="shared" si="9"/>
        <v>0</v>
      </c>
      <c r="I569" s="34" t="s">
        <v>9</v>
      </c>
      <c r="J569" s="139" t="s">
        <v>33</v>
      </c>
      <c r="K569" s="174" t="s">
        <v>875</v>
      </c>
      <c r="L569" s="168" t="s">
        <v>984</v>
      </c>
      <c r="M569" s="129"/>
    </row>
    <row r="570" spans="1:13" s="128" customFormat="1" ht="37.5" customHeight="1" x14ac:dyDescent="0.25">
      <c r="A570" s="127">
        <v>301</v>
      </c>
      <c r="B570" s="130" t="s">
        <v>907</v>
      </c>
      <c r="C570" s="162" t="s">
        <v>43</v>
      </c>
      <c r="D570" s="167" t="s">
        <v>32</v>
      </c>
      <c r="E570" s="150">
        <v>1</v>
      </c>
      <c r="F570" s="165" t="s">
        <v>110</v>
      </c>
      <c r="G570" s="190">
        <v>0</v>
      </c>
      <c r="H570" s="187">
        <f>G570</f>
        <v>0</v>
      </c>
      <c r="I570" s="34" t="s">
        <v>9</v>
      </c>
      <c r="J570" s="139" t="s">
        <v>33</v>
      </c>
      <c r="K570" s="174" t="s">
        <v>875</v>
      </c>
      <c r="L570" s="168" t="s">
        <v>962</v>
      </c>
      <c r="M570" s="129"/>
    </row>
    <row r="571" spans="1:13" s="128" customFormat="1" ht="37.5" customHeight="1" x14ac:dyDescent="0.25">
      <c r="A571" s="127">
        <v>302</v>
      </c>
      <c r="B571" s="130" t="s">
        <v>908</v>
      </c>
      <c r="C571" s="162" t="s">
        <v>43</v>
      </c>
      <c r="D571" s="167" t="s">
        <v>62</v>
      </c>
      <c r="E571" s="189">
        <v>446.93</v>
      </c>
      <c r="F571" s="172" t="s">
        <v>910</v>
      </c>
      <c r="G571" s="189">
        <v>18395</v>
      </c>
      <c r="H571" s="189">
        <v>8221277.3499999996</v>
      </c>
      <c r="I571" s="172" t="s">
        <v>9</v>
      </c>
      <c r="J571" s="139" t="s">
        <v>33</v>
      </c>
      <c r="K571" s="174" t="s">
        <v>875</v>
      </c>
      <c r="L571" s="168" t="s">
        <v>911</v>
      </c>
      <c r="M571" s="129"/>
    </row>
    <row r="572" spans="1:13" s="128" customFormat="1" ht="37.5" customHeight="1" x14ac:dyDescent="0.25">
      <c r="A572" s="127">
        <v>303</v>
      </c>
      <c r="B572" s="130" t="s">
        <v>909</v>
      </c>
      <c r="C572" s="162" t="s">
        <v>43</v>
      </c>
      <c r="D572" s="167" t="s">
        <v>62</v>
      </c>
      <c r="E572" s="189">
        <v>441.6</v>
      </c>
      <c r="F572" s="172" t="s">
        <v>910</v>
      </c>
      <c r="G572" s="189">
        <v>16060</v>
      </c>
      <c r="H572" s="189">
        <f t="shared" ref="H572:H595" si="10">E572*G572</f>
        <v>7092096</v>
      </c>
      <c r="I572" s="172" t="s">
        <v>9</v>
      </c>
      <c r="J572" s="139" t="s">
        <v>33</v>
      </c>
      <c r="K572" s="174" t="s">
        <v>875</v>
      </c>
      <c r="L572" s="168" t="s">
        <v>911</v>
      </c>
      <c r="M572" s="129"/>
    </row>
    <row r="573" spans="1:13" s="128" customFormat="1" ht="37.5" customHeight="1" x14ac:dyDescent="0.25">
      <c r="A573" s="127">
        <v>304</v>
      </c>
      <c r="B573" s="130" t="s">
        <v>920</v>
      </c>
      <c r="C573" s="162" t="s">
        <v>456</v>
      </c>
      <c r="D573" s="167" t="s">
        <v>32</v>
      </c>
      <c r="E573" s="191">
        <v>1</v>
      </c>
      <c r="F573" s="192" t="s">
        <v>110</v>
      </c>
      <c r="G573" s="191">
        <v>13947500</v>
      </c>
      <c r="H573" s="189">
        <f t="shared" si="10"/>
        <v>13947500</v>
      </c>
      <c r="I573" s="172" t="s">
        <v>9</v>
      </c>
      <c r="J573" s="139" t="s">
        <v>33</v>
      </c>
      <c r="K573" s="174" t="s">
        <v>875</v>
      </c>
      <c r="L573" s="168" t="s">
        <v>921</v>
      </c>
      <c r="M573" s="129"/>
    </row>
    <row r="574" spans="1:13" s="128" customFormat="1" ht="37.5" customHeight="1" x14ac:dyDescent="0.25">
      <c r="A574" s="127">
        <v>305</v>
      </c>
      <c r="B574" s="130" t="s">
        <v>940</v>
      </c>
      <c r="C574" s="162" t="s">
        <v>43</v>
      </c>
      <c r="D574" s="167" t="s">
        <v>106</v>
      </c>
      <c r="E574" s="147">
        <v>1</v>
      </c>
      <c r="F574" s="139" t="s">
        <v>110</v>
      </c>
      <c r="G574" s="147">
        <v>3712723</v>
      </c>
      <c r="H574" s="138">
        <f t="shared" si="10"/>
        <v>3712723</v>
      </c>
      <c r="I574" s="172" t="s">
        <v>9</v>
      </c>
      <c r="J574" s="139" t="s">
        <v>33</v>
      </c>
      <c r="K574" s="174" t="s">
        <v>941</v>
      </c>
      <c r="L574" s="168" t="s">
        <v>942</v>
      </c>
      <c r="M574" s="129"/>
    </row>
    <row r="575" spans="1:13" s="128" customFormat="1" ht="37.5" customHeight="1" x14ac:dyDescent="0.25">
      <c r="A575" s="127">
        <v>306</v>
      </c>
      <c r="B575" s="130" t="s">
        <v>977</v>
      </c>
      <c r="C575" s="162" t="s">
        <v>152</v>
      </c>
      <c r="D575" s="167" t="s">
        <v>32</v>
      </c>
      <c r="E575" s="147">
        <v>50</v>
      </c>
      <c r="F575" s="162" t="s">
        <v>44</v>
      </c>
      <c r="G575" s="147">
        <v>12000</v>
      </c>
      <c r="H575" s="138">
        <f t="shared" si="10"/>
        <v>600000</v>
      </c>
      <c r="I575" s="172" t="s">
        <v>9</v>
      </c>
      <c r="J575" s="139" t="s">
        <v>33</v>
      </c>
      <c r="K575" s="174" t="s">
        <v>941</v>
      </c>
      <c r="L575" s="168" t="s">
        <v>980</v>
      </c>
      <c r="M575" s="129"/>
    </row>
    <row r="576" spans="1:13" s="128" customFormat="1" ht="37.5" customHeight="1" x14ac:dyDescent="0.25">
      <c r="A576" s="127">
        <v>307</v>
      </c>
      <c r="B576" s="130" t="s">
        <v>978</v>
      </c>
      <c r="C576" s="162" t="s">
        <v>152</v>
      </c>
      <c r="D576" s="167" t="s">
        <v>32</v>
      </c>
      <c r="E576" s="147">
        <v>50</v>
      </c>
      <c r="F576" s="162" t="s">
        <v>44</v>
      </c>
      <c r="G576" s="147">
        <v>2100</v>
      </c>
      <c r="H576" s="138">
        <f t="shared" si="10"/>
        <v>105000</v>
      </c>
      <c r="I576" s="172" t="s">
        <v>9</v>
      </c>
      <c r="J576" s="139" t="s">
        <v>33</v>
      </c>
      <c r="K576" s="174" t="s">
        <v>941</v>
      </c>
      <c r="L576" s="168" t="s">
        <v>980</v>
      </c>
      <c r="M576" s="129"/>
    </row>
    <row r="577" spans="1:13" s="128" customFormat="1" ht="37.5" customHeight="1" x14ac:dyDescent="0.25">
      <c r="A577" s="127">
        <v>308</v>
      </c>
      <c r="B577" s="130" t="s">
        <v>979</v>
      </c>
      <c r="C577" s="162" t="s">
        <v>152</v>
      </c>
      <c r="D577" s="167" t="s">
        <v>32</v>
      </c>
      <c r="E577" s="147">
        <v>100</v>
      </c>
      <c r="F577" s="162" t="s">
        <v>44</v>
      </c>
      <c r="G577" s="147">
        <v>2100</v>
      </c>
      <c r="H577" s="138">
        <f t="shared" si="10"/>
        <v>210000</v>
      </c>
      <c r="I577" s="172" t="s">
        <v>9</v>
      </c>
      <c r="J577" s="139" t="s">
        <v>33</v>
      </c>
      <c r="K577" s="174" t="s">
        <v>941</v>
      </c>
      <c r="L577" s="168" t="s">
        <v>980</v>
      </c>
      <c r="M577" s="129"/>
    </row>
    <row r="578" spans="1:13" s="128" customFormat="1" ht="37.5" customHeight="1" x14ac:dyDescent="0.25">
      <c r="A578" s="127">
        <v>309</v>
      </c>
      <c r="B578" s="130" t="s">
        <v>985</v>
      </c>
      <c r="C578" s="162" t="s">
        <v>43</v>
      </c>
      <c r="D578" s="167" t="s">
        <v>38</v>
      </c>
      <c r="E578" s="147">
        <v>1</v>
      </c>
      <c r="F578" s="162" t="s">
        <v>110</v>
      </c>
      <c r="G578" s="147">
        <v>3941450</v>
      </c>
      <c r="H578" s="147">
        <f t="shared" si="10"/>
        <v>3941450</v>
      </c>
      <c r="I578" s="172" t="s">
        <v>9</v>
      </c>
      <c r="J578" s="139" t="s">
        <v>33</v>
      </c>
      <c r="K578" s="174" t="s">
        <v>941</v>
      </c>
      <c r="L578" s="168" t="s">
        <v>986</v>
      </c>
      <c r="M578" s="129"/>
    </row>
    <row r="579" spans="1:13" s="128" customFormat="1" ht="37.5" customHeight="1" x14ac:dyDescent="0.25">
      <c r="A579" s="127">
        <v>310</v>
      </c>
      <c r="B579" s="130" t="s">
        <v>988</v>
      </c>
      <c r="C579" s="162" t="s">
        <v>43</v>
      </c>
      <c r="D579" s="167" t="s">
        <v>32</v>
      </c>
      <c r="E579" s="147">
        <v>4</v>
      </c>
      <c r="F579" s="162" t="s">
        <v>44</v>
      </c>
      <c r="G579" s="147">
        <v>0</v>
      </c>
      <c r="H579" s="147">
        <f t="shared" si="10"/>
        <v>0</v>
      </c>
      <c r="I579" s="172" t="s">
        <v>9</v>
      </c>
      <c r="J579" s="139" t="s">
        <v>33</v>
      </c>
      <c r="K579" s="174" t="s">
        <v>941</v>
      </c>
      <c r="L579" s="168" t="s">
        <v>1035</v>
      </c>
      <c r="M579" s="129"/>
    </row>
    <row r="580" spans="1:13" s="128" customFormat="1" ht="37.5" customHeight="1" x14ac:dyDescent="0.25">
      <c r="A580" s="127">
        <v>311</v>
      </c>
      <c r="B580" s="130" t="s">
        <v>989</v>
      </c>
      <c r="C580" s="162" t="s">
        <v>43</v>
      </c>
      <c r="D580" s="167" t="s">
        <v>32</v>
      </c>
      <c r="E580" s="147">
        <v>10</v>
      </c>
      <c r="F580" s="162" t="s">
        <v>44</v>
      </c>
      <c r="G580" s="147">
        <v>0</v>
      </c>
      <c r="H580" s="147">
        <f t="shared" si="10"/>
        <v>0</v>
      </c>
      <c r="I580" s="172" t="s">
        <v>9</v>
      </c>
      <c r="J580" s="139" t="s">
        <v>33</v>
      </c>
      <c r="K580" s="174" t="s">
        <v>941</v>
      </c>
      <c r="L580" s="168" t="s">
        <v>1035</v>
      </c>
      <c r="M580" s="129"/>
    </row>
    <row r="581" spans="1:13" s="128" customFormat="1" ht="37.5" customHeight="1" x14ac:dyDescent="0.25">
      <c r="A581" s="127">
        <v>312</v>
      </c>
      <c r="B581" s="130" t="s">
        <v>990</v>
      </c>
      <c r="C581" s="162" t="s">
        <v>43</v>
      </c>
      <c r="D581" s="167" t="s">
        <v>32</v>
      </c>
      <c r="E581" s="147">
        <v>4</v>
      </c>
      <c r="F581" s="162" t="s">
        <v>44</v>
      </c>
      <c r="G581" s="147">
        <v>0</v>
      </c>
      <c r="H581" s="147">
        <f t="shared" si="10"/>
        <v>0</v>
      </c>
      <c r="I581" s="172" t="s">
        <v>9</v>
      </c>
      <c r="J581" s="139" t="s">
        <v>33</v>
      </c>
      <c r="K581" s="174" t="s">
        <v>941</v>
      </c>
      <c r="L581" s="168" t="s">
        <v>1035</v>
      </c>
      <c r="M581" s="129"/>
    </row>
    <row r="582" spans="1:13" s="128" customFormat="1" ht="37.5" customHeight="1" x14ac:dyDescent="0.25">
      <c r="A582" s="127">
        <v>313</v>
      </c>
      <c r="B582" s="130" t="s">
        <v>991</v>
      </c>
      <c r="C582" s="162" t="s">
        <v>43</v>
      </c>
      <c r="D582" s="167" t="s">
        <v>32</v>
      </c>
      <c r="E582" s="147">
        <v>1</v>
      </c>
      <c r="F582" s="162" t="s">
        <v>133</v>
      </c>
      <c r="G582" s="147">
        <v>0</v>
      </c>
      <c r="H582" s="147">
        <f t="shared" si="10"/>
        <v>0</v>
      </c>
      <c r="I582" s="172" t="s">
        <v>9</v>
      </c>
      <c r="J582" s="139" t="s">
        <v>33</v>
      </c>
      <c r="K582" s="174" t="s">
        <v>941</v>
      </c>
      <c r="L582" s="168" t="s">
        <v>1035</v>
      </c>
      <c r="M582" s="129"/>
    </row>
    <row r="583" spans="1:13" s="128" customFormat="1" ht="37.5" customHeight="1" x14ac:dyDescent="0.25">
      <c r="A583" s="127">
        <v>314</v>
      </c>
      <c r="B583" s="130" t="s">
        <v>992</v>
      </c>
      <c r="C583" s="162" t="s">
        <v>43</v>
      </c>
      <c r="D583" s="167" t="s">
        <v>32</v>
      </c>
      <c r="E583" s="147">
        <v>2</v>
      </c>
      <c r="F583" s="162" t="s">
        <v>44</v>
      </c>
      <c r="G583" s="147">
        <v>0</v>
      </c>
      <c r="H583" s="147">
        <f t="shared" si="10"/>
        <v>0</v>
      </c>
      <c r="I583" s="172" t="s">
        <v>9</v>
      </c>
      <c r="J583" s="139" t="s">
        <v>33</v>
      </c>
      <c r="K583" s="174" t="s">
        <v>941</v>
      </c>
      <c r="L583" s="168" t="s">
        <v>1035</v>
      </c>
      <c r="M583" s="129"/>
    </row>
    <row r="584" spans="1:13" s="128" customFormat="1" ht="37.5" customHeight="1" x14ac:dyDescent="0.25">
      <c r="A584" s="127">
        <v>315</v>
      </c>
      <c r="B584" s="130" t="s">
        <v>993</v>
      </c>
      <c r="C584" s="162" t="s">
        <v>43</v>
      </c>
      <c r="D584" s="167" t="s">
        <v>32</v>
      </c>
      <c r="E584" s="147">
        <v>2</v>
      </c>
      <c r="F584" s="162" t="s">
        <v>44</v>
      </c>
      <c r="G584" s="147">
        <v>0</v>
      </c>
      <c r="H584" s="147">
        <f t="shared" si="10"/>
        <v>0</v>
      </c>
      <c r="I584" s="172" t="s">
        <v>9</v>
      </c>
      <c r="J584" s="139" t="s">
        <v>33</v>
      </c>
      <c r="K584" s="174" t="s">
        <v>941</v>
      </c>
      <c r="L584" s="168" t="s">
        <v>1035</v>
      </c>
      <c r="M584" s="129"/>
    </row>
    <row r="585" spans="1:13" s="128" customFormat="1" ht="37.5" customHeight="1" x14ac:dyDescent="0.25">
      <c r="A585" s="127">
        <v>316</v>
      </c>
      <c r="B585" s="130" t="s">
        <v>994</v>
      </c>
      <c r="C585" s="162" t="s">
        <v>43</v>
      </c>
      <c r="D585" s="167" t="s">
        <v>32</v>
      </c>
      <c r="E585" s="147">
        <v>10</v>
      </c>
      <c r="F585" s="162" t="s">
        <v>44</v>
      </c>
      <c r="G585" s="147">
        <v>0</v>
      </c>
      <c r="H585" s="147">
        <f t="shared" si="10"/>
        <v>0</v>
      </c>
      <c r="I585" s="172" t="s">
        <v>9</v>
      </c>
      <c r="J585" s="139" t="s">
        <v>33</v>
      </c>
      <c r="K585" s="174" t="s">
        <v>941</v>
      </c>
      <c r="L585" s="168" t="s">
        <v>1035</v>
      </c>
      <c r="M585" s="129"/>
    </row>
    <row r="586" spans="1:13" s="128" customFormat="1" ht="37.5" customHeight="1" x14ac:dyDescent="0.25">
      <c r="A586" s="127">
        <v>317</v>
      </c>
      <c r="B586" s="130" t="s">
        <v>995</v>
      </c>
      <c r="C586" s="162" t="s">
        <v>43</v>
      </c>
      <c r="D586" s="167" t="s">
        <v>32</v>
      </c>
      <c r="E586" s="147">
        <v>2</v>
      </c>
      <c r="F586" s="162" t="s">
        <v>450</v>
      </c>
      <c r="G586" s="147">
        <v>0</v>
      </c>
      <c r="H586" s="147">
        <f t="shared" si="10"/>
        <v>0</v>
      </c>
      <c r="I586" s="172" t="s">
        <v>9</v>
      </c>
      <c r="J586" s="139" t="s">
        <v>33</v>
      </c>
      <c r="K586" s="174" t="s">
        <v>941</v>
      </c>
      <c r="L586" s="168" t="s">
        <v>1035</v>
      </c>
      <c r="M586" s="129"/>
    </row>
    <row r="587" spans="1:13" s="128" customFormat="1" ht="37.5" customHeight="1" x14ac:dyDescent="0.25">
      <c r="A587" s="127">
        <v>318</v>
      </c>
      <c r="B587" s="130" t="s">
        <v>996</v>
      </c>
      <c r="C587" s="162" t="s">
        <v>43</v>
      </c>
      <c r="D587" s="167" t="s">
        <v>32</v>
      </c>
      <c r="E587" s="147">
        <v>8</v>
      </c>
      <c r="F587" s="162" t="s">
        <v>44</v>
      </c>
      <c r="G587" s="147">
        <v>0</v>
      </c>
      <c r="H587" s="147">
        <f t="shared" si="10"/>
        <v>0</v>
      </c>
      <c r="I587" s="172" t="s">
        <v>9</v>
      </c>
      <c r="J587" s="139" t="s">
        <v>33</v>
      </c>
      <c r="K587" s="174" t="s">
        <v>941</v>
      </c>
      <c r="L587" s="168" t="s">
        <v>1035</v>
      </c>
      <c r="M587" s="129"/>
    </row>
    <row r="588" spans="1:13" s="128" customFormat="1" ht="37.5" customHeight="1" x14ac:dyDescent="0.25">
      <c r="A588" s="127">
        <v>319</v>
      </c>
      <c r="B588" s="130" t="s">
        <v>997</v>
      </c>
      <c r="C588" s="162" t="s">
        <v>43</v>
      </c>
      <c r="D588" s="167" t="s">
        <v>32</v>
      </c>
      <c r="E588" s="147">
        <v>6</v>
      </c>
      <c r="F588" s="162" t="s">
        <v>450</v>
      </c>
      <c r="G588" s="147">
        <v>0</v>
      </c>
      <c r="H588" s="147">
        <f t="shared" si="10"/>
        <v>0</v>
      </c>
      <c r="I588" s="172" t="s">
        <v>9</v>
      </c>
      <c r="J588" s="139" t="s">
        <v>33</v>
      </c>
      <c r="K588" s="174" t="s">
        <v>941</v>
      </c>
      <c r="L588" s="168" t="s">
        <v>1035</v>
      </c>
      <c r="M588" s="129"/>
    </row>
    <row r="589" spans="1:13" s="128" customFormat="1" ht="37.5" customHeight="1" x14ac:dyDescent="0.25">
      <c r="A589" s="127">
        <v>320</v>
      </c>
      <c r="B589" s="130" t="s">
        <v>998</v>
      </c>
      <c r="C589" s="162" t="s">
        <v>43</v>
      </c>
      <c r="D589" s="167" t="s">
        <v>32</v>
      </c>
      <c r="E589" s="147">
        <v>8</v>
      </c>
      <c r="F589" s="162" t="s">
        <v>999</v>
      </c>
      <c r="G589" s="147">
        <v>0</v>
      </c>
      <c r="H589" s="147">
        <f t="shared" si="10"/>
        <v>0</v>
      </c>
      <c r="I589" s="172" t="s">
        <v>9</v>
      </c>
      <c r="J589" s="139" t="s">
        <v>33</v>
      </c>
      <c r="K589" s="174" t="s">
        <v>941</v>
      </c>
      <c r="L589" s="168" t="s">
        <v>1035</v>
      </c>
      <c r="M589" s="129"/>
    </row>
    <row r="590" spans="1:13" s="128" customFormat="1" ht="37.5" customHeight="1" x14ac:dyDescent="0.25">
      <c r="A590" s="127">
        <v>321</v>
      </c>
      <c r="B590" s="130" t="s">
        <v>1000</v>
      </c>
      <c r="C590" s="162" t="s">
        <v>507</v>
      </c>
      <c r="D590" s="167" t="s">
        <v>32</v>
      </c>
      <c r="E590" s="147">
        <v>1</v>
      </c>
      <c r="F590" s="162" t="s">
        <v>110</v>
      </c>
      <c r="G590" s="147">
        <v>0</v>
      </c>
      <c r="H590" s="147">
        <f t="shared" si="10"/>
        <v>0</v>
      </c>
      <c r="I590" s="172" t="s">
        <v>9</v>
      </c>
      <c r="J590" s="139" t="s">
        <v>33</v>
      </c>
      <c r="K590" s="174" t="s">
        <v>941</v>
      </c>
      <c r="L590" s="168" t="s">
        <v>1034</v>
      </c>
      <c r="M590" s="129"/>
    </row>
    <row r="591" spans="1:13" s="128" customFormat="1" ht="37.5" customHeight="1" x14ac:dyDescent="0.25">
      <c r="A591" s="127">
        <v>322</v>
      </c>
      <c r="B591" s="130" t="s">
        <v>1001</v>
      </c>
      <c r="C591" s="162" t="s">
        <v>507</v>
      </c>
      <c r="D591" s="167" t="s">
        <v>32</v>
      </c>
      <c r="E591" s="147">
        <v>1</v>
      </c>
      <c r="F591" s="162" t="s">
        <v>110</v>
      </c>
      <c r="G591" s="147">
        <v>0</v>
      </c>
      <c r="H591" s="147">
        <f t="shared" si="10"/>
        <v>0</v>
      </c>
      <c r="I591" s="172" t="s">
        <v>9</v>
      </c>
      <c r="J591" s="139" t="s">
        <v>33</v>
      </c>
      <c r="K591" s="174" t="s">
        <v>941</v>
      </c>
      <c r="L591" s="168" t="s">
        <v>1034</v>
      </c>
      <c r="M591" s="129"/>
    </row>
    <row r="592" spans="1:13" s="128" customFormat="1" ht="37.5" customHeight="1" x14ac:dyDescent="0.25">
      <c r="A592" s="127">
        <v>323</v>
      </c>
      <c r="B592" s="130" t="s">
        <v>1002</v>
      </c>
      <c r="C592" s="162" t="s">
        <v>507</v>
      </c>
      <c r="D592" s="167" t="s">
        <v>32</v>
      </c>
      <c r="E592" s="147">
        <v>1</v>
      </c>
      <c r="F592" s="162" t="s">
        <v>110</v>
      </c>
      <c r="G592" s="147">
        <v>0</v>
      </c>
      <c r="H592" s="147">
        <f t="shared" si="10"/>
        <v>0</v>
      </c>
      <c r="I592" s="172" t="s">
        <v>9</v>
      </c>
      <c r="J592" s="139" t="s">
        <v>33</v>
      </c>
      <c r="K592" s="174" t="s">
        <v>941</v>
      </c>
      <c r="L592" s="168" t="s">
        <v>1034</v>
      </c>
      <c r="M592" s="129"/>
    </row>
    <row r="593" spans="1:18" s="128" customFormat="1" ht="37.5" customHeight="1" x14ac:dyDescent="0.25">
      <c r="A593" s="127">
        <v>324</v>
      </c>
      <c r="B593" s="130" t="s">
        <v>1003</v>
      </c>
      <c r="C593" s="162" t="s">
        <v>507</v>
      </c>
      <c r="D593" s="167" t="s">
        <v>32</v>
      </c>
      <c r="E593" s="147">
        <v>1</v>
      </c>
      <c r="F593" s="162" t="s">
        <v>110</v>
      </c>
      <c r="G593" s="147">
        <v>0</v>
      </c>
      <c r="H593" s="147">
        <f t="shared" si="10"/>
        <v>0</v>
      </c>
      <c r="I593" s="172" t="s">
        <v>9</v>
      </c>
      <c r="J593" s="139" t="s">
        <v>33</v>
      </c>
      <c r="K593" s="174" t="s">
        <v>941</v>
      </c>
      <c r="L593" s="168" t="s">
        <v>1034</v>
      </c>
      <c r="M593" s="129"/>
    </row>
    <row r="594" spans="1:18" s="128" customFormat="1" ht="37.5" customHeight="1" x14ac:dyDescent="0.25">
      <c r="A594" s="127">
        <v>325</v>
      </c>
      <c r="B594" s="130" t="s">
        <v>1004</v>
      </c>
      <c r="C594" s="162" t="s">
        <v>507</v>
      </c>
      <c r="D594" s="167" t="s">
        <v>32</v>
      </c>
      <c r="E594" s="147">
        <v>1</v>
      </c>
      <c r="F594" s="162" t="s">
        <v>110</v>
      </c>
      <c r="G594" s="147">
        <v>0</v>
      </c>
      <c r="H594" s="147">
        <f t="shared" si="10"/>
        <v>0</v>
      </c>
      <c r="I594" s="172" t="s">
        <v>9</v>
      </c>
      <c r="J594" s="139" t="s">
        <v>33</v>
      </c>
      <c r="K594" s="174" t="s">
        <v>941</v>
      </c>
      <c r="L594" s="168" t="s">
        <v>1034</v>
      </c>
      <c r="M594" s="129"/>
    </row>
    <row r="595" spans="1:18" s="128" customFormat="1" ht="37.5" customHeight="1" x14ac:dyDescent="0.25">
      <c r="A595" s="127">
        <v>326</v>
      </c>
      <c r="B595" s="130" t="s">
        <v>1005</v>
      </c>
      <c r="C595" s="162" t="s">
        <v>507</v>
      </c>
      <c r="D595" s="167" t="s">
        <v>32</v>
      </c>
      <c r="E595" s="147">
        <v>1</v>
      </c>
      <c r="F595" s="162" t="s">
        <v>110</v>
      </c>
      <c r="G595" s="147">
        <v>0</v>
      </c>
      <c r="H595" s="147">
        <f t="shared" si="10"/>
        <v>0</v>
      </c>
      <c r="I595" s="172" t="s">
        <v>9</v>
      </c>
      <c r="J595" s="139" t="s">
        <v>33</v>
      </c>
      <c r="K595" s="174" t="s">
        <v>941</v>
      </c>
      <c r="L595" s="168" t="s">
        <v>1034</v>
      </c>
      <c r="M595" s="129"/>
    </row>
    <row r="596" spans="1:18" s="3" customFormat="1" ht="20.100000000000001" customHeight="1" x14ac:dyDescent="0.25">
      <c r="A596" s="41"/>
      <c r="B596" s="68" t="s">
        <v>18</v>
      </c>
      <c r="C596" s="42"/>
      <c r="D596" s="42"/>
      <c r="E596" s="42"/>
      <c r="F596" s="42"/>
      <c r="G596" s="118"/>
      <c r="H596" s="43">
        <f>SUM(H270:H595)</f>
        <v>1775515886.5400002</v>
      </c>
      <c r="I596" s="44"/>
      <c r="J596" s="44"/>
      <c r="K596" s="85"/>
      <c r="L596" s="125"/>
      <c r="M596" s="30"/>
      <c r="N596" s="10"/>
      <c r="O596" s="10"/>
      <c r="P596" s="10"/>
      <c r="Q596" s="10"/>
      <c r="R596" s="10"/>
    </row>
    <row r="597" spans="1:18" s="3" customFormat="1" ht="20.100000000000001" customHeight="1" x14ac:dyDescent="0.25">
      <c r="A597" s="48"/>
      <c r="B597" s="57" t="s">
        <v>8</v>
      </c>
      <c r="C597" s="49"/>
      <c r="D597" s="49"/>
      <c r="E597" s="49"/>
      <c r="F597" s="49"/>
      <c r="G597" s="119"/>
      <c r="H597" s="49"/>
      <c r="I597" s="49"/>
      <c r="J597" s="49"/>
      <c r="K597" s="86"/>
      <c r="L597" s="49"/>
      <c r="M597" s="30"/>
      <c r="N597" s="10"/>
      <c r="O597" s="10"/>
      <c r="P597" s="10"/>
      <c r="Q597" s="10"/>
      <c r="R597" s="10"/>
    </row>
    <row r="598" spans="1:18" s="144" customFormat="1" ht="33.75" customHeight="1" x14ac:dyDescent="0.25">
      <c r="A598" s="71">
        <v>1</v>
      </c>
      <c r="B598" s="175" t="s">
        <v>121</v>
      </c>
      <c r="C598" s="162" t="s">
        <v>43</v>
      </c>
      <c r="D598" s="166" t="s">
        <v>38</v>
      </c>
      <c r="E598" s="151">
        <v>1</v>
      </c>
      <c r="F598" s="107" t="s">
        <v>122</v>
      </c>
      <c r="G598" s="152">
        <v>1440000</v>
      </c>
      <c r="H598" s="161">
        <f t="shared" ref="H598:H611" si="11">E598*G598</f>
        <v>1440000</v>
      </c>
      <c r="I598" s="34" t="s">
        <v>9</v>
      </c>
      <c r="J598" s="163" t="s">
        <v>33</v>
      </c>
      <c r="K598" s="164" t="s">
        <v>111</v>
      </c>
      <c r="L598" s="168" t="s">
        <v>123</v>
      </c>
      <c r="M598" s="143"/>
    </row>
    <row r="599" spans="1:18" s="144" customFormat="1" ht="31.5" customHeight="1" x14ac:dyDescent="0.25">
      <c r="A599" s="71">
        <v>2</v>
      </c>
      <c r="B599" s="175" t="s">
        <v>155</v>
      </c>
      <c r="C599" s="162" t="s">
        <v>37</v>
      </c>
      <c r="D599" s="166" t="s">
        <v>32</v>
      </c>
      <c r="E599" s="151">
        <v>1</v>
      </c>
      <c r="F599" s="107" t="s">
        <v>122</v>
      </c>
      <c r="G599" s="152">
        <v>43191900</v>
      </c>
      <c r="H599" s="161">
        <f t="shared" si="11"/>
        <v>43191900</v>
      </c>
      <c r="I599" s="34" t="s">
        <v>9</v>
      </c>
      <c r="J599" s="163" t="s">
        <v>71</v>
      </c>
      <c r="K599" s="164" t="s">
        <v>111</v>
      </c>
      <c r="L599" s="168" t="s">
        <v>157</v>
      </c>
      <c r="M599" s="143"/>
    </row>
    <row r="600" spans="1:18" s="144" customFormat="1" ht="30.75" customHeight="1" x14ac:dyDescent="0.25">
      <c r="A600" s="71">
        <v>3</v>
      </c>
      <c r="B600" s="175" t="s">
        <v>156</v>
      </c>
      <c r="C600" s="162" t="s">
        <v>37</v>
      </c>
      <c r="D600" s="166" t="s">
        <v>32</v>
      </c>
      <c r="E600" s="151">
        <v>1</v>
      </c>
      <c r="F600" s="107" t="s">
        <v>122</v>
      </c>
      <c r="G600" s="152">
        <v>530200</v>
      </c>
      <c r="H600" s="161">
        <f t="shared" si="11"/>
        <v>530200</v>
      </c>
      <c r="I600" s="34" t="s">
        <v>9</v>
      </c>
      <c r="J600" s="163" t="s">
        <v>71</v>
      </c>
      <c r="K600" s="164" t="s">
        <v>111</v>
      </c>
      <c r="L600" s="168" t="s">
        <v>157</v>
      </c>
      <c r="M600" s="143"/>
    </row>
    <row r="601" spans="1:18" s="144" customFormat="1" ht="50.25" customHeight="1" x14ac:dyDescent="0.25">
      <c r="A601" s="71">
        <v>4</v>
      </c>
      <c r="B601" s="175" t="s">
        <v>183</v>
      </c>
      <c r="C601" s="162" t="s">
        <v>43</v>
      </c>
      <c r="D601" s="166" t="s">
        <v>38</v>
      </c>
      <c r="E601" s="151">
        <v>1</v>
      </c>
      <c r="F601" s="107" t="s">
        <v>122</v>
      </c>
      <c r="G601" s="152">
        <v>522900</v>
      </c>
      <c r="H601" s="161">
        <f t="shared" si="11"/>
        <v>522900</v>
      </c>
      <c r="I601" s="34" t="s">
        <v>9</v>
      </c>
      <c r="J601" s="163" t="s">
        <v>33</v>
      </c>
      <c r="K601" s="164" t="s">
        <v>111</v>
      </c>
      <c r="L601" s="168" t="s">
        <v>184</v>
      </c>
      <c r="M601" s="143"/>
    </row>
    <row r="602" spans="1:18" s="144" customFormat="1" ht="35.25" customHeight="1" x14ac:dyDescent="0.25">
      <c r="A602" s="71">
        <v>5</v>
      </c>
      <c r="B602" s="175" t="s">
        <v>211</v>
      </c>
      <c r="C602" s="162" t="s">
        <v>43</v>
      </c>
      <c r="D602" s="166" t="s">
        <v>38</v>
      </c>
      <c r="E602" s="151">
        <v>1</v>
      </c>
      <c r="F602" s="107" t="s">
        <v>122</v>
      </c>
      <c r="G602" s="152">
        <v>0</v>
      </c>
      <c r="H602" s="161">
        <v>0</v>
      </c>
      <c r="I602" s="34" t="s">
        <v>9</v>
      </c>
      <c r="J602" s="163" t="s">
        <v>33</v>
      </c>
      <c r="K602" s="164" t="s">
        <v>202</v>
      </c>
      <c r="L602" s="168" t="s">
        <v>390</v>
      </c>
      <c r="M602" s="143"/>
    </row>
    <row r="603" spans="1:18" s="144" customFormat="1" ht="38.25" customHeight="1" x14ac:dyDescent="0.25">
      <c r="A603" s="71">
        <v>6</v>
      </c>
      <c r="B603" s="175" t="s">
        <v>232</v>
      </c>
      <c r="C603" s="162" t="s">
        <v>43</v>
      </c>
      <c r="D603" s="166" t="s">
        <v>38</v>
      </c>
      <c r="E603" s="151">
        <v>1</v>
      </c>
      <c r="F603" s="107" t="s">
        <v>122</v>
      </c>
      <c r="G603" s="152">
        <v>336450</v>
      </c>
      <c r="H603" s="161">
        <f t="shared" si="11"/>
        <v>336450</v>
      </c>
      <c r="I603" s="34" t="s">
        <v>9</v>
      </c>
      <c r="J603" s="163" t="s">
        <v>33</v>
      </c>
      <c r="K603" s="164" t="s">
        <v>514</v>
      </c>
      <c r="L603" s="168" t="s">
        <v>515</v>
      </c>
      <c r="M603" s="143"/>
    </row>
    <row r="604" spans="1:18" s="144" customFormat="1" ht="35.25" customHeight="1" x14ac:dyDescent="0.25">
      <c r="A604" s="71">
        <v>7</v>
      </c>
      <c r="B604" s="175" t="s">
        <v>253</v>
      </c>
      <c r="C604" s="162" t="s">
        <v>43</v>
      </c>
      <c r="D604" s="166" t="s">
        <v>106</v>
      </c>
      <c r="E604" s="151">
        <v>1</v>
      </c>
      <c r="F604" s="107" t="s">
        <v>122</v>
      </c>
      <c r="G604" s="152">
        <v>2940000</v>
      </c>
      <c r="H604" s="161">
        <f t="shared" si="11"/>
        <v>2940000</v>
      </c>
      <c r="I604" s="34" t="s">
        <v>9</v>
      </c>
      <c r="J604" s="163" t="s">
        <v>33</v>
      </c>
      <c r="K604" s="164" t="s">
        <v>202</v>
      </c>
      <c r="L604" s="168" t="s">
        <v>254</v>
      </c>
      <c r="M604" s="143"/>
    </row>
    <row r="605" spans="1:18" s="144" customFormat="1" ht="35.25" customHeight="1" x14ac:dyDescent="0.25">
      <c r="A605" s="71">
        <v>8</v>
      </c>
      <c r="B605" s="175" t="s">
        <v>256</v>
      </c>
      <c r="C605" s="162" t="s">
        <v>43</v>
      </c>
      <c r="D605" s="166" t="s">
        <v>32</v>
      </c>
      <c r="E605" s="151">
        <v>1</v>
      </c>
      <c r="F605" s="107" t="s">
        <v>122</v>
      </c>
      <c r="G605" s="152">
        <v>1640510</v>
      </c>
      <c r="H605" s="161">
        <f t="shared" si="11"/>
        <v>1640510</v>
      </c>
      <c r="I605" s="34" t="s">
        <v>9</v>
      </c>
      <c r="J605" s="163" t="s">
        <v>33</v>
      </c>
      <c r="K605" s="164" t="s">
        <v>202</v>
      </c>
      <c r="L605" s="168" t="s">
        <v>257</v>
      </c>
      <c r="M605" s="143"/>
    </row>
    <row r="606" spans="1:18" s="144" customFormat="1" ht="78.75" customHeight="1" x14ac:dyDescent="0.25">
      <c r="A606" s="71">
        <v>9</v>
      </c>
      <c r="B606" s="175" t="s">
        <v>414</v>
      </c>
      <c r="C606" s="162" t="s">
        <v>37</v>
      </c>
      <c r="D606" s="166" t="s">
        <v>38</v>
      </c>
      <c r="E606" s="151">
        <v>1</v>
      </c>
      <c r="F606" s="107" t="s">
        <v>122</v>
      </c>
      <c r="G606" s="152">
        <v>23878751</v>
      </c>
      <c r="H606" s="161">
        <f t="shared" si="11"/>
        <v>23878751</v>
      </c>
      <c r="I606" s="34" t="s">
        <v>9</v>
      </c>
      <c r="J606" s="163" t="s">
        <v>33</v>
      </c>
      <c r="K606" s="164" t="s">
        <v>202</v>
      </c>
      <c r="L606" s="168" t="s">
        <v>415</v>
      </c>
      <c r="M606" s="143"/>
    </row>
    <row r="607" spans="1:18" s="144" customFormat="1" ht="35.25" customHeight="1" x14ac:dyDescent="0.25">
      <c r="A607" s="71">
        <v>10</v>
      </c>
      <c r="B607" s="175" t="s">
        <v>506</v>
      </c>
      <c r="C607" s="162" t="s">
        <v>43</v>
      </c>
      <c r="D607" s="166" t="s">
        <v>106</v>
      </c>
      <c r="E607" s="151">
        <v>1</v>
      </c>
      <c r="F607" s="107" t="s">
        <v>122</v>
      </c>
      <c r="G607" s="152">
        <v>6367200</v>
      </c>
      <c r="H607" s="161">
        <f t="shared" si="11"/>
        <v>6367200</v>
      </c>
      <c r="I607" s="34" t="s">
        <v>9</v>
      </c>
      <c r="J607" s="163" t="s">
        <v>33</v>
      </c>
      <c r="K607" s="164" t="s">
        <v>454</v>
      </c>
      <c r="L607" s="168" t="s">
        <v>461</v>
      </c>
      <c r="M607" s="143"/>
    </row>
    <row r="608" spans="1:18" s="144" customFormat="1" ht="35.25" customHeight="1" x14ac:dyDescent="0.25">
      <c r="A608" s="71">
        <v>11</v>
      </c>
      <c r="B608" s="175" t="s">
        <v>505</v>
      </c>
      <c r="C608" s="162" t="s">
        <v>43</v>
      </c>
      <c r="D608" s="166" t="s">
        <v>38</v>
      </c>
      <c r="E608" s="151">
        <v>1</v>
      </c>
      <c r="F608" s="107" t="s">
        <v>122</v>
      </c>
      <c r="G608" s="152">
        <v>0</v>
      </c>
      <c r="H608" s="161">
        <f t="shared" si="11"/>
        <v>0</v>
      </c>
      <c r="I608" s="34" t="s">
        <v>9</v>
      </c>
      <c r="J608" s="163" t="s">
        <v>33</v>
      </c>
      <c r="K608" s="164" t="s">
        <v>454</v>
      </c>
      <c r="L608" s="168" t="s">
        <v>613</v>
      </c>
      <c r="M608" s="143"/>
    </row>
    <row r="609" spans="1:13" s="144" customFormat="1" ht="52.5" customHeight="1" x14ac:dyDescent="0.25">
      <c r="A609" s="71">
        <v>12</v>
      </c>
      <c r="B609" s="175" t="s">
        <v>511</v>
      </c>
      <c r="C609" s="162" t="s">
        <v>507</v>
      </c>
      <c r="D609" s="166" t="s">
        <v>32</v>
      </c>
      <c r="E609" s="151">
        <v>1</v>
      </c>
      <c r="F609" s="107" t="s">
        <v>122</v>
      </c>
      <c r="G609" s="152">
        <v>6233898</v>
      </c>
      <c r="H609" s="161">
        <f t="shared" si="11"/>
        <v>6233898</v>
      </c>
      <c r="I609" s="34" t="s">
        <v>9</v>
      </c>
      <c r="J609" s="163" t="s">
        <v>33</v>
      </c>
      <c r="K609" s="164" t="s">
        <v>454</v>
      </c>
      <c r="L609" s="168" t="s">
        <v>508</v>
      </c>
      <c r="M609" s="143"/>
    </row>
    <row r="610" spans="1:13" s="144" customFormat="1" ht="52.5" customHeight="1" x14ac:dyDescent="0.25">
      <c r="A610" s="71">
        <v>13</v>
      </c>
      <c r="B610" s="175" t="s">
        <v>557</v>
      </c>
      <c r="C610" s="162" t="s">
        <v>507</v>
      </c>
      <c r="D610" s="166" t="s">
        <v>32</v>
      </c>
      <c r="E610" s="151">
        <v>1</v>
      </c>
      <c r="F610" s="107" t="s">
        <v>122</v>
      </c>
      <c r="G610" s="152">
        <v>1406000</v>
      </c>
      <c r="H610" s="161">
        <f t="shared" si="11"/>
        <v>1406000</v>
      </c>
      <c r="I610" s="34" t="s">
        <v>9</v>
      </c>
      <c r="J610" s="163" t="s">
        <v>33</v>
      </c>
      <c r="K610" s="164" t="s">
        <v>454</v>
      </c>
      <c r="L610" s="168" t="s">
        <v>558</v>
      </c>
      <c r="M610" s="143"/>
    </row>
    <row r="611" spans="1:13" s="144" customFormat="1" ht="52.5" customHeight="1" x14ac:dyDescent="0.25">
      <c r="A611" s="71">
        <v>14</v>
      </c>
      <c r="B611" s="175" t="s">
        <v>568</v>
      </c>
      <c r="C611" s="162" t="s">
        <v>43</v>
      </c>
      <c r="D611" s="166" t="s">
        <v>38</v>
      </c>
      <c r="E611" s="151">
        <v>1</v>
      </c>
      <c r="F611" s="107" t="s">
        <v>122</v>
      </c>
      <c r="G611" s="152">
        <v>11232150</v>
      </c>
      <c r="H611" s="161">
        <f t="shared" si="11"/>
        <v>11232150</v>
      </c>
      <c r="I611" s="34" t="s">
        <v>9</v>
      </c>
      <c r="J611" s="163" t="s">
        <v>33</v>
      </c>
      <c r="K611" s="164" t="s">
        <v>454</v>
      </c>
      <c r="L611" s="168" t="s">
        <v>569</v>
      </c>
      <c r="M611" s="143"/>
    </row>
    <row r="612" spans="1:13" s="144" customFormat="1" ht="52.5" customHeight="1" x14ac:dyDescent="0.25">
      <c r="A612" s="71">
        <v>15</v>
      </c>
      <c r="B612" s="175" t="s">
        <v>588</v>
      </c>
      <c r="C612" s="162" t="s">
        <v>152</v>
      </c>
      <c r="D612" s="166" t="s">
        <v>32</v>
      </c>
      <c r="E612" s="151">
        <v>1</v>
      </c>
      <c r="F612" s="107" t="s">
        <v>122</v>
      </c>
      <c r="G612" s="152">
        <v>3105000</v>
      </c>
      <c r="H612" s="161">
        <v>3105000</v>
      </c>
      <c r="I612" s="34" t="s">
        <v>9</v>
      </c>
      <c r="J612" s="163" t="s">
        <v>71</v>
      </c>
      <c r="K612" s="164" t="s">
        <v>454</v>
      </c>
      <c r="L612" s="168" t="s">
        <v>589</v>
      </c>
      <c r="M612" s="143"/>
    </row>
    <row r="613" spans="1:13" s="144" customFormat="1" ht="52.5" customHeight="1" x14ac:dyDescent="0.25">
      <c r="A613" s="71">
        <v>16</v>
      </c>
      <c r="B613" s="175" t="s">
        <v>591</v>
      </c>
      <c r="C613" s="162" t="s">
        <v>43</v>
      </c>
      <c r="D613" s="166" t="s">
        <v>38</v>
      </c>
      <c r="E613" s="151">
        <v>1</v>
      </c>
      <c r="F613" s="107" t="s">
        <v>122</v>
      </c>
      <c r="G613" s="152">
        <v>9150000</v>
      </c>
      <c r="H613" s="161">
        <v>9150000</v>
      </c>
      <c r="I613" s="34" t="s">
        <v>9</v>
      </c>
      <c r="J613" s="163" t="s">
        <v>33</v>
      </c>
      <c r="K613" s="164" t="s">
        <v>454</v>
      </c>
      <c r="L613" s="168" t="s">
        <v>592</v>
      </c>
      <c r="M613" s="143"/>
    </row>
    <row r="614" spans="1:13" s="144" customFormat="1" ht="52.5" customHeight="1" x14ac:dyDescent="0.25">
      <c r="A614" s="71">
        <v>17</v>
      </c>
      <c r="B614" s="175" t="s">
        <v>594</v>
      </c>
      <c r="C614" s="162" t="s">
        <v>37</v>
      </c>
      <c r="D614" s="166" t="s">
        <v>32</v>
      </c>
      <c r="E614" s="151">
        <v>1</v>
      </c>
      <c r="F614" s="107" t="s">
        <v>122</v>
      </c>
      <c r="G614" s="152">
        <v>54956822.859999999</v>
      </c>
      <c r="H614" s="161">
        <f t="shared" ref="H614" si="12">E614*G614</f>
        <v>54956822.859999999</v>
      </c>
      <c r="I614" s="34" t="s">
        <v>9</v>
      </c>
      <c r="J614" s="163" t="s">
        <v>33</v>
      </c>
      <c r="K614" s="164" t="s">
        <v>454</v>
      </c>
      <c r="L614" s="168" t="s">
        <v>593</v>
      </c>
      <c r="M614" s="143"/>
    </row>
    <row r="615" spans="1:13" s="144" customFormat="1" ht="52.5" customHeight="1" x14ac:dyDescent="0.25">
      <c r="A615" s="71">
        <v>18</v>
      </c>
      <c r="B615" s="175" t="s">
        <v>599</v>
      </c>
      <c r="C615" s="162" t="s">
        <v>456</v>
      </c>
      <c r="D615" s="166" t="s">
        <v>38</v>
      </c>
      <c r="E615" s="151">
        <v>1</v>
      </c>
      <c r="F615" s="107" t="s">
        <v>122</v>
      </c>
      <c r="G615" s="152">
        <v>164606166</v>
      </c>
      <c r="H615" s="161">
        <f>G615</f>
        <v>164606166</v>
      </c>
      <c r="I615" s="34" t="s">
        <v>9</v>
      </c>
      <c r="J615" s="163" t="s">
        <v>33</v>
      </c>
      <c r="K615" s="164" t="s">
        <v>637</v>
      </c>
      <c r="L615" s="168" t="s">
        <v>666</v>
      </c>
      <c r="M615" s="143"/>
    </row>
    <row r="616" spans="1:13" s="144" customFormat="1" ht="52.5" customHeight="1" x14ac:dyDescent="0.25">
      <c r="A616" s="71">
        <v>19</v>
      </c>
      <c r="B616" s="175" t="s">
        <v>600</v>
      </c>
      <c r="C616" s="162" t="s">
        <v>507</v>
      </c>
      <c r="D616" s="166" t="s">
        <v>32</v>
      </c>
      <c r="E616" s="151">
        <v>1</v>
      </c>
      <c r="F616" s="107" t="s">
        <v>122</v>
      </c>
      <c r="G616" s="152">
        <v>6892281</v>
      </c>
      <c r="H616" s="161">
        <f>G616</f>
        <v>6892281</v>
      </c>
      <c r="I616" s="34" t="s">
        <v>9</v>
      </c>
      <c r="J616" s="163" t="s">
        <v>33</v>
      </c>
      <c r="K616" s="164" t="s">
        <v>454</v>
      </c>
      <c r="L616" s="168" t="s">
        <v>601</v>
      </c>
      <c r="M616" s="143"/>
    </row>
    <row r="617" spans="1:13" s="144" customFormat="1" ht="52.5" customHeight="1" x14ac:dyDescent="0.25">
      <c r="A617" s="71">
        <v>20</v>
      </c>
      <c r="B617" s="175" t="s">
        <v>603</v>
      </c>
      <c r="C617" s="162" t="s">
        <v>37</v>
      </c>
      <c r="D617" s="166" t="s">
        <v>38</v>
      </c>
      <c r="E617" s="151">
        <v>1</v>
      </c>
      <c r="F617" s="107" t="s">
        <v>122</v>
      </c>
      <c r="G617" s="152">
        <v>76743306</v>
      </c>
      <c r="H617" s="161">
        <f t="shared" ref="H617:H621" si="13">G617</f>
        <v>76743306</v>
      </c>
      <c r="I617" s="34" t="s">
        <v>9</v>
      </c>
      <c r="J617" s="163" t="s">
        <v>33</v>
      </c>
      <c r="K617" s="164" t="s">
        <v>454</v>
      </c>
      <c r="L617" s="168" t="s">
        <v>604</v>
      </c>
      <c r="M617" s="143"/>
    </row>
    <row r="618" spans="1:13" s="144" customFormat="1" ht="52.5" customHeight="1" x14ac:dyDescent="0.25">
      <c r="A618" s="71">
        <v>21</v>
      </c>
      <c r="B618" s="175" t="s">
        <v>642</v>
      </c>
      <c r="C618" s="162" t="s">
        <v>37</v>
      </c>
      <c r="D618" s="166" t="s">
        <v>32</v>
      </c>
      <c r="E618" s="151">
        <v>1</v>
      </c>
      <c r="F618" s="107" t="s">
        <v>122</v>
      </c>
      <c r="G618" s="152">
        <v>28669199</v>
      </c>
      <c r="H618" s="161">
        <f t="shared" si="13"/>
        <v>28669199</v>
      </c>
      <c r="I618" s="34" t="s">
        <v>9</v>
      </c>
      <c r="J618" s="163" t="s">
        <v>33</v>
      </c>
      <c r="K618" s="164" t="s">
        <v>618</v>
      </c>
      <c r="L618" s="168" t="s">
        <v>643</v>
      </c>
      <c r="M618" s="143"/>
    </row>
    <row r="619" spans="1:13" s="144" customFormat="1" ht="52.5" customHeight="1" x14ac:dyDescent="0.25">
      <c r="A619" s="71">
        <v>22</v>
      </c>
      <c r="B619" s="175" t="s">
        <v>667</v>
      </c>
      <c r="C619" s="162" t="s">
        <v>507</v>
      </c>
      <c r="D619" s="166" t="s">
        <v>32</v>
      </c>
      <c r="E619" s="151">
        <v>1</v>
      </c>
      <c r="F619" s="107" t="s">
        <v>122</v>
      </c>
      <c r="G619" s="152">
        <v>10237500</v>
      </c>
      <c r="H619" s="161">
        <f t="shared" si="13"/>
        <v>10237500</v>
      </c>
      <c r="I619" s="34" t="s">
        <v>9</v>
      </c>
      <c r="J619" s="163" t="s">
        <v>33</v>
      </c>
      <c r="K619" s="164" t="s">
        <v>618</v>
      </c>
      <c r="L619" s="168" t="s">
        <v>668</v>
      </c>
      <c r="M619" s="143"/>
    </row>
    <row r="620" spans="1:13" s="144" customFormat="1" ht="52.5" customHeight="1" x14ac:dyDescent="0.25">
      <c r="A620" s="71">
        <v>23</v>
      </c>
      <c r="B620" s="175" t="s">
        <v>677</v>
      </c>
      <c r="C620" s="162" t="s">
        <v>43</v>
      </c>
      <c r="D620" s="166" t="s">
        <v>32</v>
      </c>
      <c r="E620" s="151">
        <v>1</v>
      </c>
      <c r="F620" s="107" t="s">
        <v>122</v>
      </c>
      <c r="G620" s="152">
        <v>4882200</v>
      </c>
      <c r="H620" s="161">
        <f t="shared" si="13"/>
        <v>4882200</v>
      </c>
      <c r="I620" s="34" t="s">
        <v>9</v>
      </c>
      <c r="J620" s="163" t="s">
        <v>33</v>
      </c>
      <c r="K620" s="164" t="s">
        <v>696</v>
      </c>
      <c r="L620" s="168" t="s">
        <v>678</v>
      </c>
      <c r="M620" s="143"/>
    </row>
    <row r="621" spans="1:13" s="144" customFormat="1" ht="52.5" customHeight="1" x14ac:dyDescent="0.25">
      <c r="A621" s="71">
        <v>24</v>
      </c>
      <c r="B621" s="175" t="s">
        <v>689</v>
      </c>
      <c r="C621" s="162" t="s">
        <v>43</v>
      </c>
      <c r="D621" s="166" t="s">
        <v>38</v>
      </c>
      <c r="E621" s="151">
        <v>1</v>
      </c>
      <c r="F621" s="107" t="s">
        <v>122</v>
      </c>
      <c r="G621" s="152">
        <v>1470000</v>
      </c>
      <c r="H621" s="161">
        <f t="shared" si="13"/>
        <v>1470000</v>
      </c>
      <c r="I621" s="34" t="s">
        <v>9</v>
      </c>
      <c r="J621" s="163" t="s">
        <v>33</v>
      </c>
      <c r="K621" s="164" t="s">
        <v>696</v>
      </c>
      <c r="L621" s="168" t="s">
        <v>690</v>
      </c>
      <c r="M621" s="143"/>
    </row>
    <row r="622" spans="1:13" s="144" customFormat="1" ht="52.5" customHeight="1" x14ac:dyDescent="0.25">
      <c r="A622" s="71">
        <v>25</v>
      </c>
      <c r="B622" s="175" t="s">
        <v>695</v>
      </c>
      <c r="C622" s="162" t="s">
        <v>37</v>
      </c>
      <c r="D622" s="166" t="s">
        <v>38</v>
      </c>
      <c r="E622" s="151">
        <v>1</v>
      </c>
      <c r="F622" s="107" t="s">
        <v>122</v>
      </c>
      <c r="G622" s="181">
        <v>33946589.310000002</v>
      </c>
      <c r="H622" s="161">
        <f t="shared" ref="H622:H625" si="14">G622</f>
        <v>33946589.310000002</v>
      </c>
      <c r="I622" s="34" t="s">
        <v>9</v>
      </c>
      <c r="J622" s="163" t="s">
        <v>33</v>
      </c>
      <c r="K622" s="164" t="s">
        <v>696</v>
      </c>
      <c r="L622" s="168" t="s">
        <v>697</v>
      </c>
      <c r="M622" s="143"/>
    </row>
    <row r="623" spans="1:13" s="144" customFormat="1" ht="52.5" customHeight="1" x14ac:dyDescent="0.25">
      <c r="A623" s="71">
        <v>26</v>
      </c>
      <c r="B623" s="175" t="s">
        <v>783</v>
      </c>
      <c r="C623" s="162" t="s">
        <v>43</v>
      </c>
      <c r="D623" s="166" t="s">
        <v>38</v>
      </c>
      <c r="E623" s="151">
        <v>1</v>
      </c>
      <c r="F623" s="107" t="s">
        <v>122</v>
      </c>
      <c r="G623" s="183">
        <v>5392000</v>
      </c>
      <c r="H623" s="161">
        <f t="shared" si="14"/>
        <v>5392000</v>
      </c>
      <c r="I623" s="34" t="s">
        <v>9</v>
      </c>
      <c r="J623" s="163" t="s">
        <v>33</v>
      </c>
      <c r="K623" s="164" t="s">
        <v>774</v>
      </c>
      <c r="L623" s="168" t="s">
        <v>784</v>
      </c>
      <c r="M623" s="143"/>
    </row>
    <row r="624" spans="1:13" s="144" customFormat="1" ht="52.5" customHeight="1" x14ac:dyDescent="0.25">
      <c r="A624" s="71">
        <v>27</v>
      </c>
      <c r="B624" s="175" t="s">
        <v>790</v>
      </c>
      <c r="C624" s="162" t="s">
        <v>267</v>
      </c>
      <c r="D624" s="166" t="s">
        <v>38</v>
      </c>
      <c r="E624" s="151">
        <v>1</v>
      </c>
      <c r="F624" s="107" t="s">
        <v>122</v>
      </c>
      <c r="G624" s="183">
        <v>8810000</v>
      </c>
      <c r="H624" s="161">
        <f t="shared" si="14"/>
        <v>8810000</v>
      </c>
      <c r="I624" s="34" t="s">
        <v>9</v>
      </c>
      <c r="J624" s="163" t="s">
        <v>33</v>
      </c>
      <c r="K624" s="164" t="s">
        <v>774</v>
      </c>
      <c r="L624" s="168" t="s">
        <v>791</v>
      </c>
      <c r="M624" s="143"/>
    </row>
    <row r="625" spans="1:18" s="144" customFormat="1" ht="52.5" customHeight="1" x14ac:dyDescent="0.25">
      <c r="A625" s="71">
        <v>28</v>
      </c>
      <c r="B625" s="175" t="s">
        <v>792</v>
      </c>
      <c r="C625" s="162" t="s">
        <v>37</v>
      </c>
      <c r="D625" s="166" t="s">
        <v>38</v>
      </c>
      <c r="E625" s="151">
        <v>1</v>
      </c>
      <c r="F625" s="107" t="s">
        <v>122</v>
      </c>
      <c r="G625" s="183">
        <v>15565000</v>
      </c>
      <c r="H625" s="161">
        <f t="shared" si="14"/>
        <v>15565000</v>
      </c>
      <c r="I625" s="34" t="s">
        <v>9</v>
      </c>
      <c r="J625" s="163" t="s">
        <v>33</v>
      </c>
      <c r="K625" s="164" t="s">
        <v>774</v>
      </c>
      <c r="L625" s="168" t="s">
        <v>793</v>
      </c>
      <c r="M625" s="143"/>
    </row>
    <row r="626" spans="1:18" s="144" customFormat="1" ht="52.5" customHeight="1" x14ac:dyDescent="0.25">
      <c r="A626" s="71">
        <v>29</v>
      </c>
      <c r="B626" s="175" t="s">
        <v>846</v>
      </c>
      <c r="C626" s="162" t="s">
        <v>37</v>
      </c>
      <c r="D626" s="166" t="s">
        <v>32</v>
      </c>
      <c r="E626" s="151">
        <v>1</v>
      </c>
      <c r="F626" s="107" t="s">
        <v>752</v>
      </c>
      <c r="G626" s="183">
        <v>30386000</v>
      </c>
      <c r="H626" s="161">
        <f>G626</f>
        <v>30386000</v>
      </c>
      <c r="I626" s="34" t="s">
        <v>9</v>
      </c>
      <c r="J626" s="163" t="s">
        <v>33</v>
      </c>
      <c r="K626" s="164" t="s">
        <v>811</v>
      </c>
      <c r="L626" s="168" t="s">
        <v>812</v>
      </c>
      <c r="M626" s="143"/>
    </row>
    <row r="627" spans="1:18" s="144" customFormat="1" ht="52.5" customHeight="1" x14ac:dyDescent="0.25">
      <c r="A627" s="71">
        <v>30</v>
      </c>
      <c r="B627" s="175" t="s">
        <v>813</v>
      </c>
      <c r="C627" s="162" t="s">
        <v>267</v>
      </c>
      <c r="D627" s="166" t="s">
        <v>38</v>
      </c>
      <c r="E627" s="151">
        <v>1</v>
      </c>
      <c r="F627" s="107" t="s">
        <v>122</v>
      </c>
      <c r="G627" s="183">
        <v>7230070</v>
      </c>
      <c r="H627" s="161">
        <f>G627</f>
        <v>7230070</v>
      </c>
      <c r="I627" s="34" t="s">
        <v>9</v>
      </c>
      <c r="J627" s="163" t="s">
        <v>33</v>
      </c>
      <c r="K627" s="164" t="s">
        <v>811</v>
      </c>
      <c r="L627" s="168" t="s">
        <v>814</v>
      </c>
      <c r="M627" s="143"/>
    </row>
    <row r="628" spans="1:18" s="144" customFormat="1" ht="52.5" customHeight="1" x14ac:dyDescent="0.25">
      <c r="A628" s="71">
        <v>31</v>
      </c>
      <c r="B628" s="175" t="s">
        <v>856</v>
      </c>
      <c r="C628" s="162" t="s">
        <v>43</v>
      </c>
      <c r="D628" s="166" t="s">
        <v>38</v>
      </c>
      <c r="E628" s="151">
        <v>1</v>
      </c>
      <c r="F628" s="107" t="s">
        <v>857</v>
      </c>
      <c r="G628" s="183">
        <v>13700469</v>
      </c>
      <c r="H628" s="161">
        <f>G628</f>
        <v>13700469</v>
      </c>
      <c r="I628" s="34" t="s">
        <v>9</v>
      </c>
      <c r="J628" s="163" t="s">
        <v>33</v>
      </c>
      <c r="K628" s="164" t="s">
        <v>811</v>
      </c>
      <c r="L628" s="168" t="s">
        <v>858</v>
      </c>
      <c r="M628" s="143"/>
    </row>
    <row r="629" spans="1:18" s="144" customFormat="1" ht="52.5" customHeight="1" x14ac:dyDescent="0.25">
      <c r="A629" s="71">
        <v>32</v>
      </c>
      <c r="B629" s="175" t="s">
        <v>874</v>
      </c>
      <c r="C629" s="162" t="s">
        <v>43</v>
      </c>
      <c r="D629" s="166" t="s">
        <v>32</v>
      </c>
      <c r="E629" s="151">
        <v>1</v>
      </c>
      <c r="F629" s="107" t="s">
        <v>122</v>
      </c>
      <c r="G629" s="183">
        <v>1859000</v>
      </c>
      <c r="H629" s="161">
        <f>G629</f>
        <v>1859000</v>
      </c>
      <c r="I629" s="34" t="s">
        <v>9</v>
      </c>
      <c r="J629" s="163" t="s">
        <v>71</v>
      </c>
      <c r="K629" s="164" t="s">
        <v>875</v>
      </c>
      <c r="L629" s="168" t="s">
        <v>876</v>
      </c>
      <c r="M629" s="143"/>
    </row>
    <row r="630" spans="1:18" s="144" customFormat="1" ht="52.5" customHeight="1" x14ac:dyDescent="0.25">
      <c r="A630" s="71">
        <v>33</v>
      </c>
      <c r="B630" s="175" t="s">
        <v>903</v>
      </c>
      <c r="C630" s="162" t="s">
        <v>37</v>
      </c>
      <c r="D630" s="166" t="s">
        <v>32</v>
      </c>
      <c r="E630" s="151">
        <v>1</v>
      </c>
      <c r="F630" s="107" t="s">
        <v>122</v>
      </c>
      <c r="G630" s="183">
        <v>26700000</v>
      </c>
      <c r="H630" s="161">
        <f t="shared" ref="H630:H637" si="15">G630</f>
        <v>26700000</v>
      </c>
      <c r="I630" s="34" t="s">
        <v>9</v>
      </c>
      <c r="J630" s="163" t="s">
        <v>33</v>
      </c>
      <c r="K630" s="164" t="s">
        <v>875</v>
      </c>
      <c r="L630" s="168" t="s">
        <v>904</v>
      </c>
      <c r="M630" s="143"/>
    </row>
    <row r="631" spans="1:18" s="144" customFormat="1" ht="42" customHeight="1" x14ac:dyDescent="0.25">
      <c r="A631" s="71">
        <v>34</v>
      </c>
      <c r="B631" s="155" t="s">
        <v>912</v>
      </c>
      <c r="C631" s="165" t="s">
        <v>37</v>
      </c>
      <c r="D631" s="155" t="s">
        <v>32</v>
      </c>
      <c r="E631" s="151">
        <v>1</v>
      </c>
      <c r="F631" s="107" t="s">
        <v>122</v>
      </c>
      <c r="G631" s="181" t="s">
        <v>913</v>
      </c>
      <c r="H631" s="161" t="str">
        <f t="shared" si="15"/>
        <v>13 076 699</v>
      </c>
      <c r="I631" s="34" t="s">
        <v>9</v>
      </c>
      <c r="J631" s="163" t="s">
        <v>33</v>
      </c>
      <c r="K631" s="164" t="s">
        <v>875</v>
      </c>
      <c r="L631" s="168" t="s">
        <v>914</v>
      </c>
      <c r="M631" s="143"/>
    </row>
    <row r="632" spans="1:18" s="144" customFormat="1" ht="52.5" customHeight="1" x14ac:dyDescent="0.2">
      <c r="A632" s="71">
        <v>35</v>
      </c>
      <c r="B632" s="193" t="s">
        <v>916</v>
      </c>
      <c r="C632" s="162" t="s">
        <v>37</v>
      </c>
      <c r="D632" s="155" t="s">
        <v>32</v>
      </c>
      <c r="E632" s="151">
        <v>1</v>
      </c>
      <c r="F632" s="107" t="s">
        <v>122</v>
      </c>
      <c r="G632" s="183">
        <v>22507143</v>
      </c>
      <c r="H632" s="161">
        <f t="shared" si="15"/>
        <v>22507143</v>
      </c>
      <c r="I632" s="34" t="s">
        <v>9</v>
      </c>
      <c r="J632" s="163" t="s">
        <v>33</v>
      </c>
      <c r="K632" s="164" t="s">
        <v>875</v>
      </c>
      <c r="L632" s="168" t="s">
        <v>915</v>
      </c>
      <c r="M632" s="143"/>
    </row>
    <row r="633" spans="1:18" s="144" customFormat="1" ht="39" customHeight="1" x14ac:dyDescent="0.25">
      <c r="A633" s="71">
        <v>36</v>
      </c>
      <c r="B633" s="194" t="s">
        <v>956</v>
      </c>
      <c r="C633" s="162" t="s">
        <v>43</v>
      </c>
      <c r="D633" s="155" t="s">
        <v>62</v>
      </c>
      <c r="E633" s="151">
        <v>1</v>
      </c>
      <c r="F633" s="107" t="s">
        <v>857</v>
      </c>
      <c r="G633" s="183">
        <v>1650000</v>
      </c>
      <c r="H633" s="161">
        <f t="shared" si="15"/>
        <v>1650000</v>
      </c>
      <c r="I633" s="34" t="s">
        <v>9</v>
      </c>
      <c r="J633" s="163" t="s">
        <v>33</v>
      </c>
      <c r="K633" s="164" t="s">
        <v>875</v>
      </c>
      <c r="L633" s="168" t="s">
        <v>939</v>
      </c>
      <c r="M633" s="143"/>
    </row>
    <row r="634" spans="1:18" s="144" customFormat="1" ht="36.75" customHeight="1" x14ac:dyDescent="0.25">
      <c r="A634" s="71">
        <v>37</v>
      </c>
      <c r="B634" s="194" t="s">
        <v>955</v>
      </c>
      <c r="C634" s="162" t="s">
        <v>267</v>
      </c>
      <c r="D634" s="166" t="s">
        <v>38</v>
      </c>
      <c r="E634" s="151">
        <v>1</v>
      </c>
      <c r="F634" s="107" t="s">
        <v>857</v>
      </c>
      <c r="G634" s="183">
        <v>1137500</v>
      </c>
      <c r="H634" s="161">
        <f t="shared" si="15"/>
        <v>1137500</v>
      </c>
      <c r="I634" s="34" t="s">
        <v>9</v>
      </c>
      <c r="J634" s="163" t="s">
        <v>33</v>
      </c>
      <c r="K634" s="164" t="s">
        <v>941</v>
      </c>
      <c r="L634" s="168" t="s">
        <v>957</v>
      </c>
      <c r="M634" s="143"/>
    </row>
    <row r="635" spans="1:18" s="144" customFormat="1" ht="40.5" customHeight="1" x14ac:dyDescent="0.25">
      <c r="A635" s="71">
        <v>38</v>
      </c>
      <c r="B635" s="194" t="s">
        <v>1013</v>
      </c>
      <c r="C635" s="162" t="s">
        <v>43</v>
      </c>
      <c r="D635" s="166" t="s">
        <v>32</v>
      </c>
      <c r="E635" s="151">
        <v>1</v>
      </c>
      <c r="F635" s="107" t="s">
        <v>122</v>
      </c>
      <c r="G635" s="183">
        <v>1181006.8999999999</v>
      </c>
      <c r="H635" s="161">
        <f t="shared" si="15"/>
        <v>1181006.8999999999</v>
      </c>
      <c r="I635" s="34" t="s">
        <v>9</v>
      </c>
      <c r="J635" s="163" t="s">
        <v>33</v>
      </c>
      <c r="K635" s="164" t="s">
        <v>1008</v>
      </c>
      <c r="L635" s="168" t="s">
        <v>1015</v>
      </c>
      <c r="M635" s="143"/>
    </row>
    <row r="636" spans="1:18" s="144" customFormat="1" ht="39.75" customHeight="1" x14ac:dyDescent="0.25">
      <c r="A636" s="71">
        <v>39</v>
      </c>
      <c r="B636" s="194" t="s">
        <v>1014</v>
      </c>
      <c r="C636" s="162" t="s">
        <v>43</v>
      </c>
      <c r="D636" s="166" t="s">
        <v>32</v>
      </c>
      <c r="E636" s="151">
        <v>1</v>
      </c>
      <c r="F636" s="107" t="s">
        <v>122</v>
      </c>
      <c r="G636" s="183">
        <v>1116493.1000000001</v>
      </c>
      <c r="H636" s="161">
        <f t="shared" si="15"/>
        <v>1116493.1000000001</v>
      </c>
      <c r="I636" s="34" t="s">
        <v>9</v>
      </c>
      <c r="J636" s="163" t="s">
        <v>33</v>
      </c>
      <c r="K636" s="164" t="s">
        <v>1008</v>
      </c>
      <c r="L636" s="168" t="s">
        <v>1015</v>
      </c>
      <c r="M636" s="143"/>
    </row>
    <row r="637" spans="1:18" s="144" customFormat="1" ht="39.75" customHeight="1" x14ac:dyDescent="0.25">
      <c r="A637" s="71">
        <v>40</v>
      </c>
      <c r="B637" s="194" t="s">
        <v>1037</v>
      </c>
      <c r="C637" s="162" t="s">
        <v>43</v>
      </c>
      <c r="D637" s="166" t="s">
        <v>32</v>
      </c>
      <c r="E637" s="151">
        <v>1</v>
      </c>
      <c r="F637" s="107" t="s">
        <v>122</v>
      </c>
      <c r="G637" s="183" t="s">
        <v>1038</v>
      </c>
      <c r="H637" s="161" t="str">
        <f t="shared" si="15"/>
        <v>1 322 000,00</v>
      </c>
      <c r="I637" s="34" t="s">
        <v>9</v>
      </c>
      <c r="J637" s="163" t="s">
        <v>71</v>
      </c>
      <c r="K637" s="164" t="s">
        <v>1008</v>
      </c>
      <c r="L637" s="168" t="s">
        <v>1039</v>
      </c>
      <c r="M637" s="143"/>
    </row>
    <row r="638" spans="1:18" s="1" customFormat="1" ht="19.5" customHeight="1" x14ac:dyDescent="0.25">
      <c r="A638" s="72"/>
      <c r="B638" s="56" t="s">
        <v>19</v>
      </c>
      <c r="C638" s="36"/>
      <c r="D638" s="36"/>
      <c r="E638" s="36"/>
      <c r="F638" s="36"/>
      <c r="G638" s="46"/>
      <c r="H638" s="45">
        <f>SUM(H598:H637)</f>
        <v>631613705.17000008</v>
      </c>
      <c r="I638" s="46"/>
      <c r="J638" s="46"/>
      <c r="K638" s="87"/>
      <c r="L638" s="46"/>
      <c r="M638" s="27"/>
      <c r="N638" s="22"/>
      <c r="O638" s="22"/>
      <c r="P638" s="22"/>
      <c r="Q638" s="22"/>
      <c r="R638" s="22"/>
    </row>
    <row r="639" spans="1:18" ht="20.100000000000001" customHeight="1" x14ac:dyDescent="0.25">
      <c r="A639" s="53"/>
      <c r="B639" s="58" t="s">
        <v>12</v>
      </c>
      <c r="C639" s="54"/>
      <c r="D639" s="54"/>
      <c r="E639" s="54"/>
      <c r="F639" s="54"/>
      <c r="G639" s="114"/>
      <c r="H639" s="54"/>
      <c r="I639" s="54"/>
      <c r="J639" s="54"/>
      <c r="K639" s="77"/>
      <c r="L639" s="54"/>
    </row>
    <row r="640" spans="1:18" s="142" customFormat="1" ht="29.25" customHeight="1" x14ac:dyDescent="0.25">
      <c r="A640" s="71">
        <v>1</v>
      </c>
      <c r="B640" s="148" t="s">
        <v>46</v>
      </c>
      <c r="C640" s="162" t="s">
        <v>43</v>
      </c>
      <c r="D640" s="166" t="s">
        <v>38</v>
      </c>
      <c r="E640" s="139">
        <v>1</v>
      </c>
      <c r="F640" s="139" t="s">
        <v>20</v>
      </c>
      <c r="G640" s="147"/>
      <c r="H640" s="147">
        <v>2592000</v>
      </c>
      <c r="I640" s="34" t="s">
        <v>9</v>
      </c>
      <c r="J640" s="163" t="s">
        <v>33</v>
      </c>
      <c r="K640" s="164" t="s">
        <v>34</v>
      </c>
      <c r="L640" s="168" t="s">
        <v>47</v>
      </c>
      <c r="M640" s="145"/>
      <c r="N640" s="146"/>
      <c r="O640" s="146"/>
      <c r="P640" s="146"/>
      <c r="Q640" s="146"/>
      <c r="R640" s="146"/>
    </row>
    <row r="641" spans="1:18" s="142" customFormat="1" ht="44.25" customHeight="1" x14ac:dyDescent="0.25">
      <c r="A641" s="71">
        <v>2</v>
      </c>
      <c r="B641" s="148" t="s">
        <v>48</v>
      </c>
      <c r="C641" s="162" t="s">
        <v>37</v>
      </c>
      <c r="D641" s="166" t="s">
        <v>32</v>
      </c>
      <c r="E641" s="169">
        <v>1</v>
      </c>
      <c r="F641" s="165" t="s">
        <v>20</v>
      </c>
      <c r="G641" s="147"/>
      <c r="H641" s="147">
        <v>21505000</v>
      </c>
      <c r="I641" s="34" t="s">
        <v>9</v>
      </c>
      <c r="J641" s="163" t="s">
        <v>51</v>
      </c>
      <c r="K641" s="164" t="s">
        <v>34</v>
      </c>
      <c r="L641" s="168" t="s">
        <v>52</v>
      </c>
      <c r="M641" s="145"/>
      <c r="N641" s="146"/>
      <c r="O641" s="146"/>
      <c r="P641" s="146"/>
      <c r="Q641" s="146"/>
      <c r="R641" s="146"/>
    </row>
    <row r="642" spans="1:18" s="142" customFormat="1" ht="39.75" customHeight="1" x14ac:dyDescent="0.25">
      <c r="A642" s="71">
        <v>3</v>
      </c>
      <c r="B642" s="148" t="s">
        <v>49</v>
      </c>
      <c r="C642" s="162" t="s">
        <v>37</v>
      </c>
      <c r="D642" s="166" t="s">
        <v>32</v>
      </c>
      <c r="E642" s="170">
        <v>1</v>
      </c>
      <c r="F642" s="165" t="s">
        <v>20</v>
      </c>
      <c r="G642" s="147"/>
      <c r="H642" s="147">
        <v>5558000</v>
      </c>
      <c r="I642" s="34" t="s">
        <v>9</v>
      </c>
      <c r="J642" s="163" t="s">
        <v>51</v>
      </c>
      <c r="K642" s="164" t="s">
        <v>34</v>
      </c>
      <c r="L642" s="168" t="s">
        <v>52</v>
      </c>
      <c r="M642" s="145"/>
      <c r="N642" s="146"/>
      <c r="O642" s="146"/>
      <c r="P642" s="146"/>
      <c r="Q642" s="146"/>
      <c r="R642" s="146"/>
    </row>
    <row r="643" spans="1:18" s="142" customFormat="1" ht="43.5" customHeight="1" x14ac:dyDescent="0.25">
      <c r="A643" s="71">
        <v>4</v>
      </c>
      <c r="B643" s="148" t="s">
        <v>50</v>
      </c>
      <c r="C643" s="162" t="s">
        <v>37</v>
      </c>
      <c r="D643" s="166" t="s">
        <v>32</v>
      </c>
      <c r="E643" s="170">
        <v>1</v>
      </c>
      <c r="F643" s="165" t="s">
        <v>20</v>
      </c>
      <c r="G643" s="147"/>
      <c r="H643" s="147">
        <v>1404000</v>
      </c>
      <c r="I643" s="34" t="s">
        <v>9</v>
      </c>
      <c r="J643" s="163" t="s">
        <v>51</v>
      </c>
      <c r="K643" s="164" t="s">
        <v>34</v>
      </c>
      <c r="L643" s="168" t="s">
        <v>52</v>
      </c>
      <c r="M643" s="145"/>
      <c r="N643" s="146"/>
      <c r="O643" s="146"/>
      <c r="P643" s="146"/>
      <c r="Q643" s="146"/>
      <c r="R643" s="146"/>
    </row>
    <row r="644" spans="1:18" s="142" customFormat="1" ht="43.5" customHeight="1" x14ac:dyDescent="0.25">
      <c r="A644" s="71">
        <v>5</v>
      </c>
      <c r="B644" s="148" t="s">
        <v>53</v>
      </c>
      <c r="C644" s="162" t="s">
        <v>43</v>
      </c>
      <c r="D644" s="166" t="s">
        <v>38</v>
      </c>
      <c r="E644" s="171">
        <v>1</v>
      </c>
      <c r="F644" s="172" t="s">
        <v>20</v>
      </c>
      <c r="G644" s="147"/>
      <c r="H644" s="147">
        <v>6592080</v>
      </c>
      <c r="I644" s="34" t="s">
        <v>9</v>
      </c>
      <c r="J644" s="163" t="s">
        <v>33</v>
      </c>
      <c r="K644" s="164" t="s">
        <v>34</v>
      </c>
      <c r="L644" s="168" t="s">
        <v>54</v>
      </c>
      <c r="M644" s="145"/>
      <c r="N644" s="146"/>
      <c r="O644" s="146"/>
      <c r="P644" s="146"/>
      <c r="Q644" s="146"/>
      <c r="R644" s="146"/>
    </row>
    <row r="645" spans="1:18" s="142" customFormat="1" ht="43.5" customHeight="1" x14ac:dyDescent="0.25">
      <c r="A645" s="71">
        <v>6</v>
      </c>
      <c r="B645" s="148" t="s">
        <v>55</v>
      </c>
      <c r="C645" s="162" t="s">
        <v>43</v>
      </c>
      <c r="D645" s="166" t="s">
        <v>38</v>
      </c>
      <c r="E645" s="171">
        <v>1</v>
      </c>
      <c r="F645" s="172" t="s">
        <v>20</v>
      </c>
      <c r="G645" s="147"/>
      <c r="H645" s="147">
        <v>687540</v>
      </c>
      <c r="I645" s="34" t="s">
        <v>9</v>
      </c>
      <c r="J645" s="163" t="s">
        <v>33</v>
      </c>
      <c r="K645" s="164" t="s">
        <v>34</v>
      </c>
      <c r="L645" s="168" t="s">
        <v>56</v>
      </c>
      <c r="M645" s="145"/>
      <c r="N645" s="146"/>
      <c r="O645" s="146"/>
      <c r="P645" s="146"/>
      <c r="Q645" s="146"/>
      <c r="R645" s="146"/>
    </row>
    <row r="646" spans="1:18" s="142" customFormat="1" ht="43.5" customHeight="1" x14ac:dyDescent="0.25">
      <c r="A646" s="71">
        <v>7</v>
      </c>
      <c r="B646" s="148" t="s">
        <v>57</v>
      </c>
      <c r="C646" s="162" t="s">
        <v>43</v>
      </c>
      <c r="D646" s="166" t="s">
        <v>38</v>
      </c>
      <c r="E646" s="171">
        <v>1</v>
      </c>
      <c r="F646" s="172" t="s">
        <v>20</v>
      </c>
      <c r="G646" s="147"/>
      <c r="H646" s="147">
        <v>1200000</v>
      </c>
      <c r="I646" s="34" t="s">
        <v>9</v>
      </c>
      <c r="J646" s="163" t="s">
        <v>33</v>
      </c>
      <c r="K646" s="164" t="s">
        <v>34</v>
      </c>
      <c r="L646" s="168" t="s">
        <v>58</v>
      </c>
      <c r="M646" s="145"/>
      <c r="N646" s="146"/>
      <c r="O646" s="146"/>
      <c r="P646" s="146"/>
      <c r="Q646" s="146"/>
      <c r="R646" s="146"/>
    </row>
    <row r="647" spans="1:18" s="142" customFormat="1" ht="43.5" customHeight="1" x14ac:dyDescent="0.25">
      <c r="A647" s="71">
        <v>8</v>
      </c>
      <c r="B647" s="148" t="s">
        <v>73</v>
      </c>
      <c r="C647" s="162" t="s">
        <v>43</v>
      </c>
      <c r="D647" s="166" t="s">
        <v>32</v>
      </c>
      <c r="E647" s="171">
        <v>1</v>
      </c>
      <c r="F647" s="172" t="s">
        <v>20</v>
      </c>
      <c r="G647" s="147"/>
      <c r="H647" s="147">
        <v>1928571</v>
      </c>
      <c r="I647" s="34" t="s">
        <v>9</v>
      </c>
      <c r="J647" s="163" t="s">
        <v>33</v>
      </c>
      <c r="K647" s="164" t="s">
        <v>70</v>
      </c>
      <c r="L647" s="168" t="s">
        <v>74</v>
      </c>
      <c r="M647" s="145"/>
      <c r="N647" s="146"/>
      <c r="O647" s="146"/>
      <c r="P647" s="146"/>
      <c r="Q647" s="146"/>
      <c r="R647" s="146"/>
    </row>
    <row r="648" spans="1:18" s="142" customFormat="1" ht="43.5" customHeight="1" x14ac:dyDescent="0.25">
      <c r="A648" s="71">
        <v>9</v>
      </c>
      <c r="B648" s="148" t="s">
        <v>82</v>
      </c>
      <c r="C648" s="162" t="s">
        <v>37</v>
      </c>
      <c r="D648" s="166" t="s">
        <v>38</v>
      </c>
      <c r="E648" s="171">
        <v>1</v>
      </c>
      <c r="F648" s="172" t="s">
        <v>20</v>
      </c>
      <c r="G648" s="147"/>
      <c r="H648" s="147">
        <v>319057723.77999997</v>
      </c>
      <c r="I648" s="34" t="s">
        <v>9</v>
      </c>
      <c r="J648" s="163" t="s">
        <v>33</v>
      </c>
      <c r="K648" s="164" t="s">
        <v>70</v>
      </c>
      <c r="L648" s="168" t="s">
        <v>83</v>
      </c>
      <c r="M648" s="145"/>
      <c r="N648" s="146"/>
      <c r="O648" s="146"/>
      <c r="P648" s="146"/>
      <c r="Q648" s="146"/>
      <c r="R648" s="146"/>
    </row>
    <row r="649" spans="1:18" s="142" customFormat="1" ht="43.5" customHeight="1" x14ac:dyDescent="0.25">
      <c r="A649" s="71">
        <v>10</v>
      </c>
      <c r="B649" s="148" t="s">
        <v>86</v>
      </c>
      <c r="C649" s="162" t="s">
        <v>37</v>
      </c>
      <c r="D649" s="166" t="s">
        <v>32</v>
      </c>
      <c r="E649" s="171">
        <v>1</v>
      </c>
      <c r="F649" s="172" t="s">
        <v>20</v>
      </c>
      <c r="G649" s="147"/>
      <c r="H649" s="147">
        <v>17955083.059999999</v>
      </c>
      <c r="I649" s="34" t="s">
        <v>9</v>
      </c>
      <c r="J649" s="163" t="s">
        <v>33</v>
      </c>
      <c r="K649" s="164" t="s">
        <v>70</v>
      </c>
      <c r="L649" s="168" t="s">
        <v>87</v>
      </c>
      <c r="M649" s="145"/>
      <c r="N649" s="146"/>
      <c r="O649" s="146"/>
      <c r="P649" s="146"/>
      <c r="Q649" s="146"/>
      <c r="R649" s="146"/>
    </row>
    <row r="650" spans="1:18" s="142" customFormat="1" ht="43.5" customHeight="1" x14ac:dyDescent="0.25">
      <c r="A650" s="71">
        <v>11</v>
      </c>
      <c r="B650" s="148" t="s">
        <v>88</v>
      </c>
      <c r="C650" s="162" t="s">
        <v>43</v>
      </c>
      <c r="D650" s="166" t="s">
        <v>38</v>
      </c>
      <c r="E650" s="171">
        <v>1</v>
      </c>
      <c r="F650" s="172" t="s">
        <v>20</v>
      </c>
      <c r="G650" s="147"/>
      <c r="H650" s="147">
        <v>1721850</v>
      </c>
      <c r="I650" s="34" t="s">
        <v>9</v>
      </c>
      <c r="J650" s="163" t="s">
        <v>33</v>
      </c>
      <c r="K650" s="164" t="s">
        <v>70</v>
      </c>
      <c r="L650" s="168" t="s">
        <v>95</v>
      </c>
      <c r="M650" s="145"/>
      <c r="N650" s="146"/>
      <c r="O650" s="146"/>
      <c r="P650" s="146"/>
      <c r="Q650" s="146"/>
      <c r="R650" s="146"/>
    </row>
    <row r="651" spans="1:18" s="142" customFormat="1" ht="43.5" customHeight="1" x14ac:dyDescent="0.25">
      <c r="A651" s="71">
        <v>12</v>
      </c>
      <c r="B651" s="148" t="s">
        <v>93</v>
      </c>
      <c r="C651" s="162" t="s">
        <v>37</v>
      </c>
      <c r="D651" s="166" t="s">
        <v>38</v>
      </c>
      <c r="E651" s="171">
        <v>1</v>
      </c>
      <c r="F651" s="172" t="s">
        <v>20</v>
      </c>
      <c r="G651" s="147"/>
      <c r="H651" s="147">
        <v>10335082.449999999</v>
      </c>
      <c r="I651" s="34" t="s">
        <v>9</v>
      </c>
      <c r="J651" s="163" t="s">
        <v>33</v>
      </c>
      <c r="K651" s="164" t="s">
        <v>70</v>
      </c>
      <c r="L651" s="168" t="s">
        <v>94</v>
      </c>
      <c r="M651" s="145"/>
      <c r="N651" s="146"/>
      <c r="O651" s="146"/>
      <c r="P651" s="146"/>
      <c r="Q651" s="146"/>
      <c r="R651" s="146"/>
    </row>
    <row r="652" spans="1:18" s="142" customFormat="1" ht="51.75" customHeight="1" x14ac:dyDescent="0.25">
      <c r="A652" s="71">
        <v>13</v>
      </c>
      <c r="B652" s="148" t="s">
        <v>96</v>
      </c>
      <c r="C652" s="162" t="s">
        <v>43</v>
      </c>
      <c r="D652" s="166" t="s">
        <v>32</v>
      </c>
      <c r="E652" s="171">
        <v>1</v>
      </c>
      <c r="F652" s="172" t="s">
        <v>20</v>
      </c>
      <c r="G652" s="147"/>
      <c r="H652" s="147">
        <v>1452000</v>
      </c>
      <c r="I652" s="34" t="s">
        <v>9</v>
      </c>
      <c r="J652" s="163" t="s">
        <v>71</v>
      </c>
      <c r="K652" s="164" t="s">
        <v>70</v>
      </c>
      <c r="L652" s="168" t="s">
        <v>97</v>
      </c>
      <c r="M652" s="145"/>
      <c r="N652" s="146"/>
      <c r="O652" s="146"/>
      <c r="P652" s="146"/>
      <c r="Q652" s="146"/>
      <c r="R652" s="146"/>
    </row>
    <row r="653" spans="1:18" s="142" customFormat="1" ht="51.75" customHeight="1" x14ac:dyDescent="0.25">
      <c r="A653" s="71">
        <v>14</v>
      </c>
      <c r="B653" s="148" t="s">
        <v>119</v>
      </c>
      <c r="C653" s="162" t="s">
        <v>43</v>
      </c>
      <c r="D653" s="166" t="s">
        <v>32</v>
      </c>
      <c r="E653" s="171">
        <v>1</v>
      </c>
      <c r="F653" s="172" t="s">
        <v>20</v>
      </c>
      <c r="G653" s="147"/>
      <c r="H653" s="150">
        <v>1980000</v>
      </c>
      <c r="I653" s="34" t="s">
        <v>9</v>
      </c>
      <c r="J653" s="163" t="s">
        <v>33</v>
      </c>
      <c r="K653" s="164" t="s">
        <v>111</v>
      </c>
      <c r="L653" s="168" t="s">
        <v>120</v>
      </c>
      <c r="M653" s="145"/>
      <c r="N653" s="146"/>
      <c r="O653" s="146"/>
      <c r="P653" s="146"/>
      <c r="Q653" s="146"/>
      <c r="R653" s="146"/>
    </row>
    <row r="654" spans="1:18" s="142" customFormat="1" ht="51.75" customHeight="1" x14ac:dyDescent="0.25">
      <c r="A654" s="71">
        <v>15</v>
      </c>
      <c r="B654" s="148" t="s">
        <v>129</v>
      </c>
      <c r="C654" s="162" t="s">
        <v>43</v>
      </c>
      <c r="D654" s="167" t="s">
        <v>32</v>
      </c>
      <c r="E654" s="151">
        <v>1</v>
      </c>
      <c r="F654" s="172" t="s">
        <v>20</v>
      </c>
      <c r="G654" s="152"/>
      <c r="H654" s="161">
        <v>1204400</v>
      </c>
      <c r="I654" s="34" t="s">
        <v>9</v>
      </c>
      <c r="J654" s="163" t="s">
        <v>125</v>
      </c>
      <c r="K654" s="164" t="s">
        <v>111</v>
      </c>
      <c r="L654" s="168" t="s">
        <v>124</v>
      </c>
      <c r="M654" s="145"/>
      <c r="N654" s="146"/>
      <c r="O654" s="146"/>
      <c r="P654" s="146"/>
      <c r="Q654" s="146"/>
      <c r="R654" s="146"/>
    </row>
    <row r="655" spans="1:18" s="142" customFormat="1" ht="51.75" customHeight="1" x14ac:dyDescent="0.25">
      <c r="A655" s="71">
        <v>16</v>
      </c>
      <c r="B655" s="148" t="s">
        <v>195</v>
      </c>
      <c r="C655" s="162" t="s">
        <v>43</v>
      </c>
      <c r="D655" s="167" t="s">
        <v>106</v>
      </c>
      <c r="E655" s="151">
        <v>1</v>
      </c>
      <c r="F655" s="172" t="s">
        <v>20</v>
      </c>
      <c r="G655" s="152"/>
      <c r="H655" s="161">
        <v>796500</v>
      </c>
      <c r="I655" s="34" t="s">
        <v>9</v>
      </c>
      <c r="J655" s="163" t="s">
        <v>33</v>
      </c>
      <c r="K655" s="164" t="s">
        <v>111</v>
      </c>
      <c r="L655" s="168" t="s">
        <v>196</v>
      </c>
      <c r="M655" s="145"/>
      <c r="N655" s="146"/>
      <c r="O655" s="146"/>
      <c r="P655" s="146"/>
      <c r="Q655" s="146"/>
      <c r="R655" s="146"/>
    </row>
    <row r="656" spans="1:18" s="142" customFormat="1" ht="51.75" customHeight="1" x14ac:dyDescent="0.25">
      <c r="A656" s="71">
        <v>17</v>
      </c>
      <c r="B656" s="148" t="s">
        <v>198</v>
      </c>
      <c r="C656" s="162" t="s">
        <v>43</v>
      </c>
      <c r="D656" s="167" t="s">
        <v>32</v>
      </c>
      <c r="E656" s="151">
        <v>1</v>
      </c>
      <c r="F656" s="172" t="s">
        <v>20</v>
      </c>
      <c r="G656" s="152"/>
      <c r="H656" s="161">
        <v>1170193</v>
      </c>
      <c r="I656" s="34" t="s">
        <v>9</v>
      </c>
      <c r="J656" s="163" t="s">
        <v>33</v>
      </c>
      <c r="K656" s="164" t="s">
        <v>470</v>
      </c>
      <c r="L656" s="168" t="s">
        <v>500</v>
      </c>
      <c r="M656" s="145"/>
      <c r="N656" s="146"/>
      <c r="O656" s="146"/>
      <c r="P656" s="146"/>
      <c r="Q656" s="146"/>
      <c r="R656" s="146"/>
    </row>
    <row r="657" spans="1:18" s="142" customFormat="1" ht="51.75" customHeight="1" x14ac:dyDescent="0.25">
      <c r="A657" s="71">
        <v>18</v>
      </c>
      <c r="B657" s="148" t="s">
        <v>204</v>
      </c>
      <c r="C657" s="162" t="s">
        <v>43</v>
      </c>
      <c r="D657" s="167" t="s">
        <v>32</v>
      </c>
      <c r="E657" s="151">
        <v>1</v>
      </c>
      <c r="F657" s="172" t="s">
        <v>20</v>
      </c>
      <c r="G657" s="152"/>
      <c r="H657" s="161">
        <v>6048000</v>
      </c>
      <c r="I657" s="34" t="s">
        <v>9</v>
      </c>
      <c r="J657" s="163" t="s">
        <v>71</v>
      </c>
      <c r="K657" s="164" t="s">
        <v>202</v>
      </c>
      <c r="L657" s="168" t="s">
        <v>205</v>
      </c>
      <c r="M657" s="145"/>
      <c r="N657" s="146"/>
      <c r="O657" s="146"/>
      <c r="P657" s="146"/>
      <c r="Q657" s="146"/>
      <c r="R657" s="146"/>
    </row>
    <row r="658" spans="1:18" s="142" customFormat="1" ht="51.75" customHeight="1" x14ac:dyDescent="0.25">
      <c r="A658" s="71">
        <v>19</v>
      </c>
      <c r="B658" s="148" t="s">
        <v>220</v>
      </c>
      <c r="C658" s="162" t="s">
        <v>43</v>
      </c>
      <c r="D658" s="167" t="s">
        <v>106</v>
      </c>
      <c r="E658" s="151">
        <v>1</v>
      </c>
      <c r="F658" s="172" t="s">
        <v>20</v>
      </c>
      <c r="G658" s="152"/>
      <c r="H658" s="161">
        <v>283779</v>
      </c>
      <c r="I658" s="34" t="s">
        <v>9</v>
      </c>
      <c r="J658" s="163" t="s">
        <v>33</v>
      </c>
      <c r="K658" s="164" t="s">
        <v>202</v>
      </c>
      <c r="L658" s="168" t="s">
        <v>221</v>
      </c>
      <c r="M658" s="145"/>
      <c r="N658" s="146"/>
      <c r="O658" s="146"/>
      <c r="P658" s="146"/>
      <c r="Q658" s="146"/>
      <c r="R658" s="146"/>
    </row>
    <row r="659" spans="1:18" s="142" customFormat="1" ht="51.75" customHeight="1" x14ac:dyDescent="0.25">
      <c r="A659" s="71">
        <v>20</v>
      </c>
      <c r="B659" s="148" t="s">
        <v>258</v>
      </c>
      <c r="C659" s="162" t="s">
        <v>43</v>
      </c>
      <c r="D659" s="167" t="s">
        <v>38</v>
      </c>
      <c r="E659" s="151">
        <v>1</v>
      </c>
      <c r="F659" s="172" t="s">
        <v>259</v>
      </c>
      <c r="G659" s="152"/>
      <c r="H659" s="161">
        <v>1509840</v>
      </c>
      <c r="I659" s="34" t="s">
        <v>9</v>
      </c>
      <c r="J659" s="163" t="s">
        <v>33</v>
      </c>
      <c r="K659" s="164" t="s">
        <v>202</v>
      </c>
      <c r="L659" s="168" t="s">
        <v>260</v>
      </c>
      <c r="M659" s="145"/>
      <c r="N659" s="146"/>
      <c r="O659" s="146"/>
      <c r="P659" s="146"/>
      <c r="Q659" s="146"/>
      <c r="R659" s="146"/>
    </row>
    <row r="660" spans="1:18" s="142" customFormat="1" ht="51.75" customHeight="1" x14ac:dyDescent="0.25">
      <c r="A660" s="71">
        <v>21</v>
      </c>
      <c r="B660" s="148" t="s">
        <v>261</v>
      </c>
      <c r="C660" s="162" t="s">
        <v>43</v>
      </c>
      <c r="D660" s="167" t="s">
        <v>38</v>
      </c>
      <c r="E660" s="151">
        <v>1</v>
      </c>
      <c r="F660" s="172" t="s">
        <v>20</v>
      </c>
      <c r="G660" s="152"/>
      <c r="H660" s="161">
        <v>12000000</v>
      </c>
      <c r="I660" s="34" t="s">
        <v>9</v>
      </c>
      <c r="J660" s="163" t="s">
        <v>33</v>
      </c>
      <c r="K660" s="164" t="s">
        <v>202</v>
      </c>
      <c r="L660" s="168" t="s">
        <v>262</v>
      </c>
      <c r="M660" s="145"/>
      <c r="N660" s="146"/>
      <c r="O660" s="146"/>
      <c r="P660" s="146"/>
      <c r="Q660" s="146"/>
      <c r="R660" s="146"/>
    </row>
    <row r="661" spans="1:18" s="142" customFormat="1" ht="51.75" customHeight="1" x14ac:dyDescent="0.25">
      <c r="A661" s="71">
        <v>22</v>
      </c>
      <c r="B661" s="148" t="s">
        <v>265</v>
      </c>
      <c r="C661" s="162" t="s">
        <v>267</v>
      </c>
      <c r="D661" s="167" t="s">
        <v>62</v>
      </c>
      <c r="E661" s="151">
        <v>1</v>
      </c>
      <c r="F661" s="172" t="s">
        <v>20</v>
      </c>
      <c r="G661" s="152"/>
      <c r="H661" s="161">
        <v>1641500</v>
      </c>
      <c r="I661" s="34" t="s">
        <v>9</v>
      </c>
      <c r="J661" s="163" t="s">
        <v>33</v>
      </c>
      <c r="K661" s="164" t="s">
        <v>202</v>
      </c>
      <c r="L661" s="168" t="s">
        <v>266</v>
      </c>
      <c r="M661" s="145"/>
      <c r="N661" s="146"/>
      <c r="O661" s="146"/>
      <c r="P661" s="146"/>
      <c r="Q661" s="146"/>
      <c r="R661" s="146"/>
    </row>
    <row r="662" spans="1:18" s="142" customFormat="1" ht="51.75" customHeight="1" x14ac:dyDescent="0.25">
      <c r="A662" s="71">
        <v>23</v>
      </c>
      <c r="B662" s="148" t="s">
        <v>276</v>
      </c>
      <c r="C662" s="162" t="s">
        <v>267</v>
      </c>
      <c r="D662" s="167" t="s">
        <v>62</v>
      </c>
      <c r="E662" s="151">
        <v>1</v>
      </c>
      <c r="F662" s="172" t="s">
        <v>20</v>
      </c>
      <c r="G662" s="152"/>
      <c r="H662" s="161">
        <v>3102000</v>
      </c>
      <c r="I662" s="34" t="s">
        <v>9</v>
      </c>
      <c r="J662" s="163" t="s">
        <v>33</v>
      </c>
      <c r="K662" s="164" t="s">
        <v>202</v>
      </c>
      <c r="L662" s="168" t="s">
        <v>277</v>
      </c>
      <c r="M662" s="145"/>
      <c r="N662" s="146"/>
      <c r="O662" s="146"/>
      <c r="P662" s="146"/>
      <c r="Q662" s="146"/>
      <c r="R662" s="146"/>
    </row>
    <row r="663" spans="1:18" s="142" customFormat="1" ht="51.75" customHeight="1" x14ac:dyDescent="0.25">
      <c r="A663" s="71">
        <v>24</v>
      </c>
      <c r="B663" s="148" t="s">
        <v>59</v>
      </c>
      <c r="C663" s="162" t="s">
        <v>43</v>
      </c>
      <c r="D663" s="167" t="s">
        <v>38</v>
      </c>
      <c r="E663" s="151">
        <v>1</v>
      </c>
      <c r="F663" s="172" t="s">
        <v>20</v>
      </c>
      <c r="G663" s="152"/>
      <c r="H663" s="161">
        <v>225420000</v>
      </c>
      <c r="I663" s="34" t="s">
        <v>9</v>
      </c>
      <c r="J663" s="163" t="s">
        <v>33</v>
      </c>
      <c r="K663" s="164" t="s">
        <v>202</v>
      </c>
      <c r="L663" s="168" t="s">
        <v>281</v>
      </c>
      <c r="M663" s="145"/>
      <c r="N663" s="146"/>
      <c r="O663" s="146"/>
      <c r="P663" s="146"/>
      <c r="Q663" s="146"/>
      <c r="R663" s="146"/>
    </row>
    <row r="664" spans="1:18" s="142" customFormat="1" ht="51.75" customHeight="1" x14ac:dyDescent="0.25">
      <c r="A664" s="71">
        <v>25</v>
      </c>
      <c r="B664" s="148" t="s">
        <v>314</v>
      </c>
      <c r="C664" s="162" t="s">
        <v>43</v>
      </c>
      <c r="D664" s="167" t="s">
        <v>38</v>
      </c>
      <c r="E664" s="151">
        <v>1</v>
      </c>
      <c r="F664" s="172" t="s">
        <v>259</v>
      </c>
      <c r="G664" s="152"/>
      <c r="H664" s="161">
        <v>12611607</v>
      </c>
      <c r="I664" s="34" t="s">
        <v>9</v>
      </c>
      <c r="J664" s="163" t="s">
        <v>33</v>
      </c>
      <c r="K664" s="164" t="s">
        <v>202</v>
      </c>
      <c r="L664" s="168" t="s">
        <v>315</v>
      </c>
      <c r="M664" s="145"/>
      <c r="N664" s="146"/>
      <c r="O664" s="146"/>
      <c r="P664" s="146"/>
      <c r="Q664" s="146"/>
      <c r="R664" s="146"/>
    </row>
    <row r="665" spans="1:18" s="142" customFormat="1" ht="51.75" customHeight="1" x14ac:dyDescent="0.25">
      <c r="A665" s="71">
        <v>26</v>
      </c>
      <c r="B665" s="148" t="s">
        <v>359</v>
      </c>
      <c r="C665" s="162" t="s">
        <v>300</v>
      </c>
      <c r="D665" s="167" t="s">
        <v>106</v>
      </c>
      <c r="E665" s="151">
        <v>1</v>
      </c>
      <c r="F665" s="172" t="s">
        <v>20</v>
      </c>
      <c r="G665" s="152"/>
      <c r="H665" s="161">
        <v>0</v>
      </c>
      <c r="I665" s="34" t="s">
        <v>9</v>
      </c>
      <c r="J665" s="163" t="s">
        <v>33</v>
      </c>
      <c r="K665" s="164" t="s">
        <v>748</v>
      </c>
      <c r="L665" s="168" t="s">
        <v>747</v>
      </c>
      <c r="M665" s="145"/>
      <c r="N665" s="146"/>
      <c r="O665" s="146"/>
      <c r="P665" s="146"/>
      <c r="Q665" s="146"/>
      <c r="R665" s="146"/>
    </row>
    <row r="666" spans="1:18" s="142" customFormat="1" ht="51.75" customHeight="1" x14ac:dyDescent="0.25">
      <c r="A666" s="71">
        <v>27</v>
      </c>
      <c r="B666" s="148" t="s">
        <v>360</v>
      </c>
      <c r="C666" s="162" t="s">
        <v>43</v>
      </c>
      <c r="D666" s="167" t="s">
        <v>38</v>
      </c>
      <c r="E666" s="151">
        <v>1</v>
      </c>
      <c r="F666" s="172" t="s">
        <v>20</v>
      </c>
      <c r="G666" s="177"/>
      <c r="H666" s="152">
        <v>2650000</v>
      </c>
      <c r="I666" s="34" t="s">
        <v>9</v>
      </c>
      <c r="J666" s="163" t="s">
        <v>33</v>
      </c>
      <c r="K666" s="164" t="s">
        <v>202</v>
      </c>
      <c r="L666" s="168" t="s">
        <v>361</v>
      </c>
      <c r="M666" s="145"/>
      <c r="N666" s="146"/>
      <c r="O666" s="146"/>
      <c r="P666" s="146"/>
      <c r="Q666" s="146"/>
      <c r="R666" s="146"/>
    </row>
    <row r="667" spans="1:18" s="142" customFormat="1" ht="51.75" customHeight="1" x14ac:dyDescent="0.25">
      <c r="A667" s="71">
        <v>28</v>
      </c>
      <c r="B667" s="148" t="s">
        <v>386</v>
      </c>
      <c r="C667" s="162" t="s">
        <v>37</v>
      </c>
      <c r="D667" s="167" t="s">
        <v>38</v>
      </c>
      <c r="E667" s="151">
        <v>1</v>
      </c>
      <c r="F667" s="172" t="s">
        <v>20</v>
      </c>
      <c r="G667" s="177"/>
      <c r="H667" s="176">
        <v>19431622.199999999</v>
      </c>
      <c r="I667" s="34" t="s">
        <v>9</v>
      </c>
      <c r="J667" s="163" t="s">
        <v>33</v>
      </c>
      <c r="K667" s="164" t="s">
        <v>202</v>
      </c>
      <c r="L667" s="168" t="s">
        <v>387</v>
      </c>
      <c r="M667" s="145"/>
      <c r="N667" s="146"/>
      <c r="O667" s="146"/>
      <c r="P667" s="146"/>
      <c r="Q667" s="146"/>
      <c r="R667" s="146"/>
    </row>
    <row r="668" spans="1:18" s="142" customFormat="1" ht="51.75" customHeight="1" x14ac:dyDescent="0.25">
      <c r="A668" s="71">
        <v>29</v>
      </c>
      <c r="B668" s="148" t="s">
        <v>424</v>
      </c>
      <c r="C668" s="162" t="s">
        <v>300</v>
      </c>
      <c r="D668" s="167" t="s">
        <v>32</v>
      </c>
      <c r="E668" s="151">
        <v>1</v>
      </c>
      <c r="F668" s="172" t="s">
        <v>20</v>
      </c>
      <c r="G668" s="177"/>
      <c r="H668" s="176">
        <v>5232700</v>
      </c>
      <c r="I668" s="34" t="s">
        <v>9</v>
      </c>
      <c r="J668" s="163" t="s">
        <v>425</v>
      </c>
      <c r="K668" s="164" t="s">
        <v>202</v>
      </c>
      <c r="L668" s="168" t="s">
        <v>426</v>
      </c>
      <c r="M668" s="145"/>
      <c r="N668" s="146"/>
      <c r="O668" s="146"/>
      <c r="P668" s="146"/>
      <c r="Q668" s="146"/>
      <c r="R668" s="146"/>
    </row>
    <row r="669" spans="1:18" s="142" customFormat="1" ht="51.75" customHeight="1" x14ac:dyDescent="0.25">
      <c r="A669" s="71">
        <v>30</v>
      </c>
      <c r="B669" s="148" t="s">
        <v>455</v>
      </c>
      <c r="C669" s="162" t="s">
        <v>456</v>
      </c>
      <c r="D669" s="167" t="s">
        <v>38</v>
      </c>
      <c r="E669" s="151">
        <v>1</v>
      </c>
      <c r="F669" s="172" t="s">
        <v>20</v>
      </c>
      <c r="G669" s="177"/>
      <c r="H669" s="176">
        <v>15597600</v>
      </c>
      <c r="I669" s="34" t="s">
        <v>9</v>
      </c>
      <c r="J669" s="163" t="s">
        <v>33</v>
      </c>
      <c r="K669" s="164" t="s">
        <v>454</v>
      </c>
      <c r="L669" s="168" t="s">
        <v>457</v>
      </c>
      <c r="M669" s="145"/>
      <c r="N669" s="146"/>
      <c r="O669" s="146"/>
      <c r="P669" s="146"/>
      <c r="Q669" s="146"/>
      <c r="R669" s="146"/>
    </row>
    <row r="670" spans="1:18" s="142" customFormat="1" ht="51.75" customHeight="1" x14ac:dyDescent="0.25">
      <c r="A670" s="71">
        <v>31</v>
      </c>
      <c r="B670" s="148" t="s">
        <v>466</v>
      </c>
      <c r="C670" s="162" t="s">
        <v>43</v>
      </c>
      <c r="D670" s="167" t="s">
        <v>32</v>
      </c>
      <c r="E670" s="151">
        <v>1</v>
      </c>
      <c r="F670" s="172" t="s">
        <v>20</v>
      </c>
      <c r="G670" s="177"/>
      <c r="H670" s="176">
        <v>1248000</v>
      </c>
      <c r="I670" s="34" t="s">
        <v>9</v>
      </c>
      <c r="J670" s="163" t="s">
        <v>71</v>
      </c>
      <c r="K670" s="164" t="s">
        <v>454</v>
      </c>
      <c r="L670" s="168" t="s">
        <v>469</v>
      </c>
      <c r="M670" s="145"/>
      <c r="N670" s="146"/>
      <c r="O670" s="146"/>
      <c r="P670" s="146"/>
      <c r="Q670" s="146"/>
      <c r="R670" s="146"/>
    </row>
    <row r="671" spans="1:18" s="142" customFormat="1" ht="51.75" customHeight="1" x14ac:dyDescent="0.25">
      <c r="A671" s="71">
        <v>32</v>
      </c>
      <c r="B671" s="148" t="s">
        <v>467</v>
      </c>
      <c r="C671" s="162" t="s">
        <v>43</v>
      </c>
      <c r="D671" s="167" t="s">
        <v>32</v>
      </c>
      <c r="E671" s="151">
        <v>1</v>
      </c>
      <c r="F671" s="172" t="s">
        <v>20</v>
      </c>
      <c r="G671" s="178"/>
      <c r="H671" s="176">
        <v>210000</v>
      </c>
      <c r="I671" s="34" t="s">
        <v>9</v>
      </c>
      <c r="J671" s="163" t="s">
        <v>71</v>
      </c>
      <c r="K671" s="164" t="s">
        <v>454</v>
      </c>
      <c r="L671" s="168" t="s">
        <v>469</v>
      </c>
      <c r="M671" s="145"/>
      <c r="N671" s="146"/>
      <c r="O671" s="146"/>
      <c r="P671" s="146"/>
      <c r="Q671" s="146"/>
      <c r="R671" s="146"/>
    </row>
    <row r="672" spans="1:18" s="142" customFormat="1" ht="51.75" customHeight="1" x14ac:dyDescent="0.25">
      <c r="A672" s="71">
        <v>33</v>
      </c>
      <c r="B672" s="148" t="s">
        <v>468</v>
      </c>
      <c r="C672" s="162" t="s">
        <v>43</v>
      </c>
      <c r="D672" s="167" t="s">
        <v>32</v>
      </c>
      <c r="E672" s="151">
        <v>1</v>
      </c>
      <c r="F672" s="172" t="s">
        <v>20</v>
      </c>
      <c r="G672" s="178"/>
      <c r="H672" s="176">
        <v>14000</v>
      </c>
      <c r="I672" s="34" t="s">
        <v>9</v>
      </c>
      <c r="J672" s="163" t="s">
        <v>71</v>
      </c>
      <c r="K672" s="164" t="s">
        <v>454</v>
      </c>
      <c r="L672" s="168" t="s">
        <v>469</v>
      </c>
      <c r="M672" s="145"/>
      <c r="N672" s="146"/>
      <c r="O672" s="146"/>
      <c r="P672" s="146"/>
      <c r="Q672" s="146"/>
      <c r="R672" s="146"/>
    </row>
    <row r="673" spans="1:18" s="142" customFormat="1" ht="51.75" customHeight="1" x14ac:dyDescent="0.25">
      <c r="A673" s="71">
        <v>34</v>
      </c>
      <c r="B673" s="148" t="s">
        <v>471</v>
      </c>
      <c r="C673" s="162" t="s">
        <v>43</v>
      </c>
      <c r="D673" s="167" t="s">
        <v>38</v>
      </c>
      <c r="E673" s="151">
        <v>1</v>
      </c>
      <c r="F673" s="172" t="s">
        <v>20</v>
      </c>
      <c r="G673" s="178"/>
      <c r="H673" s="176">
        <v>6237825</v>
      </c>
      <c r="I673" s="34" t="s">
        <v>9</v>
      </c>
      <c r="J673" s="163" t="s">
        <v>472</v>
      </c>
      <c r="K673" s="164" t="s">
        <v>454</v>
      </c>
      <c r="L673" s="168" t="s">
        <v>473</v>
      </c>
      <c r="M673" s="145"/>
      <c r="N673" s="146"/>
      <c r="O673" s="146"/>
      <c r="P673" s="146"/>
      <c r="Q673" s="146"/>
      <c r="R673" s="146"/>
    </row>
    <row r="674" spans="1:18" s="142" customFormat="1" ht="51.75" customHeight="1" x14ac:dyDescent="0.25">
      <c r="A674" s="71">
        <v>35</v>
      </c>
      <c r="B674" s="148" t="s">
        <v>512</v>
      </c>
      <c r="C674" s="162" t="s">
        <v>43</v>
      </c>
      <c r="D674" s="167" t="s">
        <v>32</v>
      </c>
      <c r="E674" s="151">
        <v>1</v>
      </c>
      <c r="F674" s="172" t="s">
        <v>20</v>
      </c>
      <c r="G674" s="178"/>
      <c r="H674" s="176">
        <v>750000</v>
      </c>
      <c r="I674" s="34" t="s">
        <v>9</v>
      </c>
      <c r="J674" s="163" t="s">
        <v>33</v>
      </c>
      <c r="K674" s="164" t="s">
        <v>454</v>
      </c>
      <c r="L674" s="168" t="s">
        <v>513</v>
      </c>
      <c r="M674" s="145"/>
      <c r="N674" s="146"/>
      <c r="O674" s="146"/>
      <c r="P674" s="146"/>
      <c r="Q674" s="146"/>
      <c r="R674" s="146"/>
    </row>
    <row r="675" spans="1:18" s="142" customFormat="1" ht="51.75" customHeight="1" x14ac:dyDescent="0.25">
      <c r="A675" s="71">
        <v>36</v>
      </c>
      <c r="B675" s="148" t="s">
        <v>564</v>
      </c>
      <c r="C675" s="162" t="s">
        <v>43</v>
      </c>
      <c r="D675" s="167" t="s">
        <v>62</v>
      </c>
      <c r="E675" s="151">
        <v>1</v>
      </c>
      <c r="F675" s="172" t="s">
        <v>565</v>
      </c>
      <c r="G675" s="178"/>
      <c r="H675" s="176">
        <v>1000410</v>
      </c>
      <c r="I675" s="34" t="s">
        <v>9</v>
      </c>
      <c r="J675" s="163" t="s">
        <v>33</v>
      </c>
      <c r="K675" s="164" t="s">
        <v>454</v>
      </c>
      <c r="L675" s="168" t="s">
        <v>567</v>
      </c>
      <c r="M675" s="145"/>
      <c r="N675" s="146"/>
      <c r="O675" s="146"/>
      <c r="P675" s="146"/>
      <c r="Q675" s="146"/>
      <c r="R675" s="146"/>
    </row>
    <row r="676" spans="1:18" s="142" customFormat="1" ht="51.75" customHeight="1" x14ac:dyDescent="0.25">
      <c r="A676" s="71">
        <v>37</v>
      </c>
      <c r="B676" s="148" t="s">
        <v>566</v>
      </c>
      <c r="C676" s="162" t="s">
        <v>43</v>
      </c>
      <c r="D676" s="167" t="s">
        <v>62</v>
      </c>
      <c r="E676" s="151">
        <v>1</v>
      </c>
      <c r="F676" s="172" t="s">
        <v>565</v>
      </c>
      <c r="G676" s="178"/>
      <c r="H676" s="176">
        <v>187040</v>
      </c>
      <c r="I676" s="34" t="s">
        <v>9</v>
      </c>
      <c r="J676" s="163" t="s">
        <v>33</v>
      </c>
      <c r="K676" s="164" t="s">
        <v>454</v>
      </c>
      <c r="L676" s="168" t="s">
        <v>567</v>
      </c>
      <c r="M676" s="145"/>
      <c r="N676" s="146"/>
      <c r="O676" s="146"/>
      <c r="P676" s="146"/>
      <c r="Q676" s="146"/>
      <c r="R676" s="146"/>
    </row>
    <row r="677" spans="1:18" s="142" customFormat="1" ht="51.75" customHeight="1" x14ac:dyDescent="0.25">
      <c r="A677" s="71">
        <v>38</v>
      </c>
      <c r="B677" s="148" t="s">
        <v>624</v>
      </c>
      <c r="C677" s="162" t="s">
        <v>43</v>
      </c>
      <c r="D677" s="167" t="s">
        <v>106</v>
      </c>
      <c r="E677" s="151">
        <v>1</v>
      </c>
      <c r="F677" s="172" t="s">
        <v>20</v>
      </c>
      <c r="G677" s="178"/>
      <c r="H677" s="176">
        <v>7300800</v>
      </c>
      <c r="I677" s="34" t="s">
        <v>9</v>
      </c>
      <c r="J677" s="163" t="s">
        <v>33</v>
      </c>
      <c r="K677" s="164" t="s">
        <v>618</v>
      </c>
      <c r="L677" s="168" t="s">
        <v>625</v>
      </c>
      <c r="M677" s="145"/>
      <c r="N677" s="146"/>
      <c r="O677" s="146"/>
      <c r="P677" s="146"/>
      <c r="Q677" s="146"/>
      <c r="R677" s="146"/>
    </row>
    <row r="678" spans="1:18" s="142" customFormat="1" ht="51.75" customHeight="1" x14ac:dyDescent="0.25">
      <c r="A678" s="71">
        <v>39</v>
      </c>
      <c r="B678" s="148" t="s">
        <v>627</v>
      </c>
      <c r="C678" s="162" t="s">
        <v>43</v>
      </c>
      <c r="D678" s="167" t="s">
        <v>62</v>
      </c>
      <c r="E678" s="151">
        <v>1</v>
      </c>
      <c r="F678" s="172" t="s">
        <v>565</v>
      </c>
      <c r="G678" s="178"/>
      <c r="H678" s="176">
        <v>400000</v>
      </c>
      <c r="I678" s="34" t="s">
        <v>9</v>
      </c>
      <c r="J678" s="163" t="s">
        <v>33</v>
      </c>
      <c r="K678" s="164" t="s">
        <v>618</v>
      </c>
      <c r="L678" s="168" t="s">
        <v>630</v>
      </c>
      <c r="M678" s="145"/>
      <c r="N678" s="146"/>
      <c r="O678" s="146"/>
      <c r="P678" s="146"/>
      <c r="Q678" s="146"/>
      <c r="R678" s="146"/>
    </row>
    <row r="679" spans="1:18" s="142" customFormat="1" ht="51.75" customHeight="1" x14ac:dyDescent="0.25">
      <c r="A679" s="71">
        <v>40</v>
      </c>
      <c r="B679" s="148" t="s">
        <v>628</v>
      </c>
      <c r="C679" s="162" t="s">
        <v>43</v>
      </c>
      <c r="D679" s="167" t="s">
        <v>62</v>
      </c>
      <c r="E679" s="151">
        <v>1</v>
      </c>
      <c r="F679" s="172" t="s">
        <v>565</v>
      </c>
      <c r="G679" s="178"/>
      <c r="H679" s="176">
        <v>249570</v>
      </c>
      <c r="I679" s="34" t="s">
        <v>9</v>
      </c>
      <c r="J679" s="163" t="s">
        <v>33</v>
      </c>
      <c r="K679" s="164" t="s">
        <v>618</v>
      </c>
      <c r="L679" s="168" t="s">
        <v>630</v>
      </c>
      <c r="M679" s="145"/>
      <c r="N679" s="146"/>
      <c r="O679" s="146"/>
      <c r="P679" s="146"/>
      <c r="Q679" s="146"/>
      <c r="R679" s="146"/>
    </row>
    <row r="680" spans="1:18" s="142" customFormat="1" ht="51.75" customHeight="1" x14ac:dyDescent="0.25">
      <c r="A680" s="71">
        <v>41</v>
      </c>
      <c r="B680" s="148" t="s">
        <v>629</v>
      </c>
      <c r="C680" s="162" t="s">
        <v>43</v>
      </c>
      <c r="D680" s="167" t="s">
        <v>62</v>
      </c>
      <c r="E680" s="151">
        <v>1</v>
      </c>
      <c r="F680" s="172" t="s">
        <v>565</v>
      </c>
      <c r="G680" s="178"/>
      <c r="H680" s="176">
        <v>1000000</v>
      </c>
      <c r="I680" s="34" t="s">
        <v>9</v>
      </c>
      <c r="J680" s="163" t="s">
        <v>33</v>
      </c>
      <c r="K680" s="164" t="s">
        <v>618</v>
      </c>
      <c r="L680" s="168" t="s">
        <v>630</v>
      </c>
      <c r="M680" s="145"/>
      <c r="N680" s="146"/>
      <c r="O680" s="146"/>
      <c r="P680" s="146"/>
      <c r="Q680" s="146"/>
      <c r="R680" s="146"/>
    </row>
    <row r="681" spans="1:18" s="142" customFormat="1" ht="51.75" customHeight="1" x14ac:dyDescent="0.25">
      <c r="A681" s="71">
        <v>42</v>
      </c>
      <c r="B681" s="148" t="s">
        <v>644</v>
      </c>
      <c r="C681" s="162" t="s">
        <v>37</v>
      </c>
      <c r="D681" s="167" t="s">
        <v>106</v>
      </c>
      <c r="E681" s="151">
        <v>1</v>
      </c>
      <c r="F681" s="172" t="s">
        <v>565</v>
      </c>
      <c r="G681" s="178"/>
      <c r="H681" s="176">
        <v>4259000</v>
      </c>
      <c r="I681" s="34" t="s">
        <v>9</v>
      </c>
      <c r="J681" s="163" t="s">
        <v>33</v>
      </c>
      <c r="K681" s="164" t="s">
        <v>618</v>
      </c>
      <c r="L681" s="168" t="s">
        <v>645</v>
      </c>
      <c r="M681" s="145"/>
      <c r="N681" s="146"/>
      <c r="O681" s="146"/>
      <c r="P681" s="146"/>
      <c r="Q681" s="146"/>
      <c r="R681" s="146"/>
    </row>
    <row r="682" spans="1:18" s="142" customFormat="1" ht="65.25" customHeight="1" x14ac:dyDescent="0.25">
      <c r="A682" s="71">
        <v>43</v>
      </c>
      <c r="B682" s="148" t="s">
        <v>773</v>
      </c>
      <c r="C682" s="162" t="s">
        <v>43</v>
      </c>
      <c r="D682" s="167" t="s">
        <v>32</v>
      </c>
      <c r="E682" s="151">
        <v>1</v>
      </c>
      <c r="F682" s="172" t="s">
        <v>565</v>
      </c>
      <c r="G682" s="178"/>
      <c r="H682" s="176">
        <v>2087800</v>
      </c>
      <c r="I682" s="34" t="s">
        <v>9</v>
      </c>
      <c r="J682" s="163" t="s">
        <v>425</v>
      </c>
      <c r="K682" s="164" t="s">
        <v>774</v>
      </c>
      <c r="L682" s="168" t="s">
        <v>775</v>
      </c>
      <c r="M682" s="145"/>
      <c r="N682" s="146"/>
      <c r="O682" s="146"/>
      <c r="P682" s="146"/>
      <c r="Q682" s="146"/>
      <c r="R682" s="146"/>
    </row>
    <row r="683" spans="1:18" s="142" customFormat="1" ht="34.5" customHeight="1" x14ac:dyDescent="0.25">
      <c r="A683" s="71">
        <v>44</v>
      </c>
      <c r="B683" s="148" t="s">
        <v>817</v>
      </c>
      <c r="C683" s="162" t="s">
        <v>43</v>
      </c>
      <c r="D683" s="167" t="s">
        <v>38</v>
      </c>
      <c r="E683" s="151">
        <v>1</v>
      </c>
      <c r="F683" s="172" t="s">
        <v>12</v>
      </c>
      <c r="G683" s="178"/>
      <c r="H683" s="176">
        <v>2122400</v>
      </c>
      <c r="I683" s="34" t="s">
        <v>9</v>
      </c>
      <c r="J683" s="163" t="s">
        <v>33</v>
      </c>
      <c r="K683" s="164" t="s">
        <v>811</v>
      </c>
      <c r="L683" s="168" t="s">
        <v>818</v>
      </c>
      <c r="M683" s="145"/>
      <c r="N683" s="146"/>
      <c r="O683" s="146"/>
      <c r="P683" s="146"/>
      <c r="Q683" s="146"/>
      <c r="R683" s="146"/>
    </row>
    <row r="684" spans="1:18" s="142" customFormat="1" ht="34.5" customHeight="1" x14ac:dyDescent="0.25">
      <c r="A684" s="71">
        <v>45</v>
      </c>
      <c r="B684" s="148" t="s">
        <v>836</v>
      </c>
      <c r="C684" s="162" t="s">
        <v>43</v>
      </c>
      <c r="D684" s="167" t="s">
        <v>32</v>
      </c>
      <c r="E684" s="151">
        <v>1</v>
      </c>
      <c r="F684" s="172" t="s">
        <v>565</v>
      </c>
      <c r="G684" s="178"/>
      <c r="H684" s="176">
        <v>860000</v>
      </c>
      <c r="I684" s="34" t="s">
        <v>9</v>
      </c>
      <c r="J684" s="163" t="s">
        <v>33</v>
      </c>
      <c r="K684" s="164" t="s">
        <v>811</v>
      </c>
      <c r="L684" s="168" t="s">
        <v>837</v>
      </c>
      <c r="M684" s="145"/>
      <c r="N684" s="146"/>
      <c r="O684" s="146"/>
      <c r="P684" s="146"/>
      <c r="Q684" s="146"/>
      <c r="R684" s="146"/>
    </row>
    <row r="685" spans="1:18" s="142" customFormat="1" ht="34.5" customHeight="1" x14ac:dyDescent="0.25">
      <c r="A685" s="71">
        <v>46</v>
      </c>
      <c r="B685" s="148" t="s">
        <v>859</v>
      </c>
      <c r="C685" s="162" t="s">
        <v>37</v>
      </c>
      <c r="D685" s="167" t="s">
        <v>38</v>
      </c>
      <c r="E685" s="151">
        <v>1</v>
      </c>
      <c r="F685" s="172" t="s">
        <v>860</v>
      </c>
      <c r="G685" s="178"/>
      <c r="H685" s="176">
        <v>14300000</v>
      </c>
      <c r="I685" s="34" t="s">
        <v>9</v>
      </c>
      <c r="J685" s="163" t="s">
        <v>33</v>
      </c>
      <c r="K685" s="164" t="s">
        <v>811</v>
      </c>
      <c r="L685" s="168" t="s">
        <v>861</v>
      </c>
      <c r="M685" s="145"/>
      <c r="N685" s="146"/>
      <c r="O685" s="146"/>
      <c r="P685" s="146"/>
      <c r="Q685" s="146"/>
      <c r="R685" s="146"/>
    </row>
    <row r="686" spans="1:18" s="142" customFormat="1" ht="34.5" customHeight="1" x14ac:dyDescent="0.25">
      <c r="A686" s="71">
        <v>47</v>
      </c>
      <c r="B686" s="148" t="s">
        <v>935</v>
      </c>
      <c r="C686" s="162" t="s">
        <v>43</v>
      </c>
      <c r="D686" s="167" t="s">
        <v>32</v>
      </c>
      <c r="E686" s="151">
        <v>1</v>
      </c>
      <c r="F686" s="172" t="s">
        <v>20</v>
      </c>
      <c r="G686" s="178"/>
      <c r="H686" s="176">
        <v>3418510</v>
      </c>
      <c r="I686" s="34" t="s">
        <v>9</v>
      </c>
      <c r="J686" s="163" t="s">
        <v>33</v>
      </c>
      <c r="K686" s="164" t="s">
        <v>875</v>
      </c>
      <c r="L686" s="168" t="s">
        <v>936</v>
      </c>
      <c r="M686" s="145"/>
      <c r="N686" s="146"/>
      <c r="O686" s="146"/>
      <c r="P686" s="146"/>
      <c r="Q686" s="146"/>
      <c r="R686" s="146"/>
    </row>
    <row r="687" spans="1:18" s="142" customFormat="1" ht="34.5" customHeight="1" x14ac:dyDescent="0.25">
      <c r="A687" s="71">
        <v>48</v>
      </c>
      <c r="B687" s="148" t="s">
        <v>954</v>
      </c>
      <c r="C687" s="162" t="s">
        <v>43</v>
      </c>
      <c r="D687" s="167" t="s">
        <v>38</v>
      </c>
      <c r="E687" s="151">
        <v>1</v>
      </c>
      <c r="F687" s="172" t="s">
        <v>20</v>
      </c>
      <c r="G687" s="178"/>
      <c r="H687" s="176">
        <v>0</v>
      </c>
      <c r="I687" s="34" t="s">
        <v>9</v>
      </c>
      <c r="J687" s="163" t="s">
        <v>33</v>
      </c>
      <c r="K687" s="164" t="s">
        <v>941</v>
      </c>
      <c r="L687" s="168" t="s">
        <v>1007</v>
      </c>
      <c r="M687" s="145"/>
      <c r="N687" s="146"/>
      <c r="O687" s="146"/>
      <c r="P687" s="146"/>
      <c r="Q687" s="146"/>
      <c r="R687" s="146"/>
    </row>
    <row r="688" spans="1:18" s="142" customFormat="1" ht="34.5" customHeight="1" x14ac:dyDescent="0.25">
      <c r="A688" s="71">
        <v>49</v>
      </c>
      <c r="B688" s="148" t="s">
        <v>958</v>
      </c>
      <c r="C688" s="162" t="s">
        <v>43</v>
      </c>
      <c r="D688" s="167" t="s">
        <v>38</v>
      </c>
      <c r="E688" s="151">
        <v>1</v>
      </c>
      <c r="F688" s="172" t="s">
        <v>20</v>
      </c>
      <c r="G688" s="178"/>
      <c r="H688" s="176">
        <v>290537.55</v>
      </c>
      <c r="I688" s="34" t="s">
        <v>9</v>
      </c>
      <c r="J688" s="163" t="s">
        <v>33</v>
      </c>
      <c r="K688" s="164" t="s">
        <v>1011</v>
      </c>
      <c r="L688" s="168" t="s">
        <v>1012</v>
      </c>
      <c r="M688" s="145"/>
      <c r="N688" s="146"/>
      <c r="O688" s="146"/>
      <c r="P688" s="146"/>
      <c r="Q688" s="146"/>
      <c r="R688" s="146"/>
    </row>
    <row r="689" spans="1:18" s="142" customFormat="1" ht="34.5" customHeight="1" x14ac:dyDescent="0.25">
      <c r="A689" s="71">
        <v>50</v>
      </c>
      <c r="B689" s="148" t="s">
        <v>1010</v>
      </c>
      <c r="C689" s="162" t="s">
        <v>43</v>
      </c>
      <c r="D689" s="167" t="s">
        <v>106</v>
      </c>
      <c r="E689" s="151">
        <v>1</v>
      </c>
      <c r="F689" s="172" t="s">
        <v>20</v>
      </c>
      <c r="G689" s="178"/>
      <c r="H689" s="176">
        <v>2440000</v>
      </c>
      <c r="I689" s="34" t="s">
        <v>9</v>
      </c>
      <c r="J689" s="163" t="s">
        <v>33</v>
      </c>
      <c r="K689" s="164" t="s">
        <v>1008</v>
      </c>
      <c r="L689" s="168" t="s">
        <v>1009</v>
      </c>
      <c r="M689" s="145"/>
      <c r="N689" s="146"/>
      <c r="O689" s="146"/>
      <c r="P689" s="146"/>
      <c r="Q689" s="146"/>
      <c r="R689" s="146"/>
    </row>
    <row r="690" spans="1:18" s="4" customFormat="1" ht="20.100000000000001" customHeight="1" x14ac:dyDescent="0.25">
      <c r="A690" s="73"/>
      <c r="B690" s="68" t="s">
        <v>15</v>
      </c>
      <c r="C690" s="69"/>
      <c r="D690" s="55"/>
      <c r="E690" s="55"/>
      <c r="F690" s="55"/>
      <c r="G690" s="120"/>
      <c r="H690" s="70">
        <f>SUM(H640:H689)</f>
        <v>751044564.03999996</v>
      </c>
      <c r="I690" s="65"/>
      <c r="J690" s="65"/>
      <c r="K690" s="88"/>
      <c r="L690" s="65"/>
      <c r="M690" s="31"/>
      <c r="N690" s="25"/>
      <c r="O690" s="25"/>
      <c r="P690" s="25"/>
      <c r="Q690" s="25"/>
      <c r="R690" s="25"/>
    </row>
    <row r="691" spans="1:18" s="4" customFormat="1" ht="20.100000000000001" customHeight="1" x14ac:dyDescent="0.25">
      <c r="A691" s="73"/>
      <c r="B691" s="56" t="s">
        <v>16</v>
      </c>
      <c r="C691" s="55"/>
      <c r="D691" s="55"/>
      <c r="E691" s="55"/>
      <c r="F691" s="55"/>
      <c r="G691" s="120"/>
      <c r="H691" s="66">
        <f>H690+H638+H596</f>
        <v>3158174155.75</v>
      </c>
      <c r="I691" s="65"/>
      <c r="J691" s="65"/>
      <c r="K691" s="88"/>
      <c r="L691" s="65"/>
      <c r="M691" s="31"/>
      <c r="N691" s="25"/>
      <c r="O691" s="25"/>
      <c r="P691" s="25"/>
      <c r="Q691" s="25"/>
      <c r="R691" s="25"/>
    </row>
    <row r="692" spans="1:18" s="5" customFormat="1" ht="20.100000000000001" customHeight="1" x14ac:dyDescent="0.25">
      <c r="A692" s="74"/>
      <c r="B692" s="56" t="s">
        <v>17</v>
      </c>
      <c r="C692" s="55"/>
      <c r="D692" s="55"/>
      <c r="E692" s="55"/>
      <c r="F692" s="55"/>
      <c r="G692" s="120"/>
      <c r="H692" s="66">
        <f>H691+H267</f>
        <v>6218805863.5328579</v>
      </c>
      <c r="I692" s="67"/>
      <c r="J692" s="67"/>
      <c r="K692" s="88"/>
      <c r="L692" s="67"/>
      <c r="M692" s="32"/>
      <c r="N692" s="26"/>
      <c r="O692" s="26"/>
      <c r="P692" s="26"/>
      <c r="Q692" s="26"/>
      <c r="R692" s="26"/>
    </row>
    <row r="693" spans="1:18" x14ac:dyDescent="0.25">
      <c r="A693" s="8"/>
      <c r="B693" s="10"/>
      <c r="C693" s="8"/>
      <c r="D693" s="7"/>
      <c r="E693" s="8"/>
      <c r="F693" s="8"/>
      <c r="G693" s="9"/>
      <c r="H693" s="9"/>
      <c r="I693" s="10"/>
      <c r="J693" s="8"/>
      <c r="K693" s="89"/>
      <c r="L693" s="126"/>
      <c r="M693" s="20"/>
    </row>
    <row r="694" spans="1:18" x14ac:dyDescent="0.25">
      <c r="A694" s="8"/>
      <c r="B694" s="10"/>
      <c r="C694" s="8"/>
      <c r="D694" s="7"/>
      <c r="E694" s="8"/>
      <c r="F694" s="8"/>
      <c r="G694" s="9"/>
      <c r="I694" s="3"/>
      <c r="J694" s="8"/>
      <c r="K694" s="89"/>
      <c r="L694" s="126"/>
      <c r="M694" s="20"/>
    </row>
    <row r="695" spans="1:18" x14ac:dyDescent="0.25">
      <c r="J695" s="13"/>
      <c r="K695" s="90"/>
      <c r="L695" s="19"/>
    </row>
    <row r="696" spans="1:18" x14ac:dyDescent="0.25">
      <c r="J696" s="13"/>
      <c r="K696" s="90"/>
      <c r="L696" s="19"/>
    </row>
    <row r="697" spans="1:18" x14ac:dyDescent="0.25">
      <c r="J697" s="13"/>
      <c r="K697" s="90"/>
      <c r="L697" s="19"/>
    </row>
    <row r="698" spans="1:18" x14ac:dyDescent="0.25">
      <c r="D698" s="21"/>
      <c r="J698" s="13"/>
      <c r="K698" s="90"/>
      <c r="L698" s="19"/>
    </row>
    <row r="699" spans="1:18" x14ac:dyDescent="0.25">
      <c r="J699" s="13"/>
      <c r="K699" s="90"/>
      <c r="L699" s="19"/>
    </row>
    <row r="700" spans="1:18" x14ac:dyDescent="0.25">
      <c r="J700" s="13"/>
      <c r="K700" s="90"/>
      <c r="L700" s="19"/>
    </row>
    <row r="701" spans="1:18" x14ac:dyDescent="0.25">
      <c r="J701" s="13"/>
      <c r="K701" s="90"/>
      <c r="L701" s="19"/>
    </row>
    <row r="702" spans="1:18" x14ac:dyDescent="0.25">
      <c r="J702" s="13"/>
      <c r="K702" s="90"/>
      <c r="L702" s="19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3"/>
      <c r="K722" s="90"/>
      <c r="L722" s="19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3"/>
      <c r="K723" s="90"/>
      <c r="L723" s="19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3"/>
      <c r="K724" s="90"/>
      <c r="L724" s="19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3"/>
      <c r="K725" s="90"/>
      <c r="L725" s="19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3"/>
      <c r="K726" s="90"/>
      <c r="L726" s="19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3"/>
      <c r="K727" s="90"/>
      <c r="L727" s="19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3"/>
      <c r="K728" s="90"/>
      <c r="L728" s="19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3"/>
      <c r="K729" s="90"/>
      <c r="L729" s="19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3"/>
      <c r="K730" s="90"/>
      <c r="L730" s="19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3"/>
      <c r="K731" s="90"/>
      <c r="L731" s="19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3"/>
      <c r="K732" s="90"/>
      <c r="L732" s="19"/>
      <c r="M732"/>
      <c r="N732"/>
      <c r="O732"/>
      <c r="P732"/>
      <c r="Q732"/>
      <c r="R732"/>
    </row>
    <row r="733" spans="1:18" x14ac:dyDescent="0.25">
      <c r="A733"/>
      <c r="B733"/>
      <c r="C733"/>
      <c r="D733"/>
      <c r="E733"/>
      <c r="F733"/>
      <c r="G733"/>
      <c r="H733"/>
      <c r="I733"/>
      <c r="J733" s="13"/>
      <c r="K733" s="90"/>
      <c r="L733" s="19"/>
      <c r="M733"/>
      <c r="N733"/>
      <c r="O733"/>
      <c r="P733"/>
      <c r="Q733"/>
      <c r="R733"/>
    </row>
    <row r="734" spans="1:18" x14ac:dyDescent="0.25">
      <c r="A734"/>
      <c r="B734"/>
      <c r="C734"/>
      <c r="D734"/>
      <c r="E734"/>
      <c r="F734"/>
      <c r="G734"/>
      <c r="H734"/>
      <c r="I734"/>
      <c r="J734" s="13"/>
      <c r="K734" s="90"/>
      <c r="L734" s="19"/>
      <c r="M734"/>
      <c r="N734"/>
      <c r="O734"/>
      <c r="P734"/>
      <c r="Q734"/>
      <c r="R734"/>
    </row>
    <row r="735" spans="1:18" x14ac:dyDescent="0.25">
      <c r="A735"/>
      <c r="B735"/>
      <c r="C735"/>
      <c r="D735"/>
      <c r="E735"/>
      <c r="F735"/>
      <c r="G735"/>
      <c r="H735"/>
      <c r="I735"/>
      <c r="J735" s="13"/>
      <c r="K735" s="90"/>
      <c r="L735" s="19"/>
      <c r="M735"/>
      <c r="N735"/>
      <c r="O735"/>
      <c r="P735"/>
      <c r="Q735"/>
      <c r="R735"/>
    </row>
    <row r="736" spans="1:18" x14ac:dyDescent="0.25">
      <c r="A736"/>
      <c r="B736"/>
      <c r="C736"/>
      <c r="D736"/>
      <c r="E736"/>
      <c r="F736"/>
      <c r="G736"/>
      <c r="H736"/>
      <c r="I736"/>
      <c r="J736" s="13"/>
      <c r="K736" s="90"/>
      <c r="L736" s="19"/>
      <c r="M736"/>
      <c r="N736"/>
      <c r="O736"/>
      <c r="P736"/>
      <c r="Q736"/>
      <c r="R736"/>
    </row>
    <row r="737" spans="1:18" x14ac:dyDescent="0.25">
      <c r="A737"/>
      <c r="B737"/>
      <c r="C737"/>
      <c r="D737"/>
      <c r="E737"/>
      <c r="F737"/>
      <c r="G737"/>
      <c r="H737"/>
      <c r="I737"/>
      <c r="J737" s="13"/>
      <c r="K737" s="90"/>
      <c r="L737" s="19"/>
      <c r="M737"/>
      <c r="N737"/>
      <c r="O737"/>
      <c r="P737"/>
      <c r="Q737"/>
      <c r="R737"/>
    </row>
    <row r="738" spans="1:18" x14ac:dyDescent="0.25">
      <c r="A738"/>
      <c r="B738"/>
      <c r="C738"/>
      <c r="D738"/>
      <c r="E738"/>
      <c r="F738"/>
      <c r="G738"/>
      <c r="H738"/>
      <c r="I738"/>
      <c r="J738" s="13"/>
      <c r="K738" s="90"/>
      <c r="L738" s="19"/>
      <c r="M738"/>
      <c r="N738"/>
      <c r="O738"/>
      <c r="P738"/>
      <c r="Q738"/>
      <c r="R738"/>
    </row>
    <row r="739" spans="1:18" x14ac:dyDescent="0.25">
      <c r="A739"/>
      <c r="B739"/>
      <c r="C739"/>
      <c r="D739"/>
      <c r="E739"/>
      <c r="F739"/>
      <c r="G739"/>
      <c r="H739"/>
      <c r="I739"/>
      <c r="J739" s="13"/>
      <c r="K739" s="90"/>
      <c r="L739" s="19"/>
      <c r="M739"/>
      <c r="N739"/>
      <c r="O739"/>
      <c r="P739"/>
      <c r="Q739"/>
      <c r="R739"/>
    </row>
    <row r="740" spans="1:18" x14ac:dyDescent="0.25">
      <c r="A740"/>
      <c r="B740"/>
      <c r="C740"/>
      <c r="D740"/>
      <c r="E740"/>
      <c r="F740"/>
      <c r="G740"/>
      <c r="H740"/>
      <c r="I740"/>
      <c r="J740" s="13"/>
      <c r="K740" s="90"/>
      <c r="L740" s="19"/>
      <c r="M740"/>
      <c r="N740"/>
      <c r="O740"/>
      <c r="P740"/>
      <c r="Q740"/>
      <c r="R740"/>
    </row>
    <row r="741" spans="1:18" x14ac:dyDescent="0.25">
      <c r="A741"/>
      <c r="B741"/>
      <c r="C741"/>
      <c r="D741"/>
      <c r="E741"/>
      <c r="F741"/>
      <c r="G741"/>
      <c r="H741"/>
      <c r="I741"/>
      <c r="J741" s="13"/>
      <c r="K741" s="90"/>
      <c r="L741" s="19"/>
      <c r="M741"/>
      <c r="N741"/>
      <c r="O741"/>
      <c r="P741"/>
      <c r="Q741"/>
      <c r="R741"/>
    </row>
    <row r="742" spans="1:18" x14ac:dyDescent="0.25">
      <c r="A742"/>
      <c r="B742"/>
      <c r="C742"/>
      <c r="D742"/>
      <c r="E742"/>
      <c r="F742"/>
      <c r="G742"/>
      <c r="H742"/>
      <c r="I742"/>
      <c r="J742" s="13"/>
      <c r="K742" s="90"/>
      <c r="L742" s="19"/>
      <c r="M742"/>
      <c r="N742"/>
      <c r="O742"/>
      <c r="P742"/>
      <c r="Q742"/>
      <c r="R742"/>
    </row>
    <row r="743" spans="1:18" x14ac:dyDescent="0.25">
      <c r="A743"/>
      <c r="B743"/>
      <c r="C743"/>
      <c r="D743"/>
      <c r="E743"/>
      <c r="F743"/>
      <c r="G743"/>
      <c r="H743"/>
      <c r="I743"/>
      <c r="J743" s="13"/>
      <c r="K743" s="90"/>
      <c r="L743" s="19"/>
      <c r="M743"/>
      <c r="N743"/>
      <c r="O743"/>
      <c r="P743"/>
      <c r="Q743"/>
      <c r="R743"/>
    </row>
    <row r="744" spans="1:18" x14ac:dyDescent="0.25">
      <c r="A744"/>
      <c r="B744"/>
      <c r="C744"/>
      <c r="D744"/>
      <c r="E744"/>
      <c r="F744"/>
      <c r="G744"/>
      <c r="H744"/>
      <c r="I744"/>
      <c r="J744" s="13"/>
      <c r="K744" s="90"/>
      <c r="L744" s="19"/>
      <c r="M744"/>
      <c r="N744"/>
      <c r="O744"/>
      <c r="P744"/>
      <c r="Q744"/>
      <c r="R744"/>
    </row>
    <row r="745" spans="1:18" x14ac:dyDescent="0.25">
      <c r="A745"/>
      <c r="B745"/>
      <c r="C745"/>
      <c r="D745"/>
      <c r="E745"/>
      <c r="F745"/>
      <c r="G745"/>
      <c r="H745"/>
      <c r="I745"/>
      <c r="J745" s="13"/>
      <c r="K745" s="90"/>
      <c r="L745" s="19"/>
      <c r="M745"/>
      <c r="N745"/>
      <c r="O745"/>
      <c r="P745"/>
      <c r="Q745"/>
      <c r="R745"/>
    </row>
    <row r="746" spans="1:18" x14ac:dyDescent="0.25">
      <c r="A746"/>
      <c r="B746"/>
      <c r="C746"/>
      <c r="D746"/>
      <c r="E746"/>
      <c r="F746"/>
      <c r="G746"/>
      <c r="H746"/>
      <c r="I746"/>
      <c r="J746" s="13"/>
      <c r="K746" s="90"/>
      <c r="L746" s="19"/>
      <c r="M746"/>
      <c r="N746"/>
      <c r="O746"/>
      <c r="P746"/>
      <c r="Q746"/>
      <c r="R746"/>
    </row>
    <row r="747" spans="1:18" x14ac:dyDescent="0.25">
      <c r="A747"/>
      <c r="B747"/>
      <c r="C747"/>
      <c r="D747"/>
      <c r="E747"/>
      <c r="F747"/>
      <c r="G747"/>
      <c r="H747"/>
      <c r="I747"/>
      <c r="J747" s="13"/>
      <c r="K747" s="90"/>
      <c r="L747" s="19"/>
      <c r="M747"/>
      <c r="N747"/>
      <c r="O747"/>
      <c r="P747"/>
      <c r="Q747"/>
      <c r="R747"/>
    </row>
    <row r="748" spans="1:18" x14ac:dyDescent="0.25">
      <c r="A748"/>
      <c r="B748"/>
      <c r="C748"/>
      <c r="D748"/>
      <c r="E748"/>
      <c r="F748"/>
      <c r="G748"/>
      <c r="H748"/>
      <c r="I748"/>
      <c r="J748" s="13"/>
      <c r="K748" s="90"/>
      <c r="L748" s="19"/>
      <c r="M748"/>
      <c r="N748"/>
      <c r="O748"/>
      <c r="P748"/>
      <c r="Q748"/>
      <c r="R748"/>
    </row>
    <row r="749" spans="1:18" x14ac:dyDescent="0.25">
      <c r="A749"/>
      <c r="B749"/>
      <c r="C749"/>
      <c r="D749"/>
      <c r="E749"/>
      <c r="F749"/>
      <c r="G749"/>
      <c r="H749"/>
      <c r="I749"/>
      <c r="J749" s="13"/>
      <c r="K749" s="90"/>
      <c r="L749" s="19"/>
      <c r="M749"/>
      <c r="N749"/>
      <c r="O749"/>
      <c r="P749"/>
      <c r="Q749"/>
      <c r="R749"/>
    </row>
    <row r="750" spans="1:18" x14ac:dyDescent="0.25">
      <c r="A750"/>
      <c r="B750"/>
      <c r="C750"/>
      <c r="D750"/>
      <c r="E750"/>
      <c r="F750"/>
      <c r="G750"/>
      <c r="H750"/>
      <c r="I750"/>
      <c r="J750" s="13"/>
      <c r="K750" s="90"/>
      <c r="L750" s="19"/>
      <c r="M750"/>
      <c r="N750"/>
      <c r="O750"/>
      <c r="P750"/>
      <c r="Q750"/>
      <c r="R750"/>
    </row>
    <row r="751" spans="1:18" x14ac:dyDescent="0.25">
      <c r="A751"/>
      <c r="B751"/>
      <c r="C751"/>
      <c r="D751"/>
      <c r="E751"/>
      <c r="F751"/>
      <c r="G751"/>
      <c r="H751"/>
      <c r="I751"/>
      <c r="J751" s="13"/>
      <c r="K751" s="90"/>
      <c r="L751" s="19"/>
      <c r="M751"/>
      <c r="N751"/>
      <c r="O751"/>
      <c r="P751"/>
      <c r="Q751"/>
      <c r="R751"/>
    </row>
    <row r="752" spans="1:18" x14ac:dyDescent="0.25">
      <c r="A752"/>
      <c r="B752"/>
      <c r="C752"/>
      <c r="D752"/>
      <c r="E752"/>
      <c r="F752"/>
      <c r="G752"/>
      <c r="H752"/>
      <c r="I752"/>
      <c r="J752" s="13"/>
      <c r="K752" s="90"/>
      <c r="L752" s="19"/>
      <c r="M752"/>
      <c r="N752"/>
      <c r="O752"/>
      <c r="P752"/>
      <c r="Q752"/>
      <c r="R752"/>
    </row>
    <row r="753" spans="1:18" x14ac:dyDescent="0.25">
      <c r="A753"/>
      <c r="B753"/>
      <c r="C753"/>
      <c r="D753"/>
      <c r="E753"/>
      <c r="F753"/>
      <c r="G753"/>
      <c r="H753"/>
      <c r="I753"/>
      <c r="J753" s="13"/>
      <c r="K753" s="90"/>
      <c r="L753" s="19"/>
      <c r="M753"/>
      <c r="N753"/>
      <c r="O753"/>
      <c r="P753"/>
      <c r="Q753"/>
      <c r="R753"/>
    </row>
    <row r="754" spans="1:18" x14ac:dyDescent="0.25">
      <c r="A754"/>
      <c r="B754"/>
      <c r="C754"/>
      <c r="D754"/>
      <c r="E754"/>
      <c r="F754"/>
      <c r="G754"/>
      <c r="H754"/>
      <c r="I754"/>
      <c r="J754" s="13"/>
      <c r="K754" s="90"/>
      <c r="L754" s="19"/>
      <c r="M754"/>
      <c r="N754"/>
      <c r="O754"/>
      <c r="P754"/>
      <c r="Q754"/>
      <c r="R754"/>
    </row>
    <row r="755" spans="1:18" x14ac:dyDescent="0.25">
      <c r="A755"/>
      <c r="B755"/>
      <c r="C755"/>
      <c r="D755"/>
      <c r="E755"/>
      <c r="F755"/>
      <c r="G755"/>
      <c r="H755"/>
      <c r="I755"/>
      <c r="J755" s="13"/>
      <c r="K755" s="90"/>
      <c r="L755" s="19"/>
      <c r="M755"/>
      <c r="N755"/>
      <c r="O755"/>
      <c r="P755"/>
      <c r="Q755"/>
      <c r="R755"/>
    </row>
    <row r="756" spans="1:18" x14ac:dyDescent="0.25">
      <c r="A756"/>
      <c r="B756"/>
      <c r="C756"/>
      <c r="D756"/>
      <c r="E756"/>
      <c r="F756"/>
      <c r="G756"/>
      <c r="H756"/>
      <c r="I756"/>
      <c r="J756" s="13"/>
      <c r="K756" s="90"/>
      <c r="L756" s="19"/>
      <c r="M756"/>
      <c r="N756"/>
      <c r="O756"/>
      <c r="P756"/>
      <c r="Q756"/>
      <c r="R756"/>
    </row>
    <row r="757" spans="1:18" x14ac:dyDescent="0.25">
      <c r="A757"/>
      <c r="B757"/>
      <c r="C757"/>
      <c r="D757"/>
      <c r="E757"/>
      <c r="F757"/>
      <c r="G757"/>
      <c r="H757"/>
      <c r="I757"/>
      <c r="J757" s="13"/>
      <c r="K757" s="90"/>
      <c r="L757" s="19"/>
      <c r="M757"/>
      <c r="N757"/>
      <c r="O757"/>
      <c r="P757"/>
      <c r="Q757"/>
      <c r="R757"/>
    </row>
    <row r="758" spans="1:18" x14ac:dyDescent="0.25">
      <c r="A758"/>
      <c r="B758"/>
      <c r="C758"/>
      <c r="D758"/>
      <c r="E758"/>
      <c r="F758"/>
      <c r="G758"/>
      <c r="H758"/>
      <c r="I758"/>
      <c r="J758" s="13"/>
      <c r="K758" s="90"/>
      <c r="L758" s="19"/>
      <c r="M758"/>
      <c r="N758"/>
      <c r="O758"/>
      <c r="P758"/>
      <c r="Q758"/>
      <c r="R758"/>
    </row>
    <row r="759" spans="1:18" x14ac:dyDescent="0.25">
      <c r="A759"/>
      <c r="B759"/>
      <c r="C759"/>
      <c r="D759"/>
      <c r="E759"/>
      <c r="F759"/>
      <c r="G759"/>
      <c r="H759"/>
      <c r="I759"/>
      <c r="J759" s="13"/>
      <c r="K759" s="90"/>
      <c r="L759" s="19"/>
      <c r="M759"/>
      <c r="N759"/>
      <c r="O759"/>
      <c r="P759"/>
      <c r="Q759"/>
      <c r="R759"/>
    </row>
    <row r="760" spans="1:18" x14ac:dyDescent="0.25">
      <c r="A760"/>
      <c r="B760"/>
      <c r="C760"/>
      <c r="D760"/>
      <c r="E760"/>
      <c r="F760"/>
      <c r="G760"/>
      <c r="H760"/>
      <c r="I760"/>
      <c r="J760" s="13"/>
      <c r="K760" s="90"/>
      <c r="L760" s="19"/>
      <c r="M760"/>
      <c r="N760"/>
      <c r="O760"/>
      <c r="P760"/>
      <c r="Q760"/>
      <c r="R760"/>
    </row>
    <row r="761" spans="1:18" x14ac:dyDescent="0.25">
      <c r="A761"/>
      <c r="B761"/>
      <c r="C761"/>
      <c r="D761"/>
      <c r="E761"/>
      <c r="F761"/>
      <c r="G761"/>
      <c r="H761"/>
      <c r="I761"/>
      <c r="J761" s="13"/>
      <c r="K761" s="90"/>
      <c r="L761" s="19"/>
      <c r="M761"/>
      <c r="N761"/>
      <c r="O761"/>
      <c r="P761"/>
      <c r="Q761"/>
      <c r="R761"/>
    </row>
    <row r="762" spans="1:18" x14ac:dyDescent="0.25">
      <c r="A762"/>
      <c r="B762"/>
      <c r="C762"/>
      <c r="D762"/>
      <c r="E762"/>
      <c r="F762"/>
      <c r="G762"/>
      <c r="H762"/>
      <c r="I762"/>
      <c r="J762" s="13"/>
      <c r="K762" s="90"/>
      <c r="L762" s="19"/>
      <c r="M762"/>
      <c r="N762"/>
      <c r="O762"/>
      <c r="P762"/>
      <c r="Q762"/>
      <c r="R762"/>
    </row>
    <row r="763" spans="1:18" x14ac:dyDescent="0.25">
      <c r="A763"/>
      <c r="B763"/>
      <c r="C763"/>
      <c r="D763"/>
      <c r="E763"/>
      <c r="F763"/>
      <c r="G763"/>
      <c r="H763"/>
      <c r="I763"/>
      <c r="J763" s="13"/>
      <c r="K763" s="90"/>
      <c r="L763" s="19"/>
      <c r="M763"/>
      <c r="N763"/>
      <c r="O763"/>
      <c r="P763"/>
      <c r="Q763"/>
      <c r="R763"/>
    </row>
    <row r="764" spans="1:18" x14ac:dyDescent="0.25">
      <c r="A764"/>
      <c r="B764"/>
      <c r="C764"/>
      <c r="D764"/>
      <c r="E764"/>
      <c r="F764"/>
      <c r="G764"/>
      <c r="H764"/>
      <c r="I764"/>
      <c r="J764" s="13"/>
      <c r="K764" s="90"/>
      <c r="L764" s="19"/>
      <c r="M764"/>
      <c r="N764"/>
      <c r="O764"/>
      <c r="P764"/>
      <c r="Q764"/>
      <c r="R764"/>
    </row>
    <row r="765" spans="1:18" x14ac:dyDescent="0.25">
      <c r="A765"/>
      <c r="B765"/>
      <c r="C765"/>
      <c r="D765"/>
      <c r="E765"/>
      <c r="F765"/>
      <c r="G765"/>
      <c r="H765"/>
      <c r="I765"/>
      <c r="J765" s="13"/>
      <c r="K765" s="90"/>
      <c r="L765" s="19"/>
      <c r="M765"/>
      <c r="N765"/>
      <c r="O765"/>
      <c r="P765"/>
      <c r="Q765"/>
      <c r="R765"/>
    </row>
    <row r="766" spans="1:18" x14ac:dyDescent="0.25">
      <c r="A766"/>
      <c r="B766"/>
      <c r="C766"/>
      <c r="D766"/>
      <c r="E766"/>
      <c r="F766"/>
      <c r="G766"/>
      <c r="H766"/>
      <c r="I766"/>
      <c r="J766" s="13"/>
      <c r="K766" s="90"/>
      <c r="L766" s="19"/>
      <c r="M766"/>
      <c r="N766"/>
      <c r="O766"/>
      <c r="P766"/>
      <c r="Q766"/>
      <c r="R766"/>
    </row>
    <row r="767" spans="1:18" x14ac:dyDescent="0.25">
      <c r="A767"/>
      <c r="B767"/>
      <c r="C767"/>
      <c r="D767"/>
      <c r="E767"/>
      <c r="F767"/>
      <c r="G767"/>
      <c r="H767"/>
      <c r="I767"/>
      <c r="J767" s="13"/>
      <c r="K767" s="90"/>
      <c r="L767" s="19"/>
      <c r="M767"/>
      <c r="N767"/>
      <c r="O767"/>
      <c r="P767"/>
      <c r="Q767"/>
      <c r="R767"/>
    </row>
    <row r="768" spans="1:18" x14ac:dyDescent="0.25">
      <c r="A768"/>
      <c r="B768"/>
      <c r="C768"/>
      <c r="D768"/>
      <c r="E768"/>
      <c r="F768"/>
      <c r="G768"/>
      <c r="H768"/>
      <c r="I768"/>
      <c r="J768" s="13"/>
      <c r="K768" s="90"/>
      <c r="L768" s="19"/>
      <c r="M768"/>
      <c r="N768"/>
      <c r="O768"/>
      <c r="P768"/>
      <c r="Q768"/>
      <c r="R768"/>
    </row>
    <row r="769" spans="1:18" x14ac:dyDescent="0.25">
      <c r="A769"/>
      <c r="B769"/>
      <c r="C769"/>
      <c r="D769"/>
      <c r="E769"/>
      <c r="F769"/>
      <c r="G769"/>
      <c r="H769"/>
      <c r="I769"/>
      <c r="J769" s="13"/>
      <c r="K769" s="90"/>
      <c r="L769" s="19"/>
      <c r="M769"/>
      <c r="N769"/>
      <c r="O769"/>
      <c r="P769"/>
      <c r="Q769"/>
      <c r="R769"/>
    </row>
    <row r="770" spans="1:18" x14ac:dyDescent="0.25">
      <c r="A770"/>
      <c r="B770"/>
      <c r="C770"/>
      <c r="D770"/>
      <c r="E770"/>
      <c r="F770"/>
      <c r="G770"/>
      <c r="H770"/>
      <c r="I770"/>
      <c r="J770" s="13"/>
      <c r="K770" s="90"/>
      <c r="L770" s="19"/>
      <c r="M770"/>
      <c r="N770"/>
      <c r="O770"/>
      <c r="P770"/>
      <c r="Q770"/>
      <c r="R770"/>
    </row>
    <row r="771" spans="1:18" x14ac:dyDescent="0.25">
      <c r="A771"/>
      <c r="B771"/>
      <c r="C771"/>
      <c r="D771"/>
      <c r="E771"/>
      <c r="F771"/>
      <c r="G771"/>
      <c r="H771"/>
      <c r="I771"/>
      <c r="J771" s="13"/>
      <c r="K771" s="90"/>
      <c r="L771" s="19"/>
      <c r="M771"/>
      <c r="N771"/>
      <c r="O771"/>
      <c r="P771"/>
      <c r="Q771"/>
      <c r="R771"/>
    </row>
    <row r="772" spans="1:18" x14ac:dyDescent="0.25">
      <c r="A772"/>
      <c r="B772"/>
      <c r="C772"/>
      <c r="D772"/>
      <c r="E772"/>
      <c r="F772"/>
      <c r="G772"/>
      <c r="H772"/>
      <c r="I772"/>
      <c r="J772" s="13"/>
      <c r="K772" s="90"/>
      <c r="L772" s="19"/>
      <c r="M772"/>
      <c r="N772"/>
      <c r="O772"/>
      <c r="P772"/>
      <c r="Q772"/>
      <c r="R772"/>
    </row>
    <row r="773" spans="1:18" x14ac:dyDescent="0.25">
      <c r="A773"/>
      <c r="B773"/>
      <c r="C773"/>
      <c r="D773"/>
      <c r="E773"/>
      <c r="F773"/>
      <c r="G773"/>
      <c r="H773"/>
      <c r="I773"/>
      <c r="J773" s="13"/>
      <c r="K773" s="90"/>
      <c r="L773" s="19"/>
      <c r="M773"/>
      <c r="N773"/>
      <c r="O773"/>
      <c r="P773"/>
      <c r="Q773"/>
      <c r="R773"/>
    </row>
    <row r="774" spans="1:18" x14ac:dyDescent="0.25">
      <c r="A774"/>
      <c r="B774"/>
      <c r="C774"/>
      <c r="D774"/>
      <c r="E774"/>
      <c r="F774"/>
      <c r="G774"/>
      <c r="H774"/>
      <c r="I774"/>
      <c r="J774" s="13"/>
      <c r="K774" s="90"/>
      <c r="L774" s="19"/>
      <c r="M774"/>
      <c r="N774"/>
      <c r="O774"/>
      <c r="P774"/>
      <c r="Q774"/>
      <c r="R774"/>
    </row>
    <row r="775" spans="1:18" x14ac:dyDescent="0.25">
      <c r="A775"/>
      <c r="B775"/>
      <c r="C775"/>
      <c r="D775"/>
      <c r="E775"/>
      <c r="F775"/>
      <c r="G775"/>
      <c r="H775"/>
      <c r="I775"/>
      <c r="J775" s="13"/>
      <c r="K775" s="90"/>
      <c r="L775" s="19"/>
      <c r="M775"/>
      <c r="N775"/>
      <c r="O775"/>
      <c r="P775"/>
      <c r="Q775"/>
      <c r="R775"/>
    </row>
    <row r="776" spans="1:18" x14ac:dyDescent="0.25">
      <c r="A776"/>
      <c r="B776"/>
      <c r="C776"/>
      <c r="D776"/>
      <c r="E776"/>
      <c r="F776"/>
      <c r="G776"/>
      <c r="H776"/>
      <c r="I776"/>
      <c r="J776" s="13"/>
      <c r="K776" s="90"/>
      <c r="L776" s="19"/>
      <c r="M776"/>
      <c r="N776"/>
      <c r="O776"/>
      <c r="P776"/>
      <c r="Q776"/>
      <c r="R776"/>
    </row>
    <row r="777" spans="1:18" x14ac:dyDescent="0.25">
      <c r="A777"/>
      <c r="B777"/>
      <c r="C777"/>
      <c r="D777"/>
      <c r="E777"/>
      <c r="F777"/>
      <c r="G777"/>
      <c r="H777"/>
      <c r="I777"/>
      <c r="J777" s="13"/>
      <c r="K777" s="90"/>
      <c r="L777" s="19"/>
      <c r="M777"/>
      <c r="N777"/>
      <c r="O777"/>
      <c r="P777"/>
      <c r="Q777"/>
      <c r="R777"/>
    </row>
    <row r="778" spans="1:18" x14ac:dyDescent="0.25">
      <c r="A778"/>
      <c r="B778"/>
      <c r="C778"/>
      <c r="D778"/>
      <c r="E778"/>
      <c r="F778"/>
      <c r="G778"/>
      <c r="H778"/>
      <c r="I778"/>
      <c r="J778" s="13"/>
      <c r="K778" s="90"/>
      <c r="L778" s="19"/>
      <c r="M778"/>
      <c r="N778"/>
      <c r="O778"/>
      <c r="P778"/>
      <c r="Q778"/>
      <c r="R778"/>
    </row>
    <row r="779" spans="1:18" x14ac:dyDescent="0.25">
      <c r="A779"/>
      <c r="B779"/>
      <c r="C779"/>
      <c r="D779"/>
      <c r="E779"/>
      <c r="F779"/>
      <c r="G779"/>
      <c r="H779"/>
      <c r="I779"/>
      <c r="J779" s="13"/>
      <c r="K779" s="90"/>
      <c r="L779" s="19"/>
      <c r="M779"/>
      <c r="N779"/>
      <c r="O779"/>
      <c r="P779"/>
      <c r="Q779"/>
      <c r="R779"/>
    </row>
    <row r="780" spans="1:18" x14ac:dyDescent="0.25">
      <c r="A780"/>
      <c r="B780"/>
      <c r="C780"/>
      <c r="D780"/>
      <c r="E780"/>
      <c r="F780"/>
      <c r="G780"/>
      <c r="H780"/>
      <c r="I780"/>
      <c r="J780" s="13"/>
      <c r="K780" s="90"/>
      <c r="L780" s="19"/>
      <c r="M780"/>
      <c r="N780"/>
      <c r="O780"/>
      <c r="P780"/>
      <c r="Q780"/>
      <c r="R780"/>
    </row>
    <row r="781" spans="1:18" x14ac:dyDescent="0.25">
      <c r="A781"/>
      <c r="B781"/>
      <c r="C781"/>
      <c r="D781"/>
      <c r="E781"/>
      <c r="F781"/>
      <c r="G781"/>
      <c r="H781"/>
      <c r="I781"/>
      <c r="J781" s="13"/>
      <c r="K781" s="90"/>
      <c r="L781" s="19"/>
      <c r="M781"/>
      <c r="N781"/>
      <c r="O781"/>
      <c r="P781"/>
      <c r="Q781"/>
      <c r="R781"/>
    </row>
    <row r="782" spans="1:18" x14ac:dyDescent="0.25">
      <c r="A782"/>
      <c r="B782"/>
      <c r="C782"/>
      <c r="D782"/>
      <c r="E782"/>
      <c r="F782"/>
      <c r="G782"/>
      <c r="H782"/>
      <c r="I782"/>
      <c r="J782" s="13"/>
      <c r="K782" s="90"/>
      <c r="L782" s="19"/>
      <c r="M782"/>
      <c r="N782"/>
      <c r="O782"/>
      <c r="P782"/>
      <c r="Q782"/>
      <c r="R782"/>
    </row>
    <row r="783" spans="1:18" x14ac:dyDescent="0.25">
      <c r="A783"/>
      <c r="B783"/>
      <c r="C783"/>
      <c r="D783"/>
      <c r="E783"/>
      <c r="F783"/>
      <c r="G783"/>
      <c r="H783"/>
      <c r="I783"/>
      <c r="J783" s="13"/>
      <c r="K783" s="90"/>
      <c r="L783" s="19"/>
      <c r="M783"/>
      <c r="N783"/>
      <c r="O783"/>
      <c r="P783"/>
      <c r="Q783"/>
      <c r="R783"/>
    </row>
    <row r="784" spans="1:18" x14ac:dyDescent="0.25">
      <c r="A784"/>
      <c r="B784"/>
      <c r="C784"/>
      <c r="D784"/>
      <c r="E784"/>
      <c r="F784"/>
      <c r="G784"/>
      <c r="H784"/>
      <c r="I784"/>
      <c r="J784" s="13"/>
      <c r="K784" s="90"/>
      <c r="L784" s="19"/>
      <c r="M784"/>
      <c r="N784"/>
      <c r="O784"/>
      <c r="P784"/>
      <c r="Q784"/>
      <c r="R784"/>
    </row>
    <row r="785" spans="1:18" x14ac:dyDescent="0.25">
      <c r="A785"/>
      <c r="B785"/>
      <c r="C785"/>
      <c r="D785"/>
      <c r="E785"/>
      <c r="F785"/>
      <c r="G785"/>
      <c r="H785"/>
      <c r="I785"/>
      <c r="J785" s="13"/>
      <c r="K785" s="90"/>
      <c r="L785" s="19"/>
      <c r="M785"/>
      <c r="N785"/>
      <c r="O785"/>
      <c r="P785"/>
      <c r="Q785"/>
      <c r="R785"/>
    </row>
    <row r="786" spans="1:18" x14ac:dyDescent="0.25">
      <c r="A786"/>
      <c r="B786"/>
      <c r="C786"/>
      <c r="D786"/>
      <c r="E786"/>
      <c r="F786"/>
      <c r="G786"/>
      <c r="H786"/>
      <c r="I786"/>
      <c r="J786" s="13"/>
      <c r="K786" s="90"/>
      <c r="L786" s="19"/>
      <c r="M786"/>
      <c r="N786"/>
      <c r="O786"/>
      <c r="P786"/>
      <c r="Q786"/>
      <c r="R786"/>
    </row>
    <row r="787" spans="1:18" x14ac:dyDescent="0.25">
      <c r="A787"/>
      <c r="B787"/>
      <c r="C787"/>
      <c r="D787"/>
      <c r="E787"/>
      <c r="F787"/>
      <c r="G787"/>
      <c r="H787"/>
      <c r="I787"/>
      <c r="J787" s="13"/>
      <c r="K787" s="90"/>
      <c r="L787" s="19"/>
      <c r="M787"/>
      <c r="N787"/>
      <c r="O787"/>
      <c r="P787"/>
      <c r="Q787"/>
      <c r="R787"/>
    </row>
    <row r="788" spans="1:18" x14ac:dyDescent="0.25">
      <c r="A788"/>
      <c r="B788"/>
      <c r="C788"/>
      <c r="D788"/>
      <c r="E788"/>
      <c r="F788"/>
      <c r="G788"/>
      <c r="H788"/>
      <c r="I788"/>
      <c r="J788" s="13"/>
      <c r="K788" s="90"/>
      <c r="L788" s="19"/>
      <c r="M788"/>
      <c r="N788"/>
      <c r="O788"/>
      <c r="P788"/>
      <c r="Q788"/>
      <c r="R788"/>
    </row>
    <row r="789" spans="1:18" x14ac:dyDescent="0.25">
      <c r="A789"/>
      <c r="B789"/>
      <c r="C789"/>
      <c r="D789"/>
      <c r="E789"/>
      <c r="F789"/>
      <c r="G789"/>
      <c r="H789"/>
      <c r="I789"/>
      <c r="J789" s="13"/>
      <c r="K789" s="90"/>
      <c r="L789" s="19"/>
      <c r="M789"/>
      <c r="N789"/>
      <c r="O789"/>
      <c r="P789"/>
      <c r="Q789"/>
      <c r="R789"/>
    </row>
    <row r="790" spans="1:18" x14ac:dyDescent="0.25">
      <c r="A790"/>
      <c r="B790"/>
      <c r="C790"/>
      <c r="D790"/>
      <c r="E790"/>
      <c r="F790"/>
      <c r="G790"/>
      <c r="H790"/>
      <c r="I790"/>
      <c r="J790" s="13"/>
      <c r="K790" s="90"/>
      <c r="L790" s="19"/>
      <c r="M790"/>
      <c r="N790"/>
      <c r="O790"/>
      <c r="P790"/>
      <c r="Q790"/>
      <c r="R790"/>
    </row>
    <row r="791" spans="1:18" x14ac:dyDescent="0.25">
      <c r="A791"/>
      <c r="B791"/>
      <c r="C791"/>
      <c r="D791"/>
      <c r="E791"/>
      <c r="F791"/>
      <c r="G791"/>
      <c r="H791"/>
      <c r="I791"/>
      <c r="J791" s="13"/>
      <c r="K791" s="90"/>
      <c r="L791" s="19"/>
      <c r="M791"/>
      <c r="N791"/>
      <c r="O791"/>
      <c r="P791"/>
      <c r="Q791"/>
      <c r="R791"/>
    </row>
    <row r="792" spans="1:18" x14ac:dyDescent="0.25">
      <c r="A792"/>
      <c r="B792"/>
      <c r="C792"/>
      <c r="D792"/>
      <c r="E792"/>
      <c r="F792"/>
      <c r="G792"/>
      <c r="H792"/>
      <c r="I792"/>
      <c r="J792" s="13"/>
      <c r="K792" s="90"/>
      <c r="L792" s="19"/>
      <c r="M792"/>
      <c r="N792"/>
      <c r="O792"/>
      <c r="P792"/>
      <c r="Q792"/>
      <c r="R792"/>
    </row>
    <row r="793" spans="1:18" x14ac:dyDescent="0.25">
      <c r="A793"/>
      <c r="B793"/>
      <c r="C793"/>
      <c r="D793"/>
      <c r="E793"/>
      <c r="F793"/>
      <c r="G793"/>
      <c r="H793"/>
      <c r="I793"/>
      <c r="J793" s="13"/>
      <c r="K793" s="90"/>
      <c r="L793" s="19"/>
      <c r="M793"/>
      <c r="N793"/>
      <c r="O793"/>
      <c r="P793"/>
      <c r="Q793"/>
      <c r="R793"/>
    </row>
    <row r="794" spans="1:18" x14ac:dyDescent="0.25">
      <c r="A794"/>
      <c r="B794"/>
      <c r="C794"/>
      <c r="D794"/>
      <c r="E794"/>
      <c r="F794"/>
      <c r="G794"/>
      <c r="H794"/>
      <c r="I794"/>
      <c r="J794" s="13"/>
      <c r="K794" s="90"/>
      <c r="L794" s="19"/>
      <c r="M794"/>
      <c r="N794"/>
      <c r="O794"/>
      <c r="P794"/>
      <c r="Q794"/>
      <c r="R794"/>
    </row>
    <row r="795" spans="1:18" x14ac:dyDescent="0.25">
      <c r="A795"/>
      <c r="B795"/>
      <c r="C795"/>
      <c r="D795"/>
      <c r="E795"/>
      <c r="F795"/>
      <c r="G795"/>
      <c r="H795"/>
      <c r="I795"/>
      <c r="J795" s="13"/>
      <c r="K795" s="90"/>
      <c r="L795" s="19"/>
      <c r="M795"/>
      <c r="N795"/>
      <c r="O795"/>
      <c r="P795"/>
      <c r="Q795"/>
      <c r="R795"/>
    </row>
    <row r="796" spans="1:18" x14ac:dyDescent="0.25">
      <c r="A796"/>
      <c r="B796"/>
      <c r="C796"/>
      <c r="D796"/>
      <c r="E796"/>
      <c r="F796"/>
      <c r="G796"/>
      <c r="H796"/>
      <c r="I796"/>
      <c r="J796" s="13"/>
      <c r="K796" s="90"/>
      <c r="L796" s="19"/>
      <c r="M796"/>
      <c r="N796"/>
      <c r="O796"/>
      <c r="P796"/>
      <c r="Q796"/>
      <c r="R796"/>
    </row>
    <row r="797" spans="1:18" x14ac:dyDescent="0.25">
      <c r="A797"/>
      <c r="B797"/>
      <c r="C797"/>
      <c r="D797"/>
      <c r="E797"/>
      <c r="F797"/>
      <c r="G797"/>
      <c r="H797"/>
      <c r="I797"/>
      <c r="J797" s="13"/>
      <c r="K797" s="90"/>
      <c r="L797" s="19"/>
      <c r="M797"/>
      <c r="N797"/>
      <c r="O797"/>
      <c r="P797"/>
      <c r="Q797"/>
      <c r="R797"/>
    </row>
    <row r="798" spans="1:18" x14ac:dyDescent="0.25">
      <c r="A798"/>
      <c r="B798"/>
      <c r="C798"/>
      <c r="D798"/>
      <c r="E798"/>
      <c r="F798"/>
      <c r="G798"/>
      <c r="H798"/>
      <c r="I798"/>
      <c r="J798" s="13"/>
      <c r="K798" s="90"/>
      <c r="L798" s="19"/>
      <c r="M798"/>
      <c r="N798"/>
      <c r="O798"/>
      <c r="P798"/>
      <c r="Q798"/>
      <c r="R798"/>
    </row>
    <row r="799" spans="1:18" x14ac:dyDescent="0.25">
      <c r="A799"/>
      <c r="B799"/>
      <c r="C799"/>
      <c r="D799"/>
      <c r="E799"/>
      <c r="F799"/>
      <c r="G799"/>
      <c r="H799"/>
      <c r="I799"/>
      <c r="J799" s="13"/>
      <c r="K799" s="90"/>
      <c r="L799" s="19"/>
      <c r="M799"/>
      <c r="N799"/>
      <c r="O799"/>
      <c r="P799"/>
      <c r="Q799"/>
      <c r="R799"/>
    </row>
    <row r="800" spans="1:18" x14ac:dyDescent="0.25">
      <c r="A800"/>
      <c r="B800"/>
      <c r="C800"/>
      <c r="D800"/>
      <c r="E800"/>
      <c r="F800"/>
      <c r="G800"/>
      <c r="H800"/>
      <c r="I800"/>
      <c r="J800" s="13"/>
      <c r="K800" s="90"/>
      <c r="L800" s="19"/>
      <c r="M800"/>
      <c r="N800"/>
      <c r="O800"/>
      <c r="P800"/>
      <c r="Q800"/>
      <c r="R800"/>
    </row>
    <row r="801" spans="1:18" x14ac:dyDescent="0.25">
      <c r="A801"/>
      <c r="B801"/>
      <c r="C801"/>
      <c r="D801"/>
      <c r="E801"/>
      <c r="F801"/>
      <c r="G801"/>
      <c r="H801"/>
      <c r="I801"/>
      <c r="J801" s="13"/>
      <c r="K801" s="90"/>
      <c r="L801" s="19"/>
      <c r="M801"/>
      <c r="N801"/>
      <c r="O801"/>
      <c r="P801"/>
      <c r="Q801"/>
      <c r="R801"/>
    </row>
    <row r="802" spans="1:18" x14ac:dyDescent="0.25">
      <c r="A802"/>
      <c r="B802"/>
      <c r="C802"/>
      <c r="D802"/>
      <c r="E802"/>
      <c r="F802"/>
      <c r="G802"/>
      <c r="H802"/>
      <c r="I802"/>
      <c r="J802" s="13"/>
      <c r="K802" s="90"/>
      <c r="L802" s="19"/>
      <c r="M802"/>
      <c r="N802"/>
      <c r="O802"/>
      <c r="P802"/>
      <c r="Q802"/>
      <c r="R802"/>
    </row>
    <row r="803" spans="1:18" x14ac:dyDescent="0.25">
      <c r="A803"/>
      <c r="B803"/>
      <c r="C803"/>
      <c r="D803"/>
      <c r="E803"/>
      <c r="F803"/>
      <c r="G803"/>
      <c r="H803"/>
      <c r="I803"/>
      <c r="J803" s="13"/>
      <c r="K803" s="90"/>
      <c r="L803" s="19"/>
      <c r="M803"/>
      <c r="N803"/>
      <c r="O803"/>
      <c r="P803"/>
      <c r="Q803"/>
      <c r="R803"/>
    </row>
    <row r="804" spans="1:18" x14ac:dyDescent="0.25">
      <c r="A804"/>
      <c r="B804"/>
      <c r="C804"/>
      <c r="D804"/>
      <c r="E804"/>
      <c r="F804"/>
      <c r="G804"/>
      <c r="H804"/>
      <c r="I804"/>
      <c r="J804" s="13"/>
      <c r="K804" s="90"/>
      <c r="L804" s="19"/>
      <c r="M804"/>
      <c r="N804"/>
      <c r="O804"/>
      <c r="P804"/>
      <c r="Q804"/>
      <c r="R804"/>
    </row>
    <row r="805" spans="1:18" x14ac:dyDescent="0.25">
      <c r="A805"/>
      <c r="B805"/>
      <c r="C805"/>
      <c r="D805"/>
      <c r="E805"/>
      <c r="F805"/>
      <c r="G805"/>
      <c r="H805"/>
      <c r="I805"/>
      <c r="J805" s="13"/>
      <c r="K805" s="90"/>
      <c r="L805" s="19"/>
      <c r="M805"/>
      <c r="N805"/>
      <c r="O805"/>
      <c r="P805"/>
      <c r="Q805"/>
      <c r="R805"/>
    </row>
    <row r="806" spans="1:18" x14ac:dyDescent="0.25">
      <c r="A806"/>
      <c r="B806"/>
      <c r="C806"/>
      <c r="D806"/>
      <c r="E806"/>
      <c r="F806"/>
      <c r="G806"/>
      <c r="H806"/>
      <c r="I806"/>
      <c r="J806" s="13"/>
      <c r="K806" s="90"/>
      <c r="L806" s="19"/>
      <c r="M806"/>
      <c r="N806"/>
      <c r="O806"/>
      <c r="P806"/>
      <c r="Q806"/>
      <c r="R806"/>
    </row>
    <row r="807" spans="1:18" x14ac:dyDescent="0.25">
      <c r="A807"/>
      <c r="B807"/>
      <c r="C807"/>
      <c r="D807"/>
      <c r="E807"/>
      <c r="F807"/>
      <c r="G807"/>
      <c r="H807"/>
      <c r="I807"/>
      <c r="J807" s="13"/>
      <c r="K807" s="90"/>
      <c r="L807" s="19"/>
      <c r="M807"/>
      <c r="N807"/>
      <c r="O807"/>
      <c r="P807"/>
      <c r="Q807"/>
      <c r="R807"/>
    </row>
    <row r="808" spans="1:18" x14ac:dyDescent="0.25">
      <c r="A808"/>
      <c r="B808"/>
      <c r="C808"/>
      <c r="D808"/>
      <c r="E808"/>
      <c r="F808"/>
      <c r="G808"/>
      <c r="H808"/>
      <c r="I808"/>
      <c r="J808" s="13"/>
      <c r="K808" s="90"/>
      <c r="L808" s="19"/>
      <c r="M808"/>
      <c r="N808"/>
      <c r="O808"/>
      <c r="P808"/>
      <c r="Q808"/>
      <c r="R808"/>
    </row>
    <row r="809" spans="1:18" x14ac:dyDescent="0.25">
      <c r="A809"/>
      <c r="B809"/>
      <c r="C809"/>
      <c r="D809"/>
      <c r="E809"/>
      <c r="F809"/>
      <c r="G809"/>
      <c r="H809"/>
      <c r="I809"/>
      <c r="J809" s="13"/>
      <c r="K809" s="90"/>
      <c r="L809" s="19"/>
      <c r="M809"/>
      <c r="N809"/>
      <c r="O809"/>
      <c r="P809"/>
      <c r="Q809"/>
      <c r="R809"/>
    </row>
    <row r="810" spans="1:18" x14ac:dyDescent="0.25">
      <c r="A810"/>
      <c r="B810"/>
      <c r="C810"/>
      <c r="D810"/>
      <c r="E810"/>
      <c r="F810"/>
      <c r="G810"/>
      <c r="H810"/>
      <c r="I810"/>
      <c r="J810" s="13"/>
      <c r="K810" s="90"/>
      <c r="L810" s="19"/>
      <c r="M810"/>
      <c r="N810"/>
      <c r="O810"/>
      <c r="P810"/>
      <c r="Q810"/>
      <c r="R810"/>
    </row>
    <row r="811" spans="1:18" x14ac:dyDescent="0.25">
      <c r="A811"/>
      <c r="B811"/>
      <c r="C811"/>
      <c r="D811"/>
      <c r="E811"/>
      <c r="F811"/>
      <c r="G811"/>
      <c r="H811"/>
      <c r="I811"/>
      <c r="J811" s="13"/>
      <c r="K811" s="90"/>
      <c r="L811" s="19"/>
      <c r="M811"/>
      <c r="N811"/>
      <c r="O811"/>
      <c r="P811"/>
      <c r="Q811"/>
      <c r="R811"/>
    </row>
    <row r="812" spans="1:18" x14ac:dyDescent="0.25">
      <c r="A812"/>
      <c r="B812"/>
      <c r="C812"/>
      <c r="D812"/>
      <c r="E812"/>
      <c r="F812"/>
      <c r="G812"/>
      <c r="H812"/>
      <c r="I812"/>
      <c r="J812" s="13"/>
      <c r="K812" s="90"/>
      <c r="L812" s="19"/>
      <c r="M812"/>
      <c r="N812"/>
      <c r="O812"/>
      <c r="P812"/>
      <c r="Q812"/>
      <c r="R812"/>
    </row>
    <row r="813" spans="1:18" x14ac:dyDescent="0.25">
      <c r="A813"/>
      <c r="B813"/>
      <c r="C813"/>
      <c r="D813"/>
      <c r="E813"/>
      <c r="F813"/>
      <c r="G813"/>
      <c r="H813"/>
      <c r="I813"/>
      <c r="J813" s="13"/>
      <c r="K813" s="90"/>
      <c r="L813" s="19"/>
      <c r="M813"/>
      <c r="N813"/>
      <c r="O813"/>
      <c r="P813"/>
      <c r="Q813"/>
      <c r="R813"/>
    </row>
    <row r="814" spans="1:18" x14ac:dyDescent="0.25">
      <c r="A814"/>
      <c r="B814"/>
      <c r="C814"/>
      <c r="D814"/>
      <c r="E814"/>
      <c r="F814"/>
      <c r="G814"/>
      <c r="H814"/>
      <c r="I814"/>
      <c r="J814" s="13"/>
      <c r="K814" s="90"/>
      <c r="L814" s="19"/>
      <c r="M814"/>
      <c r="N814"/>
      <c r="O814"/>
      <c r="P814"/>
      <c r="Q814"/>
      <c r="R814"/>
    </row>
    <row r="815" spans="1:18" x14ac:dyDescent="0.25">
      <c r="A815"/>
      <c r="B815"/>
      <c r="C815"/>
      <c r="D815"/>
      <c r="E815"/>
      <c r="F815"/>
      <c r="G815"/>
      <c r="H815"/>
      <c r="I815"/>
      <c r="J815" s="13"/>
      <c r="K815" s="90"/>
      <c r="L815" s="19"/>
      <c r="M815"/>
      <c r="N815"/>
      <c r="O815"/>
      <c r="P815"/>
      <c r="Q815"/>
      <c r="R815"/>
    </row>
    <row r="816" spans="1:18" x14ac:dyDescent="0.25">
      <c r="A816"/>
      <c r="B816"/>
      <c r="C816"/>
      <c r="D816"/>
      <c r="E816"/>
      <c r="F816"/>
      <c r="G816"/>
      <c r="H816"/>
      <c r="I816"/>
      <c r="J816" s="13"/>
      <c r="K816" s="90"/>
      <c r="L816" s="19"/>
      <c r="M816"/>
      <c r="N816"/>
      <c r="O816"/>
      <c r="P816"/>
      <c r="Q816"/>
      <c r="R816"/>
    </row>
    <row r="817" spans="1:18" x14ac:dyDescent="0.25">
      <c r="A817"/>
      <c r="B817"/>
      <c r="C817"/>
      <c r="D817"/>
      <c r="E817"/>
      <c r="F817"/>
      <c r="G817"/>
      <c r="H817"/>
      <c r="I817"/>
      <c r="J817" s="13"/>
      <c r="K817" s="90"/>
      <c r="L817" s="19"/>
      <c r="M817"/>
      <c r="N817"/>
      <c r="O817"/>
      <c r="P817"/>
      <c r="Q817"/>
      <c r="R817"/>
    </row>
    <row r="818" spans="1:18" x14ac:dyDescent="0.25">
      <c r="A818"/>
      <c r="B818"/>
      <c r="C818"/>
      <c r="D818"/>
      <c r="E818"/>
      <c r="F818"/>
      <c r="G818"/>
      <c r="H818"/>
      <c r="I818"/>
      <c r="J818" s="13"/>
      <c r="K818" s="90"/>
      <c r="L818" s="19"/>
      <c r="M818"/>
      <c r="N818"/>
      <c r="O818"/>
      <c r="P818"/>
      <c r="Q818"/>
      <c r="R818"/>
    </row>
    <row r="819" spans="1:18" x14ac:dyDescent="0.25">
      <c r="A819"/>
      <c r="B819"/>
      <c r="C819"/>
      <c r="D819"/>
      <c r="E819"/>
      <c r="F819"/>
      <c r="G819"/>
      <c r="H819"/>
      <c r="I819"/>
      <c r="J819" s="13"/>
      <c r="K819" s="90"/>
      <c r="L819" s="19"/>
      <c r="M819"/>
      <c r="N819"/>
      <c r="O819"/>
      <c r="P819"/>
      <c r="Q819"/>
      <c r="R819"/>
    </row>
    <row r="820" spans="1:18" x14ac:dyDescent="0.25">
      <c r="A820"/>
      <c r="B820"/>
      <c r="C820"/>
      <c r="D820"/>
      <c r="E820"/>
      <c r="F820"/>
      <c r="G820"/>
      <c r="H820"/>
      <c r="I820"/>
      <c r="J820" s="13"/>
      <c r="K820" s="90"/>
      <c r="L820" s="19"/>
      <c r="M820"/>
      <c r="N820"/>
      <c r="O820"/>
      <c r="P820"/>
      <c r="Q820"/>
      <c r="R820"/>
    </row>
    <row r="821" spans="1:18" x14ac:dyDescent="0.25">
      <c r="A821"/>
      <c r="B821"/>
      <c r="C821"/>
      <c r="D821"/>
      <c r="E821"/>
      <c r="F821"/>
      <c r="G821"/>
      <c r="H821"/>
      <c r="I821"/>
      <c r="J821" s="13"/>
      <c r="K821" s="90"/>
      <c r="L821" s="19"/>
      <c r="M821"/>
      <c r="N821"/>
      <c r="O821"/>
      <c r="P821"/>
      <c r="Q821"/>
      <c r="R821"/>
    </row>
    <row r="822" spans="1:18" x14ac:dyDescent="0.25">
      <c r="A822"/>
      <c r="B822"/>
      <c r="C822"/>
      <c r="D822"/>
      <c r="E822"/>
      <c r="F822"/>
      <c r="G822"/>
      <c r="H822"/>
      <c r="I822"/>
      <c r="J822" s="13"/>
      <c r="K822" s="90"/>
      <c r="L822" s="19"/>
      <c r="M822"/>
      <c r="N822"/>
      <c r="O822"/>
      <c r="P822"/>
      <c r="Q822"/>
      <c r="R822"/>
    </row>
    <row r="823" spans="1:18" x14ac:dyDescent="0.25">
      <c r="A823"/>
      <c r="B823"/>
      <c r="C823"/>
      <c r="D823"/>
      <c r="E823"/>
      <c r="F823"/>
      <c r="G823"/>
      <c r="H823"/>
      <c r="I823"/>
      <c r="J823" s="13"/>
      <c r="K823" s="90"/>
      <c r="L823" s="19"/>
      <c r="M823"/>
      <c r="N823"/>
      <c r="O823"/>
      <c r="P823"/>
      <c r="Q823"/>
      <c r="R823"/>
    </row>
    <row r="824" spans="1:18" x14ac:dyDescent="0.25">
      <c r="A824"/>
      <c r="B824"/>
      <c r="C824"/>
      <c r="D824"/>
      <c r="E824"/>
      <c r="F824"/>
      <c r="G824"/>
      <c r="H824"/>
      <c r="I824"/>
      <c r="J824" s="13"/>
      <c r="K824" s="90"/>
      <c r="L824" s="19"/>
      <c r="M824"/>
      <c r="N824"/>
      <c r="O824"/>
      <c r="P824"/>
      <c r="Q824"/>
      <c r="R824"/>
    </row>
    <row r="825" spans="1:18" x14ac:dyDescent="0.25">
      <c r="A825"/>
      <c r="B825"/>
      <c r="C825"/>
      <c r="D825"/>
      <c r="E825"/>
      <c r="F825"/>
      <c r="G825"/>
      <c r="H825"/>
      <c r="I825"/>
      <c r="J825" s="13"/>
      <c r="K825" s="90"/>
      <c r="L825" s="19"/>
      <c r="M825"/>
      <c r="N825"/>
      <c r="O825"/>
      <c r="P825"/>
      <c r="Q825"/>
      <c r="R825"/>
    </row>
    <row r="826" spans="1:18" x14ac:dyDescent="0.25">
      <c r="A826"/>
      <c r="B826"/>
      <c r="C826"/>
      <c r="D826"/>
      <c r="E826"/>
      <c r="F826"/>
      <c r="G826"/>
      <c r="H826"/>
      <c r="I826"/>
      <c r="J826" s="13"/>
      <c r="K826" s="90"/>
      <c r="L826" s="19"/>
      <c r="M826"/>
      <c r="N826"/>
      <c r="O826"/>
      <c r="P826"/>
      <c r="Q826"/>
      <c r="R826"/>
    </row>
    <row r="827" spans="1:18" x14ac:dyDescent="0.25">
      <c r="A827"/>
      <c r="B827"/>
      <c r="C827"/>
      <c r="D827"/>
      <c r="E827"/>
      <c r="F827"/>
      <c r="G827"/>
      <c r="H827"/>
      <c r="I827"/>
      <c r="J827" s="13"/>
      <c r="K827" s="90"/>
      <c r="L827" s="19"/>
      <c r="M827"/>
      <c r="N827"/>
      <c r="O827"/>
      <c r="P827"/>
      <c r="Q827"/>
      <c r="R827"/>
    </row>
    <row r="828" spans="1:18" x14ac:dyDescent="0.25">
      <c r="A828"/>
      <c r="B828"/>
      <c r="C828"/>
      <c r="D828"/>
      <c r="E828"/>
      <c r="F828"/>
      <c r="G828"/>
      <c r="H828"/>
      <c r="I828"/>
      <c r="J828" s="13"/>
      <c r="K828" s="90"/>
      <c r="L828" s="19"/>
      <c r="M828"/>
      <c r="N828"/>
      <c r="O828"/>
      <c r="P828"/>
      <c r="Q828"/>
      <c r="R828"/>
    </row>
  </sheetData>
  <sheetProtection formatCells="0" formatColumns="0" formatRows="0" insertColumns="0" insertRows="0" insertHyperlinks="0" deleteColumns="0" deleteRows="0" sort="0" autoFilter="0" pivotTables="0"/>
  <autoFilter ref="A2:L69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2022-11-28T11:25:25Z</dcterms:modified>
</cp:coreProperties>
</file>