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2021'!$A$2:$L$525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23" i="7" l="1"/>
  <c r="H479" i="7"/>
  <c r="H452" i="7"/>
  <c r="H160" i="7"/>
  <c r="H159" i="7"/>
  <c r="H158" i="7"/>
  <c r="H157" i="7"/>
  <c r="H104" i="7" l="1"/>
  <c r="H451" i="7" l="1"/>
  <c r="H450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49" i="7" l="1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80" i="7" l="1"/>
  <c r="H82" i="7"/>
  <c r="H81" i="7"/>
  <c r="H478" i="7" l="1"/>
  <c r="H79" i="7" l="1"/>
  <c r="H78" i="7" l="1"/>
  <c r="H477" i="7" l="1"/>
  <c r="H476" i="7"/>
  <c r="H475" i="7"/>
  <c r="H474" i="7"/>
  <c r="H473" i="7"/>
  <c r="H77" i="7" l="1"/>
  <c r="H76" i="7"/>
  <c r="H75" i="7"/>
  <c r="H74" i="7"/>
  <c r="H73" i="7"/>
  <c r="H72" i="7"/>
  <c r="H71" i="7"/>
  <c r="H70" i="7"/>
  <c r="H69" i="7"/>
  <c r="H434" i="7" l="1"/>
  <c r="H433" i="7" l="1"/>
  <c r="H432" i="7"/>
  <c r="H431" i="7"/>
  <c r="H430" i="7"/>
  <c r="H429" i="7"/>
  <c r="H428" i="7"/>
  <c r="H427" i="7"/>
  <c r="H68" i="7" l="1"/>
  <c r="H67" i="7"/>
  <c r="H426" i="7" l="1"/>
  <c r="H425" i="7"/>
  <c r="H381" i="7" l="1"/>
  <c r="H380" i="7"/>
  <c r="H379" i="7"/>
  <c r="H275" i="7" l="1"/>
  <c r="H274" i="7"/>
  <c r="H273" i="7"/>
  <c r="H272" i="7"/>
  <c r="H271" i="7"/>
  <c r="H270" i="7"/>
  <c r="H269" i="7"/>
  <c r="H268" i="7"/>
  <c r="H267" i="7"/>
  <c r="H266" i="7"/>
  <c r="H265" i="7"/>
  <c r="H264" i="7"/>
  <c r="H263" i="7"/>
  <c r="H261" i="7" l="1"/>
  <c r="H66" i="7" l="1"/>
  <c r="H65" i="7"/>
  <c r="H64" i="7" l="1"/>
  <c r="H63" i="7"/>
  <c r="H62" i="7"/>
  <c r="H61" i="7"/>
  <c r="H60" i="7"/>
  <c r="H59" i="7"/>
  <c r="H424" i="7" l="1"/>
  <c r="H58" i="7" l="1"/>
  <c r="H423" i="7" l="1"/>
  <c r="H57" i="7" l="1"/>
  <c r="H56" i="7"/>
  <c r="H55" i="7"/>
  <c r="H54" i="7"/>
  <c r="H53" i="7"/>
  <c r="H422" i="7" l="1"/>
  <c r="H472" i="7" l="1"/>
  <c r="H471" i="7" l="1"/>
  <c r="H421" i="7" l="1"/>
  <c r="H470" i="7" l="1"/>
  <c r="H52" i="7" l="1"/>
  <c r="H51" i="7" l="1"/>
  <c r="H50" i="7"/>
  <c r="H49" i="7"/>
  <c r="H48" i="7"/>
  <c r="H420" i="7" l="1"/>
  <c r="H419" i="7"/>
  <c r="H418" i="7"/>
  <c r="H417" i="7"/>
  <c r="H416" i="7"/>
  <c r="H415" i="7"/>
  <c r="H414" i="7"/>
  <c r="H413" i="7"/>
  <c r="H412" i="7"/>
  <c r="H411" i="7"/>
  <c r="H410" i="7"/>
  <c r="H467" i="7" l="1"/>
  <c r="H409" i="7" l="1"/>
  <c r="H408" i="7"/>
  <c r="H47" i="7" l="1"/>
  <c r="H46" i="7"/>
  <c r="H45" i="7"/>
  <c r="H466" i="7" l="1"/>
  <c r="H407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06" i="7" l="1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 l="1"/>
  <c r="H465" i="7" l="1"/>
  <c r="H464" i="7" l="1"/>
  <c r="H384" i="7" l="1"/>
  <c r="H383" i="7"/>
  <c r="H382" i="7"/>
  <c r="H378" i="7" l="1"/>
  <c r="H377" i="7" l="1"/>
  <c r="H376" i="7"/>
  <c r="H375" i="7"/>
  <c r="H374" i="7"/>
  <c r="H373" i="7"/>
  <c r="H372" i="7"/>
  <c r="H371" i="7" l="1"/>
  <c r="H370" i="7"/>
  <c r="H369" i="7"/>
  <c r="H368" i="7"/>
  <c r="H367" i="7"/>
  <c r="H366" i="7"/>
  <c r="H365" i="7"/>
  <c r="H364" i="7"/>
  <c r="H363" i="7"/>
  <c r="H362" i="7" l="1"/>
  <c r="H361" i="7" l="1"/>
  <c r="H463" i="7" l="1"/>
  <c r="H360" i="7" l="1"/>
  <c r="H359" i="7"/>
  <c r="H358" i="7"/>
  <c r="H357" i="7"/>
  <c r="H356" i="7"/>
  <c r="H355" i="7"/>
  <c r="H354" i="7"/>
  <c r="H353" i="7"/>
  <c r="H352" i="7"/>
  <c r="H351" i="7"/>
  <c r="H350" i="7"/>
  <c r="H349" i="7" l="1"/>
  <c r="H348" i="7"/>
  <c r="H347" i="7"/>
  <c r="H346" i="7"/>
  <c r="H345" i="7"/>
  <c r="H344" i="7"/>
  <c r="H343" i="7"/>
  <c r="H342" i="7" l="1"/>
  <c r="H341" i="7" l="1"/>
  <c r="H340" i="7"/>
  <c r="H339" i="7"/>
  <c r="H338" i="7"/>
  <c r="H337" i="7"/>
  <c r="H219" i="7"/>
  <c r="H462" i="7" l="1"/>
  <c r="H336" i="7" l="1"/>
  <c r="H335" i="7"/>
  <c r="H334" i="7"/>
  <c r="H333" i="7"/>
  <c r="H332" i="7"/>
  <c r="H331" i="7"/>
  <c r="H330" i="7" l="1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 l="1"/>
  <c r="H315" i="7" l="1"/>
  <c r="H314" i="7" l="1"/>
  <c r="H313" i="7"/>
  <c r="H312" i="7" l="1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 l="1"/>
  <c r="H290" i="7"/>
  <c r="H289" i="7" l="1"/>
  <c r="H288" i="7"/>
  <c r="H287" i="7"/>
  <c r="H286" i="7" l="1"/>
  <c r="H285" i="7" l="1"/>
  <c r="H284" i="7" l="1"/>
  <c r="H283" i="7"/>
  <c r="H282" i="7"/>
  <c r="H281" i="7"/>
  <c r="H280" i="7"/>
  <c r="H279" i="7"/>
  <c r="H278" i="7"/>
  <c r="H277" i="7"/>
  <c r="H29" i="7" l="1"/>
  <c r="H28" i="7"/>
  <c r="H276" i="7" l="1"/>
  <c r="H262" i="7"/>
  <c r="H260" i="7" l="1"/>
  <c r="H259" i="7" l="1"/>
  <c r="H258" i="7"/>
  <c r="H257" i="7"/>
  <c r="H256" i="7"/>
  <c r="H255" i="7"/>
  <c r="H254" i="7"/>
  <c r="H253" i="7" l="1"/>
  <c r="H252" i="7"/>
  <c r="H251" i="7"/>
  <c r="H249" i="7" l="1"/>
  <c r="H250" i="7"/>
  <c r="H248" i="7" l="1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 l="1"/>
  <c r="H164" i="7" l="1"/>
  <c r="H233" i="7"/>
  <c r="H461" i="7"/>
  <c r="H232" i="7"/>
  <c r="H460" i="7"/>
  <c r="H231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30" i="7"/>
  <c r="H459" i="7"/>
  <c r="H229" i="7"/>
  <c r="H228" i="7"/>
  <c r="H227" i="7"/>
  <c r="H226" i="7"/>
  <c r="H225" i="7"/>
  <c r="H224" i="7"/>
  <c r="H223" i="7"/>
  <c r="H222" i="7"/>
  <c r="H221" i="7"/>
  <c r="H220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457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456" i="7"/>
  <c r="H455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07" i="7"/>
  <c r="H112" i="7" s="1"/>
  <c r="H454" i="7"/>
  <c r="H171" i="7"/>
  <c r="H170" i="7"/>
  <c r="H169" i="7"/>
  <c r="H168" i="7"/>
  <c r="H167" i="7"/>
  <c r="H11" i="7"/>
  <c r="H10" i="7"/>
  <c r="H9" i="7"/>
  <c r="H8" i="7"/>
  <c r="H7" i="7"/>
  <c r="H6" i="7"/>
  <c r="H116" i="7"/>
  <c r="H166" i="7"/>
  <c r="H165" i="7"/>
  <c r="H105" i="7" l="1"/>
  <c r="H161" i="7"/>
  <c r="H524" i="7" l="1"/>
  <c r="H525" i="7" s="1"/>
</calcChain>
</file>

<file path=xl/comments1.xml><?xml version="1.0" encoding="utf-8"?>
<comments xmlns="http://schemas.openxmlformats.org/spreadsheetml/2006/main">
  <authors>
    <author>Автор</author>
  </authors>
  <commentList>
    <comment ref="B5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<sst xmlns="http://schemas.openxmlformats.org/spreadsheetml/2006/main" count="4069" uniqueCount="787">
  <si>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</si>
  <si>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</si>
  <si>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</si>
  <si>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</si>
  <si>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</si>
  <si>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</si>
  <si>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</si>
  <si>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</si>
  <si>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</si>
  <si>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</si>
  <si>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</si>
  <si>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</si>
  <si>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</si>
  <si>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</si>
  <si>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</si>
  <si>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</si>
  <si>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</si>
  <si>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</si>
  <si>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</si>
  <si>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</si>
  <si>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</si>
  <si>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</si>
  <si>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</si>
  <si>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</si>
  <si>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</si>
  <si>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</si>
  <si>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</si>
  <si>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</si>
  <si>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</si>
  <si>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</si>
  <si>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</si>
  <si>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</si>
  <si>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</si>
  <si>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</si>
  <si>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</si>
  <si>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</si>
  <si>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</si>
  <si>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</si>
  <si>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</si>
  <si>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</si>
  <si>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</si>
  <si>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</si>
  <si>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</si>
  <si>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</si>
  <si>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</si>
  <si>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</si>
  <si>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</si>
  <si>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</si>
  <si>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</si>
  <si>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</si>
  <si>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</si>
  <si>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</si>
  <si>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</si>
  <si>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</si>
  <si>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</si>
  <si>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</si>
  <si>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</si>
  <si>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</si>
  <si>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</si>
  <si>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</si>
  <si>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</si>
  <si>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</si>
  <si>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</si>
  <si>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</si>
  <si>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</si>
  <si>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</si>
  <si>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</si>
  <si>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</si>
  <si>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</si>
  <si>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</si>
  <si>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</si>
  <si>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</si>
  <si>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</si>
  <si>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</si>
  <si>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</si>
  <si>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</si>
  <si>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</si>
  <si>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</si>
  <si>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</si>
  <si>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</si>
  <si>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</si>
  <si>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</si>
  <si>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</si>
  <si>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</si>
  <si>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</si>
  <si>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</si>
  <si>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</si>
  <si>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</si>
  <si>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</si>
  <si>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</si>
  <si>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</si>
  <si>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</si>
  <si>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</si>
  <si>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</si>
  <si>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</si>
  <si>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</si>
  <si>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</si>
  <si>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</si>
  <si>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</si>
  <si>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</si>
  <si>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</si>
  <si>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</si>
  <si>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</si>
  <si>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</si>
  <si>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</si>
  <si>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</si>
  <si>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</si>
  <si>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</si>
  <si>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</si>
  <si>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</si>
  <si>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</si>
  <si>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</si>
  <si>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</si>
  <si>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</si>
  <si>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</si>
  <si>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</si>
  <si>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</si>
  <si>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</si>
  <si>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</si>
  <si>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</si>
  <si>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</si>
  <si>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</si>
  <si>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</si>
  <si>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</si>
  <si>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</si>
  <si>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</si>
  <si>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</si>
  <si>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</si>
  <si>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</si>
  <si>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</si>
  <si>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</si>
  <si>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</si>
  <si>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</si>
  <si>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</si>
  <si>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</si>
  <si>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</si>
  <si>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</si>
  <si>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</si>
  <si>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</si>
  <si>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</si>
  <si>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</si>
  <si>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</si>
  <si>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</si>
  <si>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</si>
  <si>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</si>
  <si>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</si>
  <si>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</si>
  <si>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</si>
  <si>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</si>
  <si>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</si>
  <si>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</si>
  <si>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</si>
  <si>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</si>
  <si>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</si>
  <si>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</si>
  <si>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</si>
  <si>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</si>
  <si>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</si>
  <si>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</si>
  <si>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</si>
  <si>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</si>
  <si>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</si>
  <si>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</si>
  <si>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</si>
  <si>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</si>
  <si>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</si>
  <si>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</si>
  <si>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</si>
  <si>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</si>
  <si>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</si>
  <si>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</si>
  <si>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</si>
  <si>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</si>
  <si>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</si>
  <si>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</si>
  <si>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</si>
  <si>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</si>
  <si>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</si>
  <si>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</si>
  <si>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</si>
  <si>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</si>
  <si>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</si>
  <si>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</si>
  <si>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</si>
  <si>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</si>
  <si>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</si>
  <si>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</si>
  <si>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</si>
  <si>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</si>
  <si>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</si>
  <si>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</si>
  <si>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</si>
  <si>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</si>
  <si>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</si>
  <si>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</si>
  <si>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</si>
  <si>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</si>
  <si>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</si>
  <si>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</si>
  <si>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</si>
  <si>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</si>
  <si>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</si>
  <si>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</si>
  <si>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</si>
  <si>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</si>
  <si>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</si>
  <si>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</si>
  <si>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</si>
  <si>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</si>
  <si>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</si>
  <si>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</si>
  <si>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</si>
  <si>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</si>
  <si>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</si>
  <si>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</si>
  <si>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</si>
  <si>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</si>
  <si>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</si>
  <si>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</si>
  <si>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</si>
  <si>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</si>
  <si>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</si>
  <si>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</si>
  <si>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</si>
  <si>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</si>
  <si>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</si>
  <si>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</si>
  <si>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</si>
  <si>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</si>
  <si>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</si>
  <si>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</si>
  <si>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</si>
  <si>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</si>
  <si>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</si>
  <si>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</si>
  <si>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</si>
  <si>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</si>
  <si>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</si>
  <si>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</si>
  <si>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</si>
  <si>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</si>
  <si>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</si>
  <si>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</si>
  <si>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</si>
  <si>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</si>
  <si>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</si>
  <si>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</si>
  <si>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</si>
  <si>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</si>
  <si>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</si>
  <si>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</si>
  <si>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</si>
  <si>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</si>
  <si>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</si>
  <si>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</si>
  <si>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</si>
  <si>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</si>
  <si>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</si>
  <si>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</si>
  <si>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</si>
  <si>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</si>
  <si>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</si>
  <si>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</si>
  <si>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</si>
  <si>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</si>
  <si>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</si>
  <si>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</si>
  <si>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</si>
  <si>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</si>
  <si>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</si>
  <si>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</si>
  <si>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</si>
  <si>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</si>
  <si>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</si>
  <si>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</si>
  <si>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</si>
  <si>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</si>
  <si>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</si>
  <si>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</si>
  <si>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</si>
  <si>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</si>
  <si>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</si>
  <si>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</si>
  <si>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</si>
  <si>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</si>
  <si>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</si>
  <si>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</si>
  <si>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</si>
  <si>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</si>
  <si>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</si>
  <si>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</si>
  <si>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</si>
  <si>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</si>
  <si>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</si>
  <si>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</si>
  <si>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</si>
  <si>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</si>
  <si>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</si>
  <si>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</si>
  <si>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</si>
  <si>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</si>
  <si>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</si>
  <si>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</si>
  <si>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</si>
  <si>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</si>
  <si>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</si>
  <si>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</si>
  <si>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</si>
  <si>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</si>
  <si>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</si>
  <si>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</si>
  <si>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</si>
  <si>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</si>
  <si>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</si>
  <si>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</si>
  <si>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</si>
  <si>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</si>
  <si>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</si>
  <si>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</si>
  <si>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</si>
  <si>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</si>
  <si>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</si>
  <si>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</si>
  <si>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</si>
  <si>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</si>
  <si>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</si>
  <si>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</si>
  <si>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</si>
  <si>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</si>
  <si>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</si>
  <si>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</si>
  <si>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</si>
  <si>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</si>
  <si>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</si>
  <si>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</si>
  <si>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</si>
  <si>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</si>
  <si>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</si>
  <si>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</si>
  <si>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</si>
  <si>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</si>
  <si>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</si>
  <si>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</si>
  <si>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</si>
  <si>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</si>
  <si>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</si>
  <si>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</si>
  <si>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</si>
  <si>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</si>
  <si>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</si>
  <si>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</si>
  <si>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</si>
  <si>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</si>
  <si>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</si>
  <si>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</si>
  <si>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</si>
  <si>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</si>
  <si>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</si>
  <si>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</si>
  <si>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</si>
  <si>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</si>
  <si>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</si>
  <si>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</si>
  <si>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</si>
  <si>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</si>
  <si>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</si>
  <si>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</si>
  <si>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</si>
  <si>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</si>
  <si>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</si>
  <si>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</si>
  <si>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</si>
  <si>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</si>
  <si>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</si>
  <si>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</si>
  <si>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</si>
  <si>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</si>
  <si>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</si>
  <si>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</si>
  <si>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</si>
  <si>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</si>
  <si>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</si>
  <si>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</si>
  <si>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</si>
  <si>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</si>
  <si>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</si>
  <si>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</si>
  <si>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</si>
  <si>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</si>
  <si>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</si>
  <si>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</si>
  <si>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</si>
  <si>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</si>
  <si>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</si>
  <si>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</si>
  <si>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</si>
  <si>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</si>
  <si>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</si>
  <si>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</si>
  <si>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</si>
  <si>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</si>
  <si>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</si>
  <si>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</si>
  <si>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</si>
  <si>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</si>
  <si>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</si>
  <si>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</si>
  <si>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</si>
  <si>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</si>
  <si>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</si>
  <si>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</si>
  <si>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</si>
  <si>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</si>
  <si>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</si>
  <si>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</si>
  <si>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</si>
  <si>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</si>
  <si>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</si>
  <si>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</si>
  <si>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</si>
  <si>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</si>
  <si>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</si>
  <si>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</si>
  <si>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</si>
  <si>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</si>
  <si>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</si>
  <si>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</si>
  <si>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</si>
  <si>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</si>
  <si>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</si>
  <si>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</si>
  <si>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</si>
  <si>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</si>
  <si>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</si>
  <si>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</si>
  <si>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</si>
  <si>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</si>
  <si>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</si>
  <si>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</si>
  <si>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</si>
  <si>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</si>
  <si>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</si>
  <si>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</si>
  <si>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</si>
  <si>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</si>
  <si>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</si>
  <si>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</si>
  <si>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</si>
  <si>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</si>
  <si>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</si>
  <si>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</si>
  <si>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</si>
  <si>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</si>
  <si>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</si>
  <si>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</si>
  <si>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</si>
  <si>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</si>
  <si>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</si>
  <si>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</si>
  <si>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</si>
  <si>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</si>
  <si>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</si>
  <si>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</si>
  <si>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</si>
  <si>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</si>
  <si>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</si>
  <si>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</si>
  <si>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</si>
  <si>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</si>
  <si>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</si>
  <si>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</si>
  <si>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</si>
  <si>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</si>
  <si>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</si>
  <si>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</si>
  <si>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</si>
  <si>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</si>
  <si>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</si>
  <si>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</si>
  <si>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</si>
  <si>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</si>
  <si>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</si>
  <si>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</si>
  <si>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</si>
  <si>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</si>
  <si>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</si>
  <si>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</si>
  <si>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</si>
  <si>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</si>
  <si>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</si>
  <si>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</si>
  <si>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</si>
  <si>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</si>
  <si>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</si>
  <si>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</si>
  <si>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</si>
  <si>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</si>
  <si>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</si>
  <si>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</si>
  <si>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</si>
  <si>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</si>
  <si>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</si>
  <si>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</si>
  <si>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</si>
  <si>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</si>
  <si>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</si>
  <si>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</si>
  <si>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</si>
  <si>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</si>
  <si>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</si>
  <si>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</si>
  <si>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</si>
  <si>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</si>
  <si>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</si>
  <si>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</si>
  <si>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</si>
  <si>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</si>
  <si>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</si>
  <si>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</si>
  <si>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</si>
  <si>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</si>
  <si>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</si>
  <si>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</si>
  <si>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</si>
  <si>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</si>
  <si>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</si>
  <si>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</si>
  <si>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</si>
  <si>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</si>
  <si>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</si>
  <si>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</si>
  <si>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</si>
  <si>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</si>
  <si>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</si>
  <si>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</si>
  <si>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</si>
  <si>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</si>
  <si>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</si>
  <si>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</si>
  <si>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</si>
  <si>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</si>
  <si>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</si>
  <si>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</si>
  <si>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</si>
  <si>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</si>
  <si>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</si>
  <si>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</si>
  <si>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</si>
  <si>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</si>
  <si>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</si>
  <si>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</si>
  <si>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</si>
  <si>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</si>
  <si>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</si>
  <si>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</si>
  <si>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</si>
  <si>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</si>
  <si>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</si>
  <si>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</si>
  <si>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</si>
  <si>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</si>
  <si>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</si>
  <si>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</si>
  <si>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</si>
  <si>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</si>
  <si>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</si>
  <si>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</si>
  <si>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</si>
  <si>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</si>
  <si>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</si>
  <si>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</si>
  <si>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</si>
  <si>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</si>
  <si>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</si>
  <si>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</si>
  <si>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</si>
  <si>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</si>
  <si>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</si>
  <si>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</si>
  <si>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</si>
  <si>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</si>
  <si>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</si>
  <si>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</si>
  <si>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</si>
  <si>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</si>
  <si>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</si>
  <si>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</si>
  <si>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</si>
  <si>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</si>
  <si>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</si>
  <si>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</si>
  <si>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</si>
  <si>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</si>
  <si>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</si>
  <si>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</si>
  <si>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</si>
  <si>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</si>
  <si>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</si>
  <si>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</si>
  <si>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</si>
  <si>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</si>
  <si>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</si>
  <si>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</si>
  <si>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</si>
  <si>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</si>
  <si>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</si>
  <si>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</si>
  <si>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</si>
  <si>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</si>
  <si>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</si>
  <si>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</si>
  <si>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</si>
  <si>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</si>
  <si>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</si>
  <si>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</si>
  <si>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</si>
  <si>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</si>
  <si>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</si>
  <si>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</si>
  <si>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</si>
  <si>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</si>
  <si>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</si>
  <si>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</si>
  <si>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</si>
  <si>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</si>
  <si>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</si>
  <si>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</si>
  <si>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</si>
  <si>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</si>
  <si>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</si>
  <si>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</si>
  <si>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</si>
  <si>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</si>
  <si>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</si>
  <si>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</si>
  <si>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</si>
  <si>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</si>
  <si>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</si>
  <si>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</si>
  <si>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</si>
  <si>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</si>
  <si>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</si>
  <si>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</si>
  <si>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</si>
  <si>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</si>
  <si>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</si>
  <si>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</si>
  <si>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</si>
  <si>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</si>
  <si>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</si>
  <si>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</si>
  <si>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</si>
  <si>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СЗ 124 от 12.04.2022, СЗ 184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</si>
  <si>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</si>
  <si>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</si>
  <si>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</si>
  <si>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</si>
  <si>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</si>
  <si>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</si>
  <si>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</si>
  <si>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СЗ 182 от 17.05.2022</t>
  </si>
  <si>
    <t>Комплект букв</t>
  </si>
  <si>
    <t>СЗ 115 от 08.04.2022, СЗ 183 от 18.05.2022</t>
  </si>
  <si>
    <t>СЗ 142 от 19.04.2022, СЗ 184 от 18.05.2022</t>
  </si>
  <si>
    <t>СЗ 77 от 24.03.2022, СЗ 139 от 18.04.2022, СЗ 185 от 18.05.2022</t>
  </si>
  <si>
    <t>СЗ 151 от 25.04.2022, СЗ 187 от 19.05.2022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</si>
  <si>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</si>
  <si>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</si>
  <si>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</si>
  <si>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</si>
  <si>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</si>
  <si>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</si>
  <si>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</si>
  <si>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</si>
  <si>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</si>
  <si>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</si>
  <si>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</si>
  <si>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</si>
  <si>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</si>
  <si>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</si>
  <si>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</si>
  <si>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</si>
  <si>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</si>
  <si>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</si>
  <si>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</si>
  <si>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</si>
  <si>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</si>
  <si>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</si>
  <si>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</si>
  <si>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</si>
  <si>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</si>
  <si>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</si>
  <si>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</si>
  <si>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</si>
  <si>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</si>
  <si>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</si>
  <si>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</si>
  <si>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</si>
  <si>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</si>
  <si>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</si>
  <si>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</si>
  <si>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</si>
  <si>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</si>
  <si>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</si>
  <si>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</si>
  <si>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</si>
  <si>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</si>
  <si>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</si>
  <si>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</si>
  <si>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</si>
  <si>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</si>
  <si>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</si>
  <si>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</si>
  <si>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</si>
  <si>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</si>
  <si>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</si>
  <si>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</si>
  <si>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</si>
  <si>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</si>
  <si>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</si>
  <si>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</si>
  <si>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</si>
  <si>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</si>
  <si>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</si>
  <si>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</si>
  <si>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</si>
  <si>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</si>
  <si>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</si>
  <si>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</si>
  <si>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</si>
  <si>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</si>
  <si>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</si>
  <si>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</si>
  <si>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</si>
  <si>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</si>
  <si>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</si>
  <si>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</si>
  <si>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</si>
  <si>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</si>
  <si>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</si>
  <si>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</si>
  <si>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</si>
  <si>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</si>
  <si>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</si>
  <si>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</si>
  <si>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</si>
  <si>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</si>
  <si>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</si>
  <si>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</si>
  <si>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</si>
  <si>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</si>
  <si>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</si>
  <si>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</si>
  <si>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</si>
  <si>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</si>
  <si>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</si>
  <si>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</si>
  <si>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</si>
  <si>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</si>
  <si>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</si>
  <si>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</si>
  <si>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</si>
  <si>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</si>
  <si>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</si>
  <si>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</si>
  <si>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</si>
  <si>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</si>
  <si>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</si>
  <si>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</si>
  <si>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</si>
  <si>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</si>
  <si>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</si>
  <si>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</si>
  <si>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СЗ 206 от 08.06.2022, СЗ 217 от 28.06.2022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</si>
  <si>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</si>
  <si>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</si>
  <si>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</si>
  <si>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</si>
  <si>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</si>
  <si>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</si>
  <si>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</si>
  <si>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 xml:space="preserve">Услуги питания для организации форума «Workshop for NU Alumni» 
в городе Нур-Султан
</t>
  </si>
  <si>
    <t xml:space="preserve">Услуги питания для организации форума «Workshop for NU Alumni» 
в городе Алматы
</t>
  </si>
  <si>
    <t xml:space="preserve"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
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</si>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</sst>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61"/>
  <sheetViews>
    <sheetView tabSelected="1" zoomScaleNormal="100" zoomScaleSheetLayoutView="55" workbookViewId="0">
      <pane ySplit="1" topLeftCell="A2" activePane="bottomLeft" state="frozen"/>
      <selection pane="bottomLeft" activeCell="B164" sqref="B16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216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203</v>
      </c>
      <c r="L11" s="134" t="s">
        <v>217</v>
      </c>
      <c r="M11" s="129"/>
    </row>
    <row r="12" spans="1:16" s="128" customFormat="1" ht="25.5" hidden="1" x14ac:dyDescent="0.25">
      <c r="A12" s="71">
        <v>7</v>
      </c>
      <c r="B12" s="149" t="s">
        <v>235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203</v>
      </c>
      <c r="L12" s="134" t="s">
        <v>251</v>
      </c>
      <c r="M12" s="129"/>
    </row>
    <row r="13" spans="1:16" s="128" customFormat="1" ht="25.5" hidden="1" x14ac:dyDescent="0.25">
      <c r="A13" s="71">
        <v>8</v>
      </c>
      <c r="B13" s="149" t="s">
        <v>236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203</v>
      </c>
      <c r="L13" s="134" t="s">
        <v>251</v>
      </c>
      <c r="M13" s="129"/>
    </row>
    <row r="14" spans="1:16" s="128" customFormat="1" ht="12.75" hidden="1" x14ac:dyDescent="0.25">
      <c r="A14" s="71">
        <v>9</v>
      </c>
      <c r="B14" s="149" t="s">
        <v>237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203</v>
      </c>
      <c r="L14" s="134" t="s">
        <v>251</v>
      </c>
      <c r="M14" s="129"/>
    </row>
    <row r="15" spans="1:16" s="128" customFormat="1" ht="12.75" hidden="1" x14ac:dyDescent="0.25">
      <c r="A15" s="71">
        <v>10</v>
      </c>
      <c r="B15" s="149" t="s">
        <v>238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203</v>
      </c>
      <c r="L15" s="134" t="s">
        <v>251</v>
      </c>
      <c r="M15" s="129"/>
    </row>
    <row r="16" spans="1:16" s="128" customFormat="1" ht="12.75" hidden="1" x14ac:dyDescent="0.25">
      <c r="A16" s="71">
        <v>11</v>
      </c>
      <c r="B16" s="149" t="s">
        <v>239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203</v>
      </c>
      <c r="L16" s="134" t="s">
        <v>251</v>
      </c>
      <c r="M16" s="129"/>
    </row>
    <row r="17" spans="1:13" s="128" customFormat="1" ht="12.75" hidden="1" x14ac:dyDescent="0.25">
      <c r="A17" s="71">
        <v>12</v>
      </c>
      <c r="B17" s="149" t="s">
        <v>240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203</v>
      </c>
      <c r="L17" s="134" t="s">
        <v>251</v>
      </c>
      <c r="M17" s="129"/>
    </row>
    <row r="18" spans="1:13" s="128" customFormat="1" ht="12.75" hidden="1" x14ac:dyDescent="0.25">
      <c r="A18" s="71">
        <v>13</v>
      </c>
      <c r="B18" s="149" t="s">
        <v>241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203</v>
      </c>
      <c r="L18" s="134" t="s">
        <v>251</v>
      </c>
      <c r="M18" s="129"/>
    </row>
    <row r="19" spans="1:13" s="128" customFormat="1" ht="12.75" hidden="1" x14ac:dyDescent="0.25">
      <c r="A19" s="71">
        <v>14</v>
      </c>
      <c r="B19" s="149" t="s">
        <v>242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203</v>
      </c>
      <c r="L19" s="134" t="s">
        <v>251</v>
      </c>
      <c r="M19" s="129"/>
    </row>
    <row r="20" spans="1:13" s="128" customFormat="1" ht="12.75" hidden="1" x14ac:dyDescent="0.25">
      <c r="A20" s="71">
        <v>15</v>
      </c>
      <c r="B20" s="149" t="s">
        <v>243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203</v>
      </c>
      <c r="L20" s="134" t="s">
        <v>251</v>
      </c>
      <c r="M20" s="129"/>
    </row>
    <row r="21" spans="1:13" s="128" customFormat="1" ht="12.75" hidden="1" x14ac:dyDescent="0.25">
      <c r="A21" s="71">
        <v>16</v>
      </c>
      <c r="B21" s="149" t="s">
        <v>244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203</v>
      </c>
      <c r="L21" s="134" t="s">
        <v>251</v>
      </c>
      <c r="M21" s="129"/>
    </row>
    <row r="22" spans="1:13" s="128" customFormat="1" ht="25.5" hidden="1" x14ac:dyDescent="0.25">
      <c r="A22" s="71">
        <v>17</v>
      </c>
      <c r="B22" s="149" t="s">
        <v>245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203</v>
      </c>
      <c r="L22" s="134" t="s">
        <v>251</v>
      </c>
      <c r="M22" s="129"/>
    </row>
    <row r="23" spans="1:13" s="128" customFormat="1" ht="25.5" hidden="1" x14ac:dyDescent="0.25">
      <c r="A23" s="71">
        <v>18</v>
      </c>
      <c r="B23" s="149" t="s">
        <v>246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203</v>
      </c>
      <c r="L23" s="134" t="s">
        <v>251</v>
      </c>
      <c r="M23" s="129"/>
    </row>
    <row r="24" spans="1:13" s="128" customFormat="1" ht="12.75" hidden="1" x14ac:dyDescent="0.25">
      <c r="A24" s="71">
        <v>19</v>
      </c>
      <c r="B24" s="149" t="s">
        <v>247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203</v>
      </c>
      <c r="L24" s="134" t="s">
        <v>251</v>
      </c>
      <c r="M24" s="129"/>
    </row>
    <row r="25" spans="1:13" s="128" customFormat="1" ht="25.5" hidden="1" x14ac:dyDescent="0.25">
      <c r="A25" s="71">
        <v>20</v>
      </c>
      <c r="B25" s="149" t="s">
        <v>248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203</v>
      </c>
      <c r="L25" s="134" t="s">
        <v>251</v>
      </c>
      <c r="M25" s="129"/>
    </row>
    <row r="26" spans="1:13" s="128" customFormat="1" ht="25.5" hidden="1" x14ac:dyDescent="0.25">
      <c r="A26" s="71">
        <v>21</v>
      </c>
      <c r="B26" s="149" t="s">
        <v>249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203</v>
      </c>
      <c r="L26" s="134" t="s">
        <v>251</v>
      </c>
      <c r="M26" s="129"/>
    </row>
    <row r="27" spans="1:13" s="128" customFormat="1" ht="25.5" hidden="1" x14ac:dyDescent="0.25">
      <c r="A27" s="71">
        <v>22</v>
      </c>
      <c r="B27" s="149" t="s">
        <v>250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203</v>
      </c>
      <c r="L27" s="134" t="s">
        <v>251</v>
      </c>
      <c r="M27" s="129"/>
    </row>
    <row r="28" spans="1:13" s="128" customFormat="1" ht="12.75" hidden="1" x14ac:dyDescent="0.25">
      <c r="A28" s="71">
        <v>23</v>
      </c>
      <c r="B28" s="149" t="s">
        <v>336</v>
      </c>
      <c r="C28" s="137" t="s">
        <v>337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203</v>
      </c>
      <c r="L28" s="134" t="s">
        <v>339</v>
      </c>
      <c r="M28" s="129"/>
    </row>
    <row r="29" spans="1:13" s="128" customFormat="1" ht="25.5" hidden="1" x14ac:dyDescent="0.25">
      <c r="A29" s="71">
        <v>24</v>
      </c>
      <c r="B29" s="149" t="s">
        <v>338</v>
      </c>
      <c r="C29" s="137" t="s">
        <v>337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203</v>
      </c>
      <c r="L29" s="134" t="s">
        <v>339</v>
      </c>
      <c r="M29" s="129"/>
    </row>
    <row r="30" spans="1:13" s="128" customFormat="1" ht="38.25" hidden="1" x14ac:dyDescent="0.25">
      <c r="A30" s="71">
        <v>25</v>
      </c>
      <c r="B30" s="149" t="s">
        <v>541</v>
      </c>
      <c r="C30" s="137" t="s">
        <v>562</v>
      </c>
      <c r="D30" s="155" t="s">
        <v>62</v>
      </c>
      <c r="E30" s="165">
        <v>25</v>
      </c>
      <c r="F30" s="165" t="s">
        <v>542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456</v>
      </c>
      <c r="L30" s="134" t="s">
        <v>557</v>
      </c>
      <c r="M30" s="129"/>
    </row>
    <row r="31" spans="1:13" s="128" customFormat="1" ht="25.5" hidden="1" x14ac:dyDescent="0.25">
      <c r="A31" s="71">
        <v>26</v>
      </c>
      <c r="B31" s="149" t="s">
        <v>543</v>
      </c>
      <c r="C31" s="137" t="s">
        <v>562</v>
      </c>
      <c r="D31" s="155" t="s">
        <v>62</v>
      </c>
      <c r="E31" s="165">
        <v>20</v>
      </c>
      <c r="F31" s="165" t="s">
        <v>542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456</v>
      </c>
      <c r="L31" s="134" t="s">
        <v>557</v>
      </c>
      <c r="M31" s="129"/>
    </row>
    <row r="32" spans="1:13" s="128" customFormat="1" ht="25.5" hidden="1" x14ac:dyDescent="0.25">
      <c r="A32" s="71">
        <v>27</v>
      </c>
      <c r="B32" s="149" t="s">
        <v>544</v>
      </c>
      <c r="C32" s="137" t="s">
        <v>562</v>
      </c>
      <c r="D32" s="155" t="s">
        <v>62</v>
      </c>
      <c r="E32" s="165">
        <v>40</v>
      </c>
      <c r="F32" s="165" t="s">
        <v>542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456</v>
      </c>
      <c r="L32" s="134" t="s">
        <v>557</v>
      </c>
      <c r="M32" s="129"/>
    </row>
    <row r="33" spans="1:13" s="128" customFormat="1" ht="38.25" hidden="1" x14ac:dyDescent="0.25">
      <c r="A33" s="71">
        <v>28</v>
      </c>
      <c r="B33" s="149" t="s">
        <v>545</v>
      </c>
      <c r="C33" s="137" t="s">
        <v>562</v>
      </c>
      <c r="D33" s="155" t="s">
        <v>62</v>
      </c>
      <c r="E33" s="165">
        <v>20</v>
      </c>
      <c r="F33" s="165" t="s">
        <v>542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456</v>
      </c>
      <c r="L33" s="134" t="s">
        <v>557</v>
      </c>
      <c r="M33" s="129"/>
    </row>
    <row r="34" spans="1:13" s="128" customFormat="1" ht="25.5" hidden="1" x14ac:dyDescent="0.25">
      <c r="A34" s="71">
        <v>29</v>
      </c>
      <c r="B34" s="149" t="s">
        <v>546</v>
      </c>
      <c r="C34" s="137" t="s">
        <v>562</v>
      </c>
      <c r="D34" s="155" t="s">
        <v>62</v>
      </c>
      <c r="E34" s="165">
        <v>25</v>
      </c>
      <c r="F34" s="165" t="s">
        <v>542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456</v>
      </c>
      <c r="L34" s="134" t="s">
        <v>557</v>
      </c>
      <c r="M34" s="129"/>
    </row>
    <row r="35" spans="1:13" s="128" customFormat="1" ht="38.25" hidden="1" x14ac:dyDescent="0.25">
      <c r="A35" s="71">
        <v>30</v>
      </c>
      <c r="B35" s="149" t="s">
        <v>547</v>
      </c>
      <c r="C35" s="137" t="s">
        <v>562</v>
      </c>
      <c r="D35" s="155" t="s">
        <v>62</v>
      </c>
      <c r="E35" s="165">
        <v>21</v>
      </c>
      <c r="F35" s="165" t="s">
        <v>542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456</v>
      </c>
      <c r="L35" s="134" t="s">
        <v>557</v>
      </c>
      <c r="M35" s="129"/>
    </row>
    <row r="36" spans="1:13" s="128" customFormat="1" ht="38.25" hidden="1" x14ac:dyDescent="0.25">
      <c r="A36" s="71">
        <v>31</v>
      </c>
      <c r="B36" s="149" t="s">
        <v>548</v>
      </c>
      <c r="C36" s="137" t="s">
        <v>562</v>
      </c>
      <c r="D36" s="155" t="s">
        <v>62</v>
      </c>
      <c r="E36" s="165">
        <v>33</v>
      </c>
      <c r="F36" s="165" t="s">
        <v>542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456</v>
      </c>
      <c r="L36" s="134" t="s">
        <v>557</v>
      </c>
      <c r="M36" s="129"/>
    </row>
    <row r="37" spans="1:13" s="128" customFormat="1" ht="25.5" hidden="1" x14ac:dyDescent="0.25">
      <c r="A37" s="71">
        <v>32</v>
      </c>
      <c r="B37" s="149" t="s">
        <v>549</v>
      </c>
      <c r="C37" s="137" t="s">
        <v>562</v>
      </c>
      <c r="D37" s="155" t="s">
        <v>62</v>
      </c>
      <c r="E37" s="165">
        <v>25</v>
      </c>
      <c r="F37" s="165" t="s">
        <v>542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456</v>
      </c>
      <c r="L37" s="134" t="s">
        <v>557</v>
      </c>
      <c r="M37" s="129"/>
    </row>
    <row r="38" spans="1:13" s="128" customFormat="1" ht="25.5" hidden="1" x14ac:dyDescent="0.25">
      <c r="A38" s="71">
        <v>33</v>
      </c>
      <c r="B38" s="149" t="s">
        <v>550</v>
      </c>
      <c r="C38" s="137" t="s">
        <v>562</v>
      </c>
      <c r="D38" s="155" t="s">
        <v>62</v>
      </c>
      <c r="E38" s="165">
        <v>20</v>
      </c>
      <c r="F38" s="165" t="s">
        <v>542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456</v>
      </c>
      <c r="L38" s="134" t="s">
        <v>557</v>
      </c>
      <c r="M38" s="129"/>
    </row>
    <row r="39" spans="1:13" s="128" customFormat="1" ht="12.75" hidden="1" x14ac:dyDescent="0.25">
      <c r="A39" s="71">
        <v>34</v>
      </c>
      <c r="B39" s="149" t="s">
        <v>551</v>
      </c>
      <c r="C39" s="137" t="s">
        <v>562</v>
      </c>
      <c r="D39" s="155" t="s">
        <v>62</v>
      </c>
      <c r="E39" s="165">
        <v>25</v>
      </c>
      <c r="F39" s="165" t="s">
        <v>542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456</v>
      </c>
      <c r="L39" s="134" t="s">
        <v>557</v>
      </c>
      <c r="M39" s="129"/>
    </row>
    <row r="40" spans="1:13" s="128" customFormat="1" ht="25.5" hidden="1" x14ac:dyDescent="0.25">
      <c r="A40" s="71">
        <v>35</v>
      </c>
      <c r="B40" s="149" t="s">
        <v>552</v>
      </c>
      <c r="C40" s="137" t="s">
        <v>562</v>
      </c>
      <c r="D40" s="155" t="s">
        <v>62</v>
      </c>
      <c r="E40" s="165">
        <v>16</v>
      </c>
      <c r="F40" s="165" t="s">
        <v>542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456</v>
      </c>
      <c r="L40" s="134" t="s">
        <v>557</v>
      </c>
      <c r="M40" s="129"/>
    </row>
    <row r="41" spans="1:13" s="128" customFormat="1" ht="25.5" hidden="1" x14ac:dyDescent="0.25">
      <c r="A41" s="71">
        <v>36</v>
      </c>
      <c r="B41" s="149" t="s">
        <v>553</v>
      </c>
      <c r="C41" s="137" t="s">
        <v>562</v>
      </c>
      <c r="D41" s="155" t="s">
        <v>62</v>
      </c>
      <c r="E41" s="165">
        <v>14</v>
      </c>
      <c r="F41" s="165" t="s">
        <v>542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456</v>
      </c>
      <c r="L41" s="134" t="s">
        <v>557</v>
      </c>
      <c r="M41" s="129"/>
    </row>
    <row r="42" spans="1:13" s="128" customFormat="1" ht="25.5" hidden="1" x14ac:dyDescent="0.25">
      <c r="A42" s="71">
        <v>37</v>
      </c>
      <c r="B42" s="149" t="s">
        <v>554</v>
      </c>
      <c r="C42" s="137" t="s">
        <v>562</v>
      </c>
      <c r="D42" s="155" t="s">
        <v>62</v>
      </c>
      <c r="E42" s="165">
        <v>30</v>
      </c>
      <c r="F42" s="165" t="s">
        <v>542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456</v>
      </c>
      <c r="L42" s="134" t="s">
        <v>557</v>
      </c>
      <c r="M42" s="129"/>
    </row>
    <row r="43" spans="1:13" s="128" customFormat="1" ht="25.5" hidden="1" x14ac:dyDescent="0.25">
      <c r="A43" s="71">
        <v>38</v>
      </c>
      <c r="B43" s="149" t="s">
        <v>555</v>
      </c>
      <c r="C43" s="137" t="s">
        <v>562</v>
      </c>
      <c r="D43" s="155" t="s">
        <v>62</v>
      </c>
      <c r="E43" s="165">
        <v>15</v>
      </c>
      <c r="F43" s="165" t="s">
        <v>542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456</v>
      </c>
      <c r="L43" s="134" t="s">
        <v>557</v>
      </c>
      <c r="M43" s="129"/>
    </row>
    <row r="44" spans="1:13" s="128" customFormat="1" ht="25.5" hidden="1" x14ac:dyDescent="0.25">
      <c r="A44" s="71">
        <v>39</v>
      </c>
      <c r="B44" s="149" t="s">
        <v>556</v>
      </c>
      <c r="C44" s="137" t="s">
        <v>562</v>
      </c>
      <c r="D44" s="155" t="s">
        <v>62</v>
      </c>
      <c r="E44" s="165">
        <v>15</v>
      </c>
      <c r="F44" s="165" t="s">
        <v>542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456</v>
      </c>
      <c r="L44" s="134" t="s">
        <v>557</v>
      </c>
      <c r="M44" s="129"/>
    </row>
    <row r="45" spans="1:13" s="128" customFormat="1" ht="18" hidden="1" customHeight="1" x14ac:dyDescent="0.25">
      <c r="A45" s="71">
        <v>40</v>
      </c>
      <c r="B45" s="149" t="s">
        <v>225</v>
      </c>
      <c r="C45" s="137" t="s">
        <v>68</v>
      </c>
      <c r="D45" s="155" t="s">
        <v>106</v>
      </c>
      <c r="E45" s="165">
        <v>100</v>
      </c>
      <c r="F45" s="165" t="s">
        <v>229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456</v>
      </c>
      <c r="L45" s="134" t="s">
        <v>563</v>
      </c>
      <c r="M45" s="129"/>
    </row>
    <row r="46" spans="1:13" s="128" customFormat="1" ht="15.75" hidden="1" customHeight="1" x14ac:dyDescent="0.25">
      <c r="A46" s="71">
        <v>41</v>
      </c>
      <c r="B46" s="149" t="s">
        <v>226</v>
      </c>
      <c r="C46" s="137" t="s">
        <v>68</v>
      </c>
      <c r="D46" s="155" t="s">
        <v>106</v>
      </c>
      <c r="E46" s="165">
        <v>100</v>
      </c>
      <c r="F46" s="165" t="s">
        <v>229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456</v>
      </c>
      <c r="L46" s="134" t="s">
        <v>563</v>
      </c>
      <c r="M46" s="129"/>
    </row>
    <row r="47" spans="1:13" s="128" customFormat="1" ht="17.25" hidden="1" customHeight="1" x14ac:dyDescent="0.25">
      <c r="A47" s="71">
        <v>42</v>
      </c>
      <c r="B47" s="149" t="s">
        <v>227</v>
      </c>
      <c r="C47" s="137" t="s">
        <v>68</v>
      </c>
      <c r="D47" s="155" t="s">
        <v>106</v>
      </c>
      <c r="E47" s="165">
        <v>200</v>
      </c>
      <c r="F47" s="165" t="s">
        <v>229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456</v>
      </c>
      <c r="L47" s="134" t="s">
        <v>563</v>
      </c>
      <c r="M47" s="129"/>
    </row>
    <row r="48" spans="1:13" s="128" customFormat="1" ht="29.25" hidden="1" customHeight="1" x14ac:dyDescent="0.25">
      <c r="A48" s="71">
        <v>43</v>
      </c>
      <c r="B48" s="149" t="s">
        <v>584</v>
      </c>
      <c r="C48" s="137" t="s">
        <v>68</v>
      </c>
      <c r="D48" s="155" t="s">
        <v>106</v>
      </c>
      <c r="E48" s="165">
        <v>1725</v>
      </c>
      <c r="F48" s="165" t="s">
        <v>674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641</v>
      </c>
      <c r="L48" s="134" t="s">
        <v>675</v>
      </c>
      <c r="M48" s="129"/>
    </row>
    <row r="49" spans="1:13" s="128" customFormat="1" ht="26.25" hidden="1" customHeight="1" x14ac:dyDescent="0.25">
      <c r="A49" s="71">
        <v>44</v>
      </c>
      <c r="B49" s="149" t="s">
        <v>585</v>
      </c>
      <c r="C49" s="137" t="s">
        <v>68</v>
      </c>
      <c r="D49" s="155" t="s">
        <v>106</v>
      </c>
      <c r="E49" s="165">
        <v>2420</v>
      </c>
      <c r="F49" s="165" t="s">
        <v>674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641</v>
      </c>
      <c r="L49" s="134" t="s">
        <v>675</v>
      </c>
      <c r="M49" s="129"/>
    </row>
    <row r="50" spans="1:13" s="128" customFormat="1" ht="27" hidden="1" customHeight="1" x14ac:dyDescent="0.25">
      <c r="A50" s="71">
        <v>45</v>
      </c>
      <c r="B50" s="149" t="s">
        <v>586</v>
      </c>
      <c r="C50" s="137" t="s">
        <v>68</v>
      </c>
      <c r="D50" s="155" t="s">
        <v>106</v>
      </c>
      <c r="E50" s="165">
        <v>812.5</v>
      </c>
      <c r="F50" s="165" t="s">
        <v>674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641</v>
      </c>
      <c r="L50" s="134" t="s">
        <v>675</v>
      </c>
      <c r="M50" s="129"/>
    </row>
    <row r="51" spans="1:13" s="128" customFormat="1" ht="25.5" hidden="1" customHeight="1" x14ac:dyDescent="0.25">
      <c r="A51" s="71">
        <v>46</v>
      </c>
      <c r="B51" s="149" t="s">
        <v>587</v>
      </c>
      <c r="C51" s="137" t="s">
        <v>68</v>
      </c>
      <c r="D51" s="155" t="s">
        <v>106</v>
      </c>
      <c r="E51" s="165">
        <v>1550</v>
      </c>
      <c r="F51" s="165" t="s">
        <v>674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641</v>
      </c>
      <c r="L51" s="134" t="s">
        <v>675</v>
      </c>
      <c r="M51" s="129"/>
    </row>
    <row r="52" spans="1:13" s="128" customFormat="1" ht="18.75" hidden="1" customHeight="1" x14ac:dyDescent="0.25">
      <c r="A52" s="71">
        <v>47</v>
      </c>
      <c r="B52" s="149" t="s">
        <v>588</v>
      </c>
      <c r="C52" s="137" t="s">
        <v>589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456</v>
      </c>
      <c r="L52" s="134" t="s">
        <v>590</v>
      </c>
      <c r="M52" s="129"/>
    </row>
    <row r="53" spans="1:13" s="128" customFormat="1" ht="28.5" hidden="1" customHeight="1" x14ac:dyDescent="0.25">
      <c r="A53" s="71">
        <v>48</v>
      </c>
      <c r="B53" s="149" t="s">
        <v>611</v>
      </c>
      <c r="C53" s="137" t="s">
        <v>68</v>
      </c>
      <c r="D53" s="155" t="s">
        <v>106</v>
      </c>
      <c r="E53" s="165">
        <v>30</v>
      </c>
      <c r="F53" s="165" t="s">
        <v>134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621</v>
      </c>
      <c r="L53" s="134" t="s">
        <v>624</v>
      </c>
      <c r="M53" s="129"/>
    </row>
    <row r="54" spans="1:13" s="128" customFormat="1" ht="30.75" hidden="1" customHeight="1" x14ac:dyDescent="0.25">
      <c r="A54" s="71">
        <v>49</v>
      </c>
      <c r="B54" s="149" t="s">
        <v>612</v>
      </c>
      <c r="C54" s="137" t="s">
        <v>68</v>
      </c>
      <c r="D54" s="155" t="s">
        <v>106</v>
      </c>
      <c r="E54" s="165">
        <v>30</v>
      </c>
      <c r="F54" s="165" t="s">
        <v>134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621</v>
      </c>
      <c r="L54" s="134" t="s">
        <v>624</v>
      </c>
      <c r="M54" s="129"/>
    </row>
    <row r="55" spans="1:13" s="128" customFormat="1" ht="28.5" hidden="1" customHeight="1" x14ac:dyDescent="0.25">
      <c r="A55" s="71">
        <v>50</v>
      </c>
      <c r="B55" s="149" t="s">
        <v>345</v>
      </c>
      <c r="C55" s="137" t="s">
        <v>68</v>
      </c>
      <c r="D55" s="155" t="s">
        <v>106</v>
      </c>
      <c r="E55" s="165">
        <v>45</v>
      </c>
      <c r="F55" s="165" t="s">
        <v>154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621</v>
      </c>
      <c r="L55" s="134" t="s">
        <v>624</v>
      </c>
      <c r="M55" s="129"/>
    </row>
    <row r="56" spans="1:13" s="128" customFormat="1" ht="25.5" hidden="1" customHeight="1" x14ac:dyDescent="0.25">
      <c r="A56" s="71">
        <v>51</v>
      </c>
      <c r="B56" s="149" t="s">
        <v>346</v>
      </c>
      <c r="C56" s="137" t="s">
        <v>68</v>
      </c>
      <c r="D56" s="155" t="s">
        <v>106</v>
      </c>
      <c r="E56" s="165">
        <v>60</v>
      </c>
      <c r="F56" s="165" t="s">
        <v>154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621</v>
      </c>
      <c r="L56" s="134" t="s">
        <v>624</v>
      </c>
      <c r="M56" s="129"/>
    </row>
    <row r="57" spans="1:13" s="128" customFormat="1" ht="28.5" hidden="1" customHeight="1" x14ac:dyDescent="0.25">
      <c r="A57" s="71">
        <v>52</v>
      </c>
      <c r="B57" s="149" t="s">
        <v>347</v>
      </c>
      <c r="C57" s="137" t="s">
        <v>68</v>
      </c>
      <c r="D57" s="155" t="s">
        <v>106</v>
      </c>
      <c r="E57" s="165">
        <v>150</v>
      </c>
      <c r="F57" s="165" t="s">
        <v>134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621</v>
      </c>
      <c r="L57" s="134" t="s">
        <v>624</v>
      </c>
      <c r="M57" s="129"/>
    </row>
    <row r="58" spans="1:13" s="128" customFormat="1" ht="28.5" hidden="1" customHeight="1" x14ac:dyDescent="0.25">
      <c r="A58" s="71">
        <v>53</v>
      </c>
      <c r="B58" s="149" t="s">
        <v>623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621</v>
      </c>
      <c r="L58" s="134" t="s">
        <v>629</v>
      </c>
      <c r="M58" s="129"/>
    </row>
    <row r="59" spans="1:13" s="128" customFormat="1" ht="28.5" hidden="1" customHeight="1" x14ac:dyDescent="0.25">
      <c r="A59" s="71">
        <v>54</v>
      </c>
      <c r="B59" s="149" t="s">
        <v>396</v>
      </c>
      <c r="C59" s="137" t="s">
        <v>68</v>
      </c>
      <c r="D59" s="155" t="s">
        <v>32</v>
      </c>
      <c r="E59" s="165">
        <v>100</v>
      </c>
      <c r="F59" s="165" t="s">
        <v>395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621</v>
      </c>
      <c r="L59" s="134" t="s">
        <v>629</v>
      </c>
      <c r="M59" s="129"/>
    </row>
    <row r="60" spans="1:13" s="128" customFormat="1" ht="28.5" hidden="1" customHeight="1" x14ac:dyDescent="0.25">
      <c r="A60" s="71">
        <v>55</v>
      </c>
      <c r="B60" s="149" t="s">
        <v>397</v>
      </c>
      <c r="C60" s="137" t="s">
        <v>68</v>
      </c>
      <c r="D60" s="155" t="s">
        <v>32</v>
      </c>
      <c r="E60" s="165">
        <v>2000</v>
      </c>
      <c r="F60" s="165" t="s">
        <v>395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621</v>
      </c>
      <c r="L60" s="134" t="s">
        <v>629</v>
      </c>
      <c r="M60" s="129"/>
    </row>
    <row r="61" spans="1:13" s="128" customFormat="1" ht="28.5" hidden="1" customHeight="1" x14ac:dyDescent="0.25">
      <c r="A61" s="71">
        <v>56</v>
      </c>
      <c r="B61" s="149" t="s">
        <v>398</v>
      </c>
      <c r="C61" s="137" t="s">
        <v>68</v>
      </c>
      <c r="D61" s="155" t="s">
        <v>32</v>
      </c>
      <c r="E61" s="165">
        <v>2000</v>
      </c>
      <c r="F61" s="165" t="s">
        <v>395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621</v>
      </c>
      <c r="L61" s="134" t="s">
        <v>629</v>
      </c>
      <c r="M61" s="129"/>
    </row>
    <row r="62" spans="1:13" s="128" customFormat="1" ht="28.5" hidden="1" customHeight="1" x14ac:dyDescent="0.25">
      <c r="A62" s="71">
        <v>57</v>
      </c>
      <c r="B62" s="149" t="s">
        <v>400</v>
      </c>
      <c r="C62" s="137" t="s">
        <v>68</v>
      </c>
      <c r="D62" s="155" t="s">
        <v>32</v>
      </c>
      <c r="E62" s="165">
        <v>400</v>
      </c>
      <c r="F62" s="165" t="s">
        <v>395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621</v>
      </c>
      <c r="L62" s="134" t="s">
        <v>629</v>
      </c>
      <c r="M62" s="129"/>
    </row>
    <row r="63" spans="1:13" s="128" customFormat="1" ht="28.5" hidden="1" customHeight="1" x14ac:dyDescent="0.25">
      <c r="A63" s="71">
        <v>58</v>
      </c>
      <c r="B63" s="149" t="s">
        <v>401</v>
      </c>
      <c r="C63" s="137" t="s">
        <v>68</v>
      </c>
      <c r="D63" s="155" t="s">
        <v>32</v>
      </c>
      <c r="E63" s="165">
        <v>100</v>
      </c>
      <c r="F63" s="165" t="s">
        <v>395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621</v>
      </c>
      <c r="L63" s="134" t="s">
        <v>629</v>
      </c>
      <c r="M63" s="129"/>
    </row>
    <row r="64" spans="1:13" s="128" customFormat="1" ht="28.5" hidden="1" customHeight="1" x14ac:dyDescent="0.25">
      <c r="A64" s="71">
        <v>59</v>
      </c>
      <c r="B64" s="149" t="s">
        <v>402</v>
      </c>
      <c r="C64" s="137" t="s">
        <v>68</v>
      </c>
      <c r="D64" s="155" t="s">
        <v>32</v>
      </c>
      <c r="E64" s="165">
        <v>200</v>
      </c>
      <c r="F64" s="165" t="s">
        <v>395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621</v>
      </c>
      <c r="L64" s="134" t="s">
        <v>629</v>
      </c>
      <c r="M64" s="129"/>
    </row>
    <row r="65" spans="1:13" s="128" customFormat="1" ht="28.5" hidden="1" customHeight="1" x14ac:dyDescent="0.25">
      <c r="A65" s="71">
        <v>60</v>
      </c>
      <c r="B65" s="149" t="s">
        <v>636</v>
      </c>
      <c r="C65" s="137" t="s">
        <v>68</v>
      </c>
      <c r="D65" s="155" t="s">
        <v>32</v>
      </c>
      <c r="E65" s="165">
        <v>1000</v>
      </c>
      <c r="F65" s="165" t="s">
        <v>638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621</v>
      </c>
      <c r="L65" s="134" t="s">
        <v>639</v>
      </c>
      <c r="M65" s="129"/>
    </row>
    <row r="66" spans="1:13" s="128" customFormat="1" ht="28.5" hidden="1" customHeight="1" x14ac:dyDescent="0.25">
      <c r="A66" s="71">
        <v>61</v>
      </c>
      <c r="B66" s="149" t="s">
        <v>637</v>
      </c>
      <c r="C66" s="137" t="s">
        <v>68</v>
      </c>
      <c r="D66" s="155" t="s">
        <v>32</v>
      </c>
      <c r="E66" s="165">
        <v>200</v>
      </c>
      <c r="F66" s="165" t="s">
        <v>638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621</v>
      </c>
      <c r="L66" s="134" t="s">
        <v>639</v>
      </c>
      <c r="M66" s="129"/>
    </row>
    <row r="67" spans="1:13" s="128" customFormat="1" ht="28.5" hidden="1" customHeight="1" x14ac:dyDescent="0.25">
      <c r="A67" s="71">
        <v>62</v>
      </c>
      <c r="B67" s="149" t="s">
        <v>650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621</v>
      </c>
      <c r="L67" s="134" t="s">
        <v>651</v>
      </c>
      <c r="M67" s="129"/>
    </row>
    <row r="68" spans="1:13" s="128" customFormat="1" ht="28.5" hidden="1" customHeight="1" x14ac:dyDescent="0.25">
      <c r="A68" s="71">
        <v>63</v>
      </c>
      <c r="B68" s="149" t="s">
        <v>661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621</v>
      </c>
      <c r="L68" s="134" t="s">
        <v>651</v>
      </c>
      <c r="M68" s="129"/>
    </row>
    <row r="69" spans="1:13" s="128" customFormat="1" ht="41.25" hidden="1" customHeight="1" x14ac:dyDescent="0.25">
      <c r="A69" s="71">
        <v>64</v>
      </c>
      <c r="B69" s="149" t="s">
        <v>689</v>
      </c>
      <c r="C69" s="137" t="s">
        <v>210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706</v>
      </c>
      <c r="L69" s="134" t="s">
        <v>698</v>
      </c>
      <c r="M69" s="129"/>
    </row>
    <row r="70" spans="1:13" s="128" customFormat="1" ht="40.5" hidden="1" customHeight="1" x14ac:dyDescent="0.25">
      <c r="A70" s="71">
        <v>65</v>
      </c>
      <c r="B70" s="149" t="s">
        <v>690</v>
      </c>
      <c r="C70" s="137" t="s">
        <v>210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04" si="1">E70*G70</f>
        <v>81000</v>
      </c>
      <c r="I70" s="34" t="s">
        <v>9</v>
      </c>
      <c r="J70" s="163" t="s">
        <v>33</v>
      </c>
      <c r="K70" s="164" t="s">
        <v>706</v>
      </c>
      <c r="L70" s="134" t="s">
        <v>698</v>
      </c>
      <c r="M70" s="129"/>
    </row>
    <row r="71" spans="1:13" s="128" customFormat="1" ht="39" hidden="1" customHeight="1" x14ac:dyDescent="0.25">
      <c r="A71" s="71">
        <v>66</v>
      </c>
      <c r="B71" s="149" t="s">
        <v>691</v>
      </c>
      <c r="C71" s="137" t="s">
        <v>210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706</v>
      </c>
      <c r="L71" s="134" t="s">
        <v>698</v>
      </c>
      <c r="M71" s="129"/>
    </row>
    <row r="72" spans="1:13" s="128" customFormat="1" ht="42" hidden="1" customHeight="1" x14ac:dyDescent="0.25">
      <c r="A72" s="71">
        <v>67</v>
      </c>
      <c r="B72" s="149" t="s">
        <v>692</v>
      </c>
      <c r="C72" s="137" t="s">
        <v>210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706</v>
      </c>
      <c r="L72" s="134" t="s">
        <v>698</v>
      </c>
      <c r="M72" s="129"/>
    </row>
    <row r="73" spans="1:13" s="128" customFormat="1" ht="41.25" hidden="1" customHeight="1" x14ac:dyDescent="0.25">
      <c r="A73" s="71">
        <v>68</v>
      </c>
      <c r="B73" s="149" t="s">
        <v>693</v>
      </c>
      <c r="C73" s="137" t="s">
        <v>210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706</v>
      </c>
      <c r="L73" s="134" t="s">
        <v>698</v>
      </c>
      <c r="M73" s="129"/>
    </row>
    <row r="74" spans="1:13" s="128" customFormat="1" ht="39" hidden="1" customHeight="1" x14ac:dyDescent="0.25">
      <c r="A74" s="71">
        <v>69</v>
      </c>
      <c r="B74" s="149" t="s">
        <v>694</v>
      </c>
      <c r="C74" s="137" t="s">
        <v>210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706</v>
      </c>
      <c r="L74" s="134" t="s">
        <v>698</v>
      </c>
      <c r="M74" s="129"/>
    </row>
    <row r="75" spans="1:13" s="128" customFormat="1" ht="36.75" hidden="1" customHeight="1" x14ac:dyDescent="0.25">
      <c r="A75" s="71">
        <v>70</v>
      </c>
      <c r="B75" s="149" t="s">
        <v>695</v>
      </c>
      <c r="C75" s="137" t="s">
        <v>210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706</v>
      </c>
      <c r="L75" s="134" t="s">
        <v>698</v>
      </c>
      <c r="M75" s="129"/>
    </row>
    <row r="76" spans="1:13" s="128" customFormat="1" ht="39" hidden="1" customHeight="1" x14ac:dyDescent="0.25">
      <c r="A76" s="71">
        <v>71</v>
      </c>
      <c r="B76" s="149" t="s">
        <v>696</v>
      </c>
      <c r="C76" s="137" t="s">
        <v>210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706</v>
      </c>
      <c r="L76" s="134" t="s">
        <v>698</v>
      </c>
      <c r="M76" s="129"/>
    </row>
    <row r="77" spans="1:13" s="128" customFormat="1" ht="39.75" hidden="1" customHeight="1" x14ac:dyDescent="0.25">
      <c r="A77" s="71">
        <v>72</v>
      </c>
      <c r="B77" s="149" t="s">
        <v>697</v>
      </c>
      <c r="C77" s="137" t="s">
        <v>210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706</v>
      </c>
      <c r="L77" s="134" t="s">
        <v>698</v>
      </c>
      <c r="M77" s="129"/>
    </row>
    <row r="78" spans="1:13" s="128" customFormat="1" ht="39.75" hidden="1" customHeight="1" x14ac:dyDescent="0.25">
      <c r="A78" s="71">
        <v>73</v>
      </c>
      <c r="B78" s="149" t="s">
        <v>701</v>
      </c>
      <c r="C78" s="137" t="s">
        <v>114</v>
      </c>
      <c r="D78" s="155" t="s">
        <v>38</v>
      </c>
      <c r="E78" s="165">
        <v>3</v>
      </c>
      <c r="F78" s="165" t="s">
        <v>207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706</v>
      </c>
      <c r="L78" s="134" t="s">
        <v>702</v>
      </c>
      <c r="M78" s="129"/>
    </row>
    <row r="79" spans="1:13" s="128" customFormat="1" ht="39.75" hidden="1" customHeight="1" x14ac:dyDescent="0.25">
      <c r="A79" s="71">
        <v>74</v>
      </c>
      <c r="B79" s="149" t="s">
        <v>703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706</v>
      </c>
      <c r="L79" s="134" t="s">
        <v>704</v>
      </c>
      <c r="M79" s="129"/>
    </row>
    <row r="80" spans="1:13" s="128" customFormat="1" ht="39.75" hidden="1" customHeight="1" x14ac:dyDescent="0.25">
      <c r="A80" s="71">
        <v>75</v>
      </c>
      <c r="B80" s="149" t="s">
        <v>709</v>
      </c>
      <c r="C80" s="137" t="s">
        <v>68</v>
      </c>
      <c r="D80" s="155" t="s">
        <v>38</v>
      </c>
      <c r="E80" s="165">
        <v>5490</v>
      </c>
      <c r="F80" s="165" t="s">
        <v>710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706</v>
      </c>
      <c r="L80" s="134" t="s">
        <v>714</v>
      </c>
      <c r="M80" s="129"/>
    </row>
    <row r="81" spans="1:13" s="128" customFormat="1" ht="39.75" hidden="1" customHeight="1" x14ac:dyDescent="0.25">
      <c r="A81" s="71">
        <v>76</v>
      </c>
      <c r="B81" s="149" t="s">
        <v>711</v>
      </c>
      <c r="C81" s="137" t="s">
        <v>68</v>
      </c>
      <c r="D81" s="155" t="s">
        <v>38</v>
      </c>
      <c r="E81" s="165">
        <v>100</v>
      </c>
      <c r="F81" s="165" t="s">
        <v>712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706</v>
      </c>
      <c r="L81" s="134" t="s">
        <v>714</v>
      </c>
      <c r="M81" s="129"/>
    </row>
    <row r="82" spans="1:13" s="128" customFormat="1" ht="39.75" hidden="1" customHeight="1" x14ac:dyDescent="0.25">
      <c r="A82" s="71">
        <v>77</v>
      </c>
      <c r="B82" s="149" t="s">
        <v>713</v>
      </c>
      <c r="C82" s="137" t="s">
        <v>68</v>
      </c>
      <c r="D82" s="155" t="s">
        <v>38</v>
      </c>
      <c r="E82" s="165">
        <v>1500</v>
      </c>
      <c r="F82" s="165" t="s">
        <v>710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706</v>
      </c>
      <c r="L82" s="134" t="s">
        <v>714</v>
      </c>
      <c r="M82" s="129"/>
    </row>
    <row r="83" spans="1:13" s="128" customFormat="1" ht="39.75" hidden="1" customHeight="1" x14ac:dyDescent="0.25">
      <c r="A83" s="71">
        <v>78</v>
      </c>
      <c r="B83" s="149" t="s">
        <v>730</v>
      </c>
      <c r="C83" s="137" t="s">
        <v>68</v>
      </c>
      <c r="D83" s="155" t="s">
        <v>106</v>
      </c>
      <c r="E83" s="165">
        <v>1</v>
      </c>
      <c r="F83" s="165" t="s">
        <v>731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706</v>
      </c>
      <c r="L83" s="134" t="s">
        <v>755</v>
      </c>
      <c r="M83" s="129"/>
    </row>
    <row r="84" spans="1:13" s="128" customFormat="1" ht="39.75" hidden="1" customHeight="1" x14ac:dyDescent="0.25">
      <c r="A84" s="71">
        <v>79</v>
      </c>
      <c r="B84" s="149" t="s">
        <v>732</v>
      </c>
      <c r="C84" s="137" t="s">
        <v>68</v>
      </c>
      <c r="D84" s="155" t="s">
        <v>106</v>
      </c>
      <c r="E84" s="165">
        <v>10</v>
      </c>
      <c r="F84" s="165" t="s">
        <v>731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706</v>
      </c>
      <c r="L84" s="134" t="s">
        <v>755</v>
      </c>
      <c r="M84" s="129"/>
    </row>
    <row r="85" spans="1:13" s="128" customFormat="1" ht="39.75" hidden="1" customHeight="1" x14ac:dyDescent="0.25">
      <c r="A85" s="71">
        <v>80</v>
      </c>
      <c r="B85" s="149" t="s">
        <v>733</v>
      </c>
      <c r="C85" s="137" t="s">
        <v>68</v>
      </c>
      <c r="D85" s="155" t="s">
        <v>106</v>
      </c>
      <c r="E85" s="165">
        <v>5</v>
      </c>
      <c r="F85" s="165" t="s">
        <v>734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706</v>
      </c>
      <c r="L85" s="134" t="s">
        <v>755</v>
      </c>
      <c r="M85" s="129"/>
    </row>
    <row r="86" spans="1:13" s="128" customFormat="1" ht="39.75" hidden="1" customHeight="1" x14ac:dyDescent="0.25">
      <c r="A86" s="71">
        <v>81</v>
      </c>
      <c r="B86" s="149" t="s">
        <v>735</v>
      </c>
      <c r="C86" s="137" t="s">
        <v>68</v>
      </c>
      <c r="D86" s="155" t="s">
        <v>106</v>
      </c>
      <c r="E86" s="165">
        <v>1</v>
      </c>
      <c r="F86" s="165" t="s">
        <v>731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706</v>
      </c>
      <c r="L86" s="134" t="s">
        <v>755</v>
      </c>
      <c r="M86" s="129"/>
    </row>
    <row r="87" spans="1:13" s="128" customFormat="1" ht="39.75" hidden="1" customHeight="1" x14ac:dyDescent="0.25">
      <c r="A87" s="71">
        <v>82</v>
      </c>
      <c r="B87" s="149" t="s">
        <v>736</v>
      </c>
      <c r="C87" s="137" t="s">
        <v>68</v>
      </c>
      <c r="D87" s="155" t="s">
        <v>106</v>
      </c>
      <c r="E87" s="165">
        <v>10</v>
      </c>
      <c r="F87" s="165" t="s">
        <v>731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706</v>
      </c>
      <c r="L87" s="134" t="s">
        <v>755</v>
      </c>
      <c r="M87" s="129"/>
    </row>
    <row r="88" spans="1:13" s="128" customFormat="1" ht="39.75" hidden="1" customHeight="1" x14ac:dyDescent="0.25">
      <c r="A88" s="71">
        <v>83</v>
      </c>
      <c r="B88" s="149" t="s">
        <v>737</v>
      </c>
      <c r="C88" s="137" t="s">
        <v>68</v>
      </c>
      <c r="D88" s="155" t="s">
        <v>106</v>
      </c>
      <c r="E88" s="165">
        <v>100</v>
      </c>
      <c r="F88" s="165" t="s">
        <v>738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706</v>
      </c>
      <c r="L88" s="134" t="s">
        <v>755</v>
      </c>
      <c r="M88" s="129"/>
    </row>
    <row r="89" spans="1:13" s="128" customFormat="1" ht="39.75" hidden="1" customHeight="1" x14ac:dyDescent="0.25">
      <c r="A89" s="71">
        <v>84</v>
      </c>
      <c r="B89" s="149" t="s">
        <v>739</v>
      </c>
      <c r="C89" s="137" t="s">
        <v>68</v>
      </c>
      <c r="D89" s="155" t="s">
        <v>106</v>
      </c>
      <c r="E89" s="165">
        <v>100</v>
      </c>
      <c r="F89" s="165" t="s">
        <v>740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706</v>
      </c>
      <c r="L89" s="134" t="s">
        <v>755</v>
      </c>
      <c r="M89" s="129"/>
    </row>
    <row r="90" spans="1:13" s="128" customFormat="1" ht="39.75" hidden="1" customHeight="1" x14ac:dyDescent="0.25">
      <c r="A90" s="71">
        <v>85</v>
      </c>
      <c r="B90" s="149" t="s">
        <v>741</v>
      </c>
      <c r="C90" s="137" t="s">
        <v>68</v>
      </c>
      <c r="D90" s="155" t="s">
        <v>106</v>
      </c>
      <c r="E90" s="165">
        <v>50</v>
      </c>
      <c r="F90" s="165" t="s">
        <v>731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706</v>
      </c>
      <c r="L90" s="134" t="s">
        <v>755</v>
      </c>
      <c r="M90" s="129"/>
    </row>
    <row r="91" spans="1:13" s="128" customFormat="1" ht="39.75" hidden="1" customHeight="1" x14ac:dyDescent="0.25">
      <c r="A91" s="71">
        <v>86</v>
      </c>
      <c r="B91" s="149" t="s">
        <v>742</v>
      </c>
      <c r="C91" s="137" t="s">
        <v>68</v>
      </c>
      <c r="D91" s="155" t="s">
        <v>106</v>
      </c>
      <c r="E91" s="165">
        <v>100</v>
      </c>
      <c r="F91" s="165" t="s">
        <v>731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706</v>
      </c>
      <c r="L91" s="134" t="s">
        <v>755</v>
      </c>
      <c r="M91" s="129"/>
    </row>
    <row r="92" spans="1:13" s="128" customFormat="1" ht="39.75" hidden="1" customHeight="1" x14ac:dyDescent="0.25">
      <c r="A92" s="71">
        <v>87</v>
      </c>
      <c r="B92" s="149" t="s">
        <v>743</v>
      </c>
      <c r="C92" s="137" t="s">
        <v>68</v>
      </c>
      <c r="D92" s="155" t="s">
        <v>106</v>
      </c>
      <c r="E92" s="165">
        <v>50</v>
      </c>
      <c r="F92" s="165" t="s">
        <v>731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706</v>
      </c>
      <c r="L92" s="134" t="s">
        <v>755</v>
      </c>
      <c r="M92" s="129"/>
    </row>
    <row r="93" spans="1:13" s="128" customFormat="1" ht="39.75" hidden="1" customHeight="1" x14ac:dyDescent="0.25">
      <c r="A93" s="71">
        <v>88</v>
      </c>
      <c r="B93" s="149" t="s">
        <v>744</v>
      </c>
      <c r="C93" s="137" t="s">
        <v>68</v>
      </c>
      <c r="D93" s="155" t="s">
        <v>106</v>
      </c>
      <c r="E93" s="165">
        <v>50</v>
      </c>
      <c r="F93" s="165" t="s">
        <v>731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706</v>
      </c>
      <c r="L93" s="134" t="s">
        <v>755</v>
      </c>
      <c r="M93" s="129"/>
    </row>
    <row r="94" spans="1:13" s="128" customFormat="1" ht="39.75" hidden="1" customHeight="1" x14ac:dyDescent="0.25">
      <c r="A94" s="71">
        <v>89</v>
      </c>
      <c r="B94" s="149" t="s">
        <v>745</v>
      </c>
      <c r="C94" s="137" t="s">
        <v>68</v>
      </c>
      <c r="D94" s="155" t="s">
        <v>106</v>
      </c>
      <c r="E94" s="165">
        <v>50</v>
      </c>
      <c r="F94" s="165" t="s">
        <v>731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706</v>
      </c>
      <c r="L94" s="134" t="s">
        <v>755</v>
      </c>
      <c r="M94" s="129"/>
    </row>
    <row r="95" spans="1:13" s="128" customFormat="1" ht="39.75" hidden="1" customHeight="1" x14ac:dyDescent="0.25">
      <c r="A95" s="71">
        <v>90</v>
      </c>
      <c r="B95" s="149" t="s">
        <v>746</v>
      </c>
      <c r="C95" s="137" t="s">
        <v>68</v>
      </c>
      <c r="D95" s="155" t="s">
        <v>106</v>
      </c>
      <c r="E95" s="165">
        <v>50</v>
      </c>
      <c r="F95" s="165" t="s">
        <v>731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706</v>
      </c>
      <c r="L95" s="134" t="s">
        <v>755</v>
      </c>
      <c r="M95" s="129"/>
    </row>
    <row r="96" spans="1:13" s="128" customFormat="1" ht="39.75" hidden="1" customHeight="1" x14ac:dyDescent="0.25">
      <c r="A96" s="71">
        <v>91</v>
      </c>
      <c r="B96" s="149" t="s">
        <v>747</v>
      </c>
      <c r="C96" s="137" t="s">
        <v>68</v>
      </c>
      <c r="D96" s="155" t="s">
        <v>106</v>
      </c>
      <c r="E96" s="165">
        <v>50</v>
      </c>
      <c r="F96" s="165" t="s">
        <v>731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706</v>
      </c>
      <c r="L96" s="134" t="s">
        <v>755</v>
      </c>
      <c r="M96" s="129"/>
    </row>
    <row r="97" spans="1:18" s="128" customFormat="1" ht="39.75" hidden="1" customHeight="1" x14ac:dyDescent="0.25">
      <c r="A97" s="71">
        <v>92</v>
      </c>
      <c r="B97" s="149" t="s">
        <v>748</v>
      </c>
      <c r="C97" s="137" t="s">
        <v>68</v>
      </c>
      <c r="D97" s="155" t="s">
        <v>106</v>
      </c>
      <c r="E97" s="165">
        <v>50</v>
      </c>
      <c r="F97" s="165" t="s">
        <v>731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706</v>
      </c>
      <c r="L97" s="134" t="s">
        <v>755</v>
      </c>
      <c r="M97" s="129"/>
    </row>
    <row r="98" spans="1:18" s="128" customFormat="1" ht="39.75" hidden="1" customHeight="1" x14ac:dyDescent="0.25">
      <c r="A98" s="71">
        <v>93</v>
      </c>
      <c r="B98" s="149" t="s">
        <v>749</v>
      </c>
      <c r="C98" s="137" t="s">
        <v>68</v>
      </c>
      <c r="D98" s="155" t="s">
        <v>106</v>
      </c>
      <c r="E98" s="165">
        <v>5</v>
      </c>
      <c r="F98" s="165" t="s">
        <v>731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706</v>
      </c>
      <c r="L98" s="134" t="s">
        <v>755</v>
      </c>
      <c r="M98" s="129"/>
    </row>
    <row r="99" spans="1:18" s="128" customFormat="1" ht="39.75" hidden="1" customHeight="1" x14ac:dyDescent="0.25">
      <c r="A99" s="71">
        <v>94</v>
      </c>
      <c r="B99" s="149" t="s">
        <v>750</v>
      </c>
      <c r="C99" s="137" t="s">
        <v>68</v>
      </c>
      <c r="D99" s="155" t="s">
        <v>106</v>
      </c>
      <c r="E99" s="165">
        <v>5</v>
      </c>
      <c r="F99" s="165" t="s">
        <v>731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706</v>
      </c>
      <c r="L99" s="134" t="s">
        <v>755</v>
      </c>
      <c r="M99" s="129"/>
    </row>
    <row r="100" spans="1:18" s="128" customFormat="1" ht="39.75" hidden="1" customHeight="1" x14ac:dyDescent="0.25">
      <c r="A100" s="71">
        <v>95</v>
      </c>
      <c r="B100" s="149" t="s">
        <v>751</v>
      </c>
      <c r="C100" s="137" t="s">
        <v>68</v>
      </c>
      <c r="D100" s="155" t="s">
        <v>106</v>
      </c>
      <c r="E100" s="165">
        <v>120</v>
      </c>
      <c r="F100" s="165" t="s">
        <v>734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706</v>
      </c>
      <c r="L100" s="134" t="s">
        <v>755</v>
      </c>
      <c r="M100" s="129"/>
    </row>
    <row r="101" spans="1:18" s="128" customFormat="1" ht="39.75" hidden="1" customHeight="1" x14ac:dyDescent="0.25">
      <c r="A101" s="71">
        <v>96</v>
      </c>
      <c r="B101" s="149" t="s">
        <v>752</v>
      </c>
      <c r="C101" s="137" t="s">
        <v>68</v>
      </c>
      <c r="D101" s="155" t="s">
        <v>106</v>
      </c>
      <c r="E101" s="165">
        <v>4</v>
      </c>
      <c r="F101" s="165" t="s">
        <v>731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706</v>
      </c>
      <c r="L101" s="134" t="s">
        <v>755</v>
      </c>
      <c r="M101" s="129"/>
    </row>
    <row r="102" spans="1:18" s="128" customFormat="1" ht="39.75" hidden="1" customHeight="1" x14ac:dyDescent="0.25">
      <c r="A102" s="71">
        <v>97</v>
      </c>
      <c r="B102" s="149" t="s">
        <v>753</v>
      </c>
      <c r="C102" s="137" t="s">
        <v>68</v>
      </c>
      <c r="D102" s="155" t="s">
        <v>106</v>
      </c>
      <c r="E102" s="165">
        <v>1</v>
      </c>
      <c r="F102" s="165" t="s">
        <v>731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706</v>
      </c>
      <c r="L102" s="134" t="s">
        <v>755</v>
      </c>
      <c r="M102" s="129"/>
    </row>
    <row r="103" spans="1:18" s="128" customFormat="1" ht="39.75" hidden="1" customHeight="1" x14ac:dyDescent="0.25">
      <c r="A103" s="71">
        <v>98</v>
      </c>
      <c r="B103" s="149" t="s">
        <v>754</v>
      </c>
      <c r="C103" s="137" t="s">
        <v>68</v>
      </c>
      <c r="D103" s="155" t="s">
        <v>106</v>
      </c>
      <c r="E103" s="165">
        <v>1</v>
      </c>
      <c r="F103" s="165" t="s">
        <v>731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706</v>
      </c>
      <c r="L103" s="134" t="s">
        <v>755</v>
      </c>
      <c r="M103" s="129"/>
    </row>
    <row r="104" spans="1:18" s="128" customFormat="1" ht="39.75" hidden="1" customHeight="1" x14ac:dyDescent="0.25">
      <c r="A104" s="71">
        <v>99</v>
      </c>
      <c r="B104" s="149" t="s">
        <v>776</v>
      </c>
      <c r="C104" s="137" t="s">
        <v>68</v>
      </c>
      <c r="D104" s="155" t="s">
        <v>32</v>
      </c>
      <c r="E104" s="165">
        <v>1000</v>
      </c>
      <c r="F104" s="165" t="s">
        <v>731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706</v>
      </c>
      <c r="L104" s="134" t="s">
        <v>777</v>
      </c>
      <c r="M104" s="129"/>
    </row>
    <row r="105" spans="1:18" s="2" customFormat="1" ht="20.25" hidden="1" customHeight="1" x14ac:dyDescent="0.25">
      <c r="A105" s="41"/>
      <c r="B105" s="56" t="s">
        <v>18</v>
      </c>
      <c r="C105" s="36"/>
      <c r="D105" s="156"/>
      <c r="E105" s="36"/>
      <c r="F105" s="36"/>
      <c r="G105" s="122"/>
      <c r="H105" s="45">
        <f>SUM(H6:H104)</f>
        <v>60963635.700000003</v>
      </c>
      <c r="I105" s="59"/>
      <c r="J105" s="59"/>
      <c r="K105" s="78"/>
      <c r="L105" s="59"/>
      <c r="M105" s="29"/>
      <c r="N105" s="15"/>
      <c r="O105" s="15"/>
      <c r="P105" s="15"/>
      <c r="Q105" s="15"/>
      <c r="R105" s="15"/>
    </row>
    <row r="106" spans="1:18" s="2" customFormat="1" ht="20.25" hidden="1" customHeight="1" x14ac:dyDescent="0.25">
      <c r="A106" s="48"/>
      <c r="B106" s="50" t="s">
        <v>8</v>
      </c>
      <c r="C106" s="54"/>
      <c r="D106" s="157"/>
      <c r="E106" s="54"/>
      <c r="F106" s="54"/>
      <c r="G106" s="114"/>
      <c r="H106" s="54"/>
      <c r="I106" s="54"/>
      <c r="J106" s="51"/>
      <c r="K106" s="79"/>
      <c r="L106" s="51"/>
      <c r="M106" s="29"/>
      <c r="N106" s="15"/>
      <c r="O106" s="15"/>
      <c r="P106" s="15"/>
      <c r="Q106" s="15"/>
      <c r="R106" s="15"/>
    </row>
    <row r="107" spans="1:18" s="2" customFormat="1" ht="25.5" hidden="1" x14ac:dyDescent="0.25">
      <c r="A107" s="71">
        <v>1</v>
      </c>
      <c r="B107" s="139" t="s">
        <v>128</v>
      </c>
      <c r="C107" s="137" t="s">
        <v>114</v>
      </c>
      <c r="D107" s="155" t="s">
        <v>32</v>
      </c>
      <c r="E107" s="133">
        <v>1</v>
      </c>
      <c r="F107" s="133" t="s">
        <v>122</v>
      </c>
      <c r="G107" s="138">
        <v>1360484.82</v>
      </c>
      <c r="H107" s="161">
        <f t="shared" ref="H107" si="2">E107*G107</f>
        <v>1360484.82</v>
      </c>
      <c r="I107" s="34" t="s">
        <v>9</v>
      </c>
      <c r="J107" s="163" t="s">
        <v>33</v>
      </c>
      <c r="K107" s="164" t="s">
        <v>111</v>
      </c>
      <c r="L107" s="134" t="s">
        <v>129</v>
      </c>
      <c r="M107" s="129"/>
      <c r="N107" s="128"/>
      <c r="O107" s="128"/>
      <c r="P107" s="128"/>
      <c r="Q107" s="128"/>
      <c r="R107" s="128"/>
    </row>
    <row r="108" spans="1:18" s="2" customFormat="1" ht="25.5" hidden="1" x14ac:dyDescent="0.25">
      <c r="A108" s="71">
        <v>2</v>
      </c>
      <c r="B108" s="139" t="s">
        <v>209</v>
      </c>
      <c r="C108" s="137" t="s">
        <v>210</v>
      </c>
      <c r="D108" s="155" t="s">
        <v>38</v>
      </c>
      <c r="E108" s="163">
        <v>1</v>
      </c>
      <c r="F108" s="163" t="s">
        <v>122</v>
      </c>
      <c r="G108" s="138">
        <v>134461969</v>
      </c>
      <c r="H108" s="161">
        <v>134461969</v>
      </c>
      <c r="I108" s="34" t="s">
        <v>9</v>
      </c>
      <c r="J108" s="163" t="s">
        <v>33</v>
      </c>
      <c r="K108" s="164" t="s">
        <v>203</v>
      </c>
      <c r="L108" s="134" t="s">
        <v>208</v>
      </c>
      <c r="M108" s="129"/>
      <c r="N108" s="128"/>
      <c r="O108" s="128"/>
      <c r="P108" s="128"/>
      <c r="Q108" s="128"/>
      <c r="R108" s="128"/>
    </row>
    <row r="109" spans="1:18" s="2" customFormat="1" ht="12.75" hidden="1" x14ac:dyDescent="0.25">
      <c r="A109" s="71">
        <v>3</v>
      </c>
      <c r="B109" s="139" t="s">
        <v>498</v>
      </c>
      <c r="C109" s="137" t="s">
        <v>114</v>
      </c>
      <c r="D109" s="155" t="s">
        <v>38</v>
      </c>
      <c r="E109" s="163">
        <v>1</v>
      </c>
      <c r="F109" s="163" t="s">
        <v>122</v>
      </c>
      <c r="G109" s="138">
        <v>250200</v>
      </c>
      <c r="H109" s="161">
        <v>250200</v>
      </c>
      <c r="I109" s="34" t="s">
        <v>9</v>
      </c>
      <c r="J109" s="163" t="s">
        <v>33</v>
      </c>
      <c r="K109" s="164" t="s">
        <v>456</v>
      </c>
      <c r="L109" s="134" t="s">
        <v>499</v>
      </c>
      <c r="M109" s="129"/>
      <c r="N109" s="128"/>
      <c r="O109" s="128"/>
      <c r="P109" s="128"/>
      <c r="Q109" s="128"/>
      <c r="R109" s="128"/>
    </row>
    <row r="110" spans="1:18" s="2" customFormat="1" ht="25.5" hidden="1" x14ac:dyDescent="0.25">
      <c r="A110" s="71">
        <v>4</v>
      </c>
      <c r="B110" s="139" t="s">
        <v>761</v>
      </c>
      <c r="C110" s="137" t="s">
        <v>763</v>
      </c>
      <c r="D110" s="182" t="s">
        <v>38</v>
      </c>
      <c r="E110" s="163">
        <v>1</v>
      </c>
      <c r="F110" s="163" t="s">
        <v>762</v>
      </c>
      <c r="G110" s="138">
        <v>920000</v>
      </c>
      <c r="H110" s="161">
        <v>920000</v>
      </c>
      <c r="I110" s="34" t="s">
        <v>9</v>
      </c>
      <c r="J110" s="163" t="s">
        <v>33</v>
      </c>
      <c r="K110" s="164" t="s">
        <v>706</v>
      </c>
      <c r="L110" s="134" t="s">
        <v>764</v>
      </c>
      <c r="M110" s="129"/>
      <c r="N110" s="128"/>
      <c r="O110" s="128"/>
      <c r="P110" s="128"/>
      <c r="Q110" s="128"/>
      <c r="R110" s="128"/>
    </row>
    <row r="111" spans="1:18" s="2" customFormat="1" ht="12.75" hidden="1" x14ac:dyDescent="0.25">
      <c r="A111" s="71"/>
      <c r="B111" s="139" t="s">
        <v>765</v>
      </c>
      <c r="C111" s="137" t="s">
        <v>763</v>
      </c>
      <c r="D111" s="182" t="s">
        <v>38</v>
      </c>
      <c r="E111" s="163">
        <v>1</v>
      </c>
      <c r="F111" s="163" t="s">
        <v>122</v>
      </c>
      <c r="G111" s="138">
        <v>2049000</v>
      </c>
      <c r="H111" s="161">
        <v>2049000</v>
      </c>
      <c r="I111" s="34" t="s">
        <v>9</v>
      </c>
      <c r="J111" s="163" t="s">
        <v>33</v>
      </c>
      <c r="K111" s="164" t="s">
        <v>706</v>
      </c>
      <c r="L111" s="134" t="s">
        <v>766</v>
      </c>
      <c r="M111" s="129"/>
      <c r="N111" s="128"/>
      <c r="O111" s="128"/>
      <c r="P111" s="128"/>
      <c r="Q111" s="128"/>
      <c r="R111" s="128"/>
    </row>
    <row r="112" spans="1:18" s="2" customFormat="1" ht="20.25" hidden="1" customHeight="1" x14ac:dyDescent="0.25">
      <c r="A112" s="41"/>
      <c r="B112" s="68" t="s">
        <v>19</v>
      </c>
      <c r="C112" s="36"/>
      <c r="D112" s="42"/>
      <c r="E112" s="36"/>
      <c r="F112" s="36"/>
      <c r="G112" s="46"/>
      <c r="H112" s="45">
        <f>SUM(H107:H111)</f>
        <v>139041653.81999999</v>
      </c>
      <c r="I112" s="41"/>
      <c r="J112" s="60"/>
      <c r="K112" s="80"/>
      <c r="L112" s="61"/>
      <c r="M112" s="29"/>
      <c r="N112" s="15"/>
      <c r="O112" s="15"/>
      <c r="P112" s="15"/>
      <c r="Q112" s="15"/>
      <c r="R112" s="15"/>
    </row>
    <row r="113" spans="1:18" s="2" customFormat="1" ht="20.25" hidden="1" customHeight="1" x14ac:dyDescent="0.25">
      <c r="A113" s="48"/>
      <c r="B113" s="50" t="s">
        <v>12</v>
      </c>
      <c r="C113" s="40"/>
      <c r="D113" s="40"/>
      <c r="E113" s="40"/>
      <c r="F113" s="40"/>
      <c r="G113" s="115"/>
      <c r="H113" s="40"/>
      <c r="I113" s="40"/>
      <c r="J113" s="39"/>
      <c r="K113" s="81"/>
      <c r="L113" s="52"/>
      <c r="M113" s="29"/>
      <c r="N113" s="15"/>
      <c r="O113" s="15"/>
      <c r="P113" s="15"/>
      <c r="Q113" s="15"/>
      <c r="R113" s="15"/>
    </row>
    <row r="114" spans="1:18" s="2" customFormat="1" ht="25.5" hidden="1" x14ac:dyDescent="0.25">
      <c r="A114" s="71">
        <v>1</v>
      </c>
      <c r="B114" s="133" t="s">
        <v>21</v>
      </c>
      <c r="C114" s="137" t="s">
        <v>31</v>
      </c>
      <c r="D114" s="149" t="s">
        <v>26</v>
      </c>
      <c r="E114" s="133">
        <v>1</v>
      </c>
      <c r="F114" s="133" t="s">
        <v>20</v>
      </c>
      <c r="G114" s="135"/>
      <c r="H114" s="138">
        <v>235714.28</v>
      </c>
      <c r="I114" s="34" t="s">
        <v>9</v>
      </c>
      <c r="J114" s="133" t="s">
        <v>22</v>
      </c>
      <c r="K114" s="136" t="s">
        <v>27</v>
      </c>
      <c r="L114" s="134" t="s">
        <v>28</v>
      </c>
      <c r="M114" s="129"/>
      <c r="N114" s="128"/>
      <c r="O114" s="128"/>
      <c r="P114" s="128"/>
      <c r="Q114" s="128"/>
      <c r="R114" s="128"/>
    </row>
    <row r="115" spans="1:18" s="2" customFormat="1" ht="25.5" hidden="1" x14ac:dyDescent="0.25">
      <c r="A115" s="71">
        <v>2</v>
      </c>
      <c r="B115" s="133" t="s">
        <v>29</v>
      </c>
      <c r="C115" s="137" t="s">
        <v>30</v>
      </c>
      <c r="D115" s="153" t="s">
        <v>32</v>
      </c>
      <c r="E115" s="133">
        <v>1</v>
      </c>
      <c r="F115" s="133" t="s">
        <v>20</v>
      </c>
      <c r="G115" s="135"/>
      <c r="H115" s="138">
        <v>40520000</v>
      </c>
      <c r="I115" s="34" t="s">
        <v>9</v>
      </c>
      <c r="J115" s="133" t="s">
        <v>33</v>
      </c>
      <c r="K115" s="136" t="s">
        <v>34</v>
      </c>
      <c r="L115" s="134" t="s">
        <v>35</v>
      </c>
      <c r="M115" s="129"/>
      <c r="N115" s="128"/>
      <c r="O115" s="128"/>
      <c r="P115" s="128"/>
      <c r="Q115" s="128"/>
      <c r="R115" s="128"/>
    </row>
    <row r="116" spans="1:18" s="2" customFormat="1" ht="12.75" hidden="1" x14ac:dyDescent="0.25">
      <c r="A116" s="71">
        <v>3</v>
      </c>
      <c r="B116" s="133" t="s">
        <v>59</v>
      </c>
      <c r="C116" s="137" t="s">
        <v>61</v>
      </c>
      <c r="D116" s="153" t="s">
        <v>62</v>
      </c>
      <c r="E116" s="133">
        <v>1</v>
      </c>
      <c r="F116" s="133" t="s">
        <v>20</v>
      </c>
      <c r="G116" s="135"/>
      <c r="H116" s="138">
        <f>423887640/1.12</f>
        <v>378471107.14285713</v>
      </c>
      <c r="I116" s="34" t="s">
        <v>9</v>
      </c>
      <c r="J116" s="163" t="s">
        <v>33</v>
      </c>
      <c r="K116" s="164" t="s">
        <v>34</v>
      </c>
      <c r="L116" s="134" t="s">
        <v>63</v>
      </c>
      <c r="M116" s="129"/>
      <c r="N116" s="128"/>
      <c r="O116" s="128"/>
      <c r="P116" s="128"/>
      <c r="Q116" s="128"/>
      <c r="R116" s="128"/>
    </row>
    <row r="117" spans="1:18" s="2" customFormat="1" ht="12.75" hidden="1" x14ac:dyDescent="0.25">
      <c r="A117" s="71">
        <v>4</v>
      </c>
      <c r="B117" s="140" t="s">
        <v>60</v>
      </c>
      <c r="C117" s="137" t="s">
        <v>30</v>
      </c>
      <c r="D117" s="154" t="s">
        <v>62</v>
      </c>
      <c r="E117" s="133">
        <v>1</v>
      </c>
      <c r="F117" s="141" t="s">
        <v>20</v>
      </c>
      <c r="G117" s="135"/>
      <c r="H117" s="138">
        <v>2720194.19</v>
      </c>
      <c r="I117" s="34" t="s">
        <v>9</v>
      </c>
      <c r="J117" s="163" t="s">
        <v>33</v>
      </c>
      <c r="K117" s="164" t="s">
        <v>34</v>
      </c>
      <c r="L117" s="134" t="s">
        <v>63</v>
      </c>
      <c r="M117" s="129"/>
      <c r="N117" s="128"/>
      <c r="O117" s="128"/>
      <c r="P117" s="128"/>
      <c r="Q117" s="128"/>
      <c r="R117" s="128"/>
    </row>
    <row r="118" spans="1:18" s="2" customFormat="1" ht="63.75" hidden="1" x14ac:dyDescent="0.25">
      <c r="A118" s="71">
        <v>5</v>
      </c>
      <c r="B118" s="140" t="s">
        <v>75</v>
      </c>
      <c r="C118" s="137" t="s">
        <v>77</v>
      </c>
      <c r="D118" s="154" t="s">
        <v>62</v>
      </c>
      <c r="E118" s="133">
        <v>1</v>
      </c>
      <c r="F118" s="141" t="s">
        <v>20</v>
      </c>
      <c r="G118" s="135"/>
      <c r="H118" s="150">
        <v>998431</v>
      </c>
      <c r="I118" s="34" t="s">
        <v>9</v>
      </c>
      <c r="J118" s="163" t="s">
        <v>33</v>
      </c>
      <c r="K118" s="164" t="s">
        <v>70</v>
      </c>
      <c r="L118" s="134" t="s">
        <v>78</v>
      </c>
      <c r="M118" s="129"/>
      <c r="N118" s="128"/>
      <c r="O118" s="128"/>
      <c r="P118" s="128"/>
      <c r="Q118" s="128"/>
      <c r="R118" s="128"/>
    </row>
    <row r="119" spans="1:18" s="2" customFormat="1" ht="25.5" hidden="1" x14ac:dyDescent="0.25">
      <c r="A119" s="71">
        <v>6</v>
      </c>
      <c r="B119" s="140" t="s">
        <v>76</v>
      </c>
      <c r="C119" s="137" t="s">
        <v>77</v>
      </c>
      <c r="D119" s="154" t="s">
        <v>62</v>
      </c>
      <c r="E119" s="133">
        <v>1</v>
      </c>
      <c r="F119" s="141" t="s">
        <v>20</v>
      </c>
      <c r="G119" s="135"/>
      <c r="H119" s="138">
        <v>1028571.43</v>
      </c>
      <c r="I119" s="34" t="s">
        <v>9</v>
      </c>
      <c r="J119" s="163" t="s">
        <v>33</v>
      </c>
      <c r="K119" s="164" t="s">
        <v>70</v>
      </c>
      <c r="L119" s="134" t="s">
        <v>78</v>
      </c>
      <c r="M119" s="129"/>
      <c r="N119" s="128"/>
      <c r="O119" s="128"/>
      <c r="P119" s="128"/>
      <c r="Q119" s="128"/>
      <c r="R119" s="128"/>
    </row>
    <row r="120" spans="1:18" s="2" customFormat="1" ht="12.75" hidden="1" x14ac:dyDescent="0.25">
      <c r="A120" s="71">
        <v>7</v>
      </c>
      <c r="B120" s="140" t="s">
        <v>79</v>
      </c>
      <c r="C120" s="137" t="s">
        <v>80</v>
      </c>
      <c r="D120" s="154" t="s">
        <v>62</v>
      </c>
      <c r="E120" s="163">
        <v>1</v>
      </c>
      <c r="F120" s="165" t="s">
        <v>20</v>
      </c>
      <c r="G120" s="135"/>
      <c r="H120" s="138">
        <v>5750400</v>
      </c>
      <c r="I120" s="34" t="s">
        <v>9</v>
      </c>
      <c r="J120" s="163" t="s">
        <v>33</v>
      </c>
      <c r="K120" s="164" t="s">
        <v>70</v>
      </c>
      <c r="L120" s="134" t="s">
        <v>81</v>
      </c>
      <c r="M120" s="129"/>
      <c r="N120" s="128"/>
      <c r="O120" s="128"/>
      <c r="P120" s="128"/>
      <c r="Q120" s="128"/>
      <c r="R120" s="128"/>
    </row>
    <row r="121" spans="1:18" s="2" customFormat="1" ht="51" hidden="1" x14ac:dyDescent="0.25">
      <c r="A121" s="71">
        <v>8</v>
      </c>
      <c r="B121" s="140" t="s">
        <v>89</v>
      </c>
      <c r="C121" s="137" t="s">
        <v>77</v>
      </c>
      <c r="D121" s="154" t="s">
        <v>62</v>
      </c>
      <c r="E121" s="133">
        <v>1</v>
      </c>
      <c r="F121" s="141" t="s">
        <v>20</v>
      </c>
      <c r="G121" s="135"/>
      <c r="H121" s="138">
        <v>282000</v>
      </c>
      <c r="I121" s="34" t="s">
        <v>9</v>
      </c>
      <c r="J121" s="163" t="s">
        <v>71</v>
      </c>
      <c r="K121" s="164" t="s">
        <v>70</v>
      </c>
      <c r="L121" s="134" t="s">
        <v>90</v>
      </c>
      <c r="M121" s="129"/>
      <c r="N121" s="128"/>
      <c r="O121" s="128"/>
      <c r="P121" s="128"/>
      <c r="Q121" s="128"/>
      <c r="R121" s="128"/>
    </row>
    <row r="122" spans="1:18" s="2" customFormat="1" ht="51" hidden="1" x14ac:dyDescent="0.25">
      <c r="A122" s="71">
        <v>9</v>
      </c>
      <c r="B122" s="140" t="s">
        <v>91</v>
      </c>
      <c r="C122" s="137" t="s">
        <v>77</v>
      </c>
      <c r="D122" s="154" t="s">
        <v>62</v>
      </c>
      <c r="E122" s="133">
        <v>1</v>
      </c>
      <c r="F122" s="141" t="s">
        <v>20</v>
      </c>
      <c r="G122" s="135"/>
      <c r="H122" s="138">
        <v>588592.64000000001</v>
      </c>
      <c r="I122" s="34" t="s">
        <v>9</v>
      </c>
      <c r="J122" s="163" t="s">
        <v>71</v>
      </c>
      <c r="K122" s="164" t="s">
        <v>70</v>
      </c>
      <c r="L122" s="134" t="s">
        <v>92</v>
      </c>
      <c r="M122" s="129"/>
      <c r="N122" s="128"/>
      <c r="O122" s="128"/>
      <c r="P122" s="128"/>
      <c r="Q122" s="128"/>
      <c r="R122" s="128"/>
    </row>
    <row r="123" spans="1:18" s="2" customFormat="1" ht="56.25" hidden="1" customHeight="1" x14ac:dyDescent="0.25">
      <c r="A123" s="71">
        <v>10</v>
      </c>
      <c r="B123" s="149" t="s">
        <v>98</v>
      </c>
      <c r="C123" s="137" t="s">
        <v>77</v>
      </c>
      <c r="D123" s="154" t="s">
        <v>62</v>
      </c>
      <c r="E123" s="133">
        <v>1</v>
      </c>
      <c r="F123" s="133" t="s">
        <v>20</v>
      </c>
      <c r="G123" s="135"/>
      <c r="H123" s="138" t="s">
        <v>99</v>
      </c>
      <c r="I123" s="34" t="s">
        <v>9</v>
      </c>
      <c r="J123" s="163" t="s">
        <v>33</v>
      </c>
      <c r="K123" s="164" t="s">
        <v>70</v>
      </c>
      <c r="L123" s="134" t="s">
        <v>103</v>
      </c>
      <c r="M123" s="129"/>
      <c r="N123" s="128"/>
      <c r="O123" s="128"/>
      <c r="P123" s="128"/>
      <c r="Q123" s="128"/>
      <c r="R123" s="128"/>
    </row>
    <row r="124" spans="1:18" s="2" customFormat="1" ht="32.25" hidden="1" customHeight="1" x14ac:dyDescent="0.25">
      <c r="A124" s="71">
        <v>11</v>
      </c>
      <c r="B124" s="149" t="s">
        <v>100</v>
      </c>
      <c r="C124" s="137" t="s">
        <v>102</v>
      </c>
      <c r="D124" s="154" t="s">
        <v>62</v>
      </c>
      <c r="E124" s="133">
        <v>1</v>
      </c>
      <c r="F124" s="163" t="s">
        <v>20</v>
      </c>
      <c r="G124" s="135"/>
      <c r="H124" s="138">
        <v>1345714.29</v>
      </c>
      <c r="I124" s="34" t="s">
        <v>9</v>
      </c>
      <c r="J124" s="163" t="s">
        <v>33</v>
      </c>
      <c r="K124" s="164" t="s">
        <v>70</v>
      </c>
      <c r="L124" s="134" t="s">
        <v>103</v>
      </c>
      <c r="M124" s="129"/>
      <c r="N124" s="128"/>
      <c r="O124" s="128"/>
      <c r="P124" s="128"/>
      <c r="Q124" s="128"/>
      <c r="R124" s="128"/>
    </row>
    <row r="125" spans="1:18" s="2" customFormat="1" ht="51" hidden="1" x14ac:dyDescent="0.25">
      <c r="A125" s="71">
        <v>12</v>
      </c>
      <c r="B125" s="149" t="s">
        <v>101</v>
      </c>
      <c r="C125" s="137" t="s">
        <v>102</v>
      </c>
      <c r="D125" s="154" t="s">
        <v>62</v>
      </c>
      <c r="E125" s="133">
        <v>1</v>
      </c>
      <c r="F125" s="163" t="s">
        <v>20</v>
      </c>
      <c r="G125" s="135"/>
      <c r="H125" s="138">
        <v>6335700</v>
      </c>
      <c r="I125" s="34" t="s">
        <v>9</v>
      </c>
      <c r="J125" s="163" t="s">
        <v>33</v>
      </c>
      <c r="K125" s="164" t="s">
        <v>70</v>
      </c>
      <c r="L125" s="134" t="s">
        <v>103</v>
      </c>
      <c r="M125" s="129"/>
      <c r="N125" s="128"/>
      <c r="O125" s="128"/>
      <c r="P125" s="128"/>
      <c r="Q125" s="128"/>
      <c r="R125" s="128"/>
    </row>
    <row r="126" spans="1:18" s="2" customFormat="1" ht="38.25" hidden="1" x14ac:dyDescent="0.25">
      <c r="A126" s="71">
        <v>13</v>
      </c>
      <c r="B126" s="149" t="s">
        <v>104</v>
      </c>
      <c r="C126" s="137" t="s">
        <v>77</v>
      </c>
      <c r="D126" s="154" t="s">
        <v>106</v>
      </c>
      <c r="E126" s="163">
        <v>1</v>
      </c>
      <c r="F126" s="163" t="s">
        <v>20</v>
      </c>
      <c r="G126" s="135"/>
      <c r="H126" s="138">
        <v>4799498</v>
      </c>
      <c r="I126" s="34" t="s">
        <v>9</v>
      </c>
      <c r="J126" s="163" t="s">
        <v>33</v>
      </c>
      <c r="K126" s="164" t="s">
        <v>70</v>
      </c>
      <c r="L126" s="134" t="s">
        <v>107</v>
      </c>
      <c r="M126" s="129"/>
      <c r="N126" s="128"/>
      <c r="O126" s="128"/>
      <c r="P126" s="128"/>
      <c r="Q126" s="128"/>
      <c r="R126" s="128"/>
    </row>
    <row r="127" spans="1:18" s="2" customFormat="1" ht="38.25" hidden="1" x14ac:dyDescent="0.25">
      <c r="A127" s="71">
        <v>14</v>
      </c>
      <c r="B127" s="149" t="s">
        <v>105</v>
      </c>
      <c r="C127" s="137" t="s">
        <v>77</v>
      </c>
      <c r="D127" s="154" t="s">
        <v>106</v>
      </c>
      <c r="E127" s="163">
        <v>1</v>
      </c>
      <c r="F127" s="163" t="s">
        <v>20</v>
      </c>
      <c r="G127" s="135"/>
      <c r="H127" s="138">
        <v>51600074.170000002</v>
      </c>
      <c r="I127" s="34" t="s">
        <v>9</v>
      </c>
      <c r="J127" s="163" t="s">
        <v>33</v>
      </c>
      <c r="K127" s="164" t="s">
        <v>70</v>
      </c>
      <c r="L127" s="134" t="s">
        <v>107</v>
      </c>
      <c r="M127" s="129"/>
      <c r="N127" s="128"/>
      <c r="O127" s="128"/>
      <c r="P127" s="128"/>
      <c r="Q127" s="128"/>
      <c r="R127" s="128"/>
    </row>
    <row r="128" spans="1:18" s="2" customFormat="1" ht="38.25" hidden="1" x14ac:dyDescent="0.25">
      <c r="A128" s="71">
        <v>15</v>
      </c>
      <c r="B128" s="149" t="s">
        <v>115</v>
      </c>
      <c r="C128" s="137" t="s">
        <v>116</v>
      </c>
      <c r="D128" s="154" t="s">
        <v>62</v>
      </c>
      <c r="E128" s="163">
        <v>1</v>
      </c>
      <c r="F128" s="163" t="s">
        <v>20</v>
      </c>
      <c r="G128" s="135"/>
      <c r="H128" s="138">
        <v>276500</v>
      </c>
      <c r="I128" s="34" t="s">
        <v>9</v>
      </c>
      <c r="J128" s="163" t="s">
        <v>33</v>
      </c>
      <c r="K128" s="164" t="s">
        <v>111</v>
      </c>
      <c r="L128" s="134" t="s">
        <v>118</v>
      </c>
      <c r="M128" s="129"/>
      <c r="N128" s="128"/>
      <c r="O128" s="128"/>
      <c r="P128" s="128"/>
      <c r="Q128" s="128"/>
      <c r="R128" s="128"/>
    </row>
    <row r="129" spans="1:18" s="2" customFormat="1" ht="25.5" hidden="1" x14ac:dyDescent="0.25">
      <c r="A129" s="71">
        <v>16</v>
      </c>
      <c r="B129" s="149" t="s">
        <v>126</v>
      </c>
      <c r="C129" s="137" t="s">
        <v>127</v>
      </c>
      <c r="D129" s="154" t="s">
        <v>62</v>
      </c>
      <c r="E129" s="163">
        <v>1</v>
      </c>
      <c r="F129" s="163" t="s">
        <v>20</v>
      </c>
      <c r="G129" s="135"/>
      <c r="H129" s="138">
        <v>452500</v>
      </c>
      <c r="I129" s="34" t="s">
        <v>9</v>
      </c>
      <c r="J129" s="163" t="s">
        <v>125</v>
      </c>
      <c r="K129" s="164" t="s">
        <v>111</v>
      </c>
      <c r="L129" s="134" t="s">
        <v>124</v>
      </c>
      <c r="M129" s="129"/>
      <c r="N129" s="128"/>
      <c r="O129" s="128"/>
      <c r="P129" s="128"/>
      <c r="Q129" s="128"/>
      <c r="R129" s="128"/>
    </row>
    <row r="130" spans="1:18" s="2" customFormat="1" ht="51" hidden="1" x14ac:dyDescent="0.25">
      <c r="A130" s="71">
        <v>17</v>
      </c>
      <c r="B130" s="149" t="s">
        <v>174</v>
      </c>
      <c r="C130" s="137" t="s">
        <v>127</v>
      </c>
      <c r="D130" s="154" t="s">
        <v>62</v>
      </c>
      <c r="E130" s="163">
        <v>1</v>
      </c>
      <c r="F130" s="163" t="s">
        <v>20</v>
      </c>
      <c r="G130" s="135"/>
      <c r="H130" s="138">
        <v>67200</v>
      </c>
      <c r="I130" s="34" t="s">
        <v>9</v>
      </c>
      <c r="J130" s="163" t="s">
        <v>125</v>
      </c>
      <c r="K130" s="164" t="s">
        <v>111</v>
      </c>
      <c r="L130" s="134" t="s">
        <v>175</v>
      </c>
      <c r="M130" s="129"/>
      <c r="N130" s="128"/>
      <c r="O130" s="128"/>
      <c r="P130" s="128"/>
      <c r="Q130" s="128"/>
      <c r="R130" s="128"/>
    </row>
    <row r="131" spans="1:18" s="2" customFormat="1" ht="63.75" hidden="1" x14ac:dyDescent="0.25">
      <c r="A131" s="71">
        <v>18</v>
      </c>
      <c r="B131" s="149" t="s">
        <v>176</v>
      </c>
      <c r="C131" s="137" t="s">
        <v>127</v>
      </c>
      <c r="D131" s="154" t="s">
        <v>62</v>
      </c>
      <c r="E131" s="163">
        <v>1</v>
      </c>
      <c r="F131" s="163" t="s">
        <v>20</v>
      </c>
      <c r="G131" s="135"/>
      <c r="H131" s="138">
        <v>205700</v>
      </c>
      <c r="I131" s="34" t="s">
        <v>9</v>
      </c>
      <c r="J131" s="163" t="s">
        <v>125</v>
      </c>
      <c r="K131" s="164" t="s">
        <v>111</v>
      </c>
      <c r="L131" s="134" t="s">
        <v>178</v>
      </c>
      <c r="M131" s="129"/>
      <c r="N131" s="128"/>
      <c r="O131" s="128"/>
      <c r="P131" s="128"/>
      <c r="Q131" s="128"/>
      <c r="R131" s="128"/>
    </row>
    <row r="132" spans="1:18" s="2" customFormat="1" ht="76.5" hidden="1" x14ac:dyDescent="0.25">
      <c r="A132" s="71">
        <v>19</v>
      </c>
      <c r="B132" s="149" t="s">
        <v>177</v>
      </c>
      <c r="C132" s="137" t="s">
        <v>127</v>
      </c>
      <c r="D132" s="154" t="s">
        <v>62</v>
      </c>
      <c r="E132" s="163">
        <v>1</v>
      </c>
      <c r="F132" s="163" t="s">
        <v>20</v>
      </c>
      <c r="G132" s="135"/>
      <c r="H132" s="138">
        <v>1703000</v>
      </c>
      <c r="I132" s="34" t="s">
        <v>9</v>
      </c>
      <c r="J132" s="163" t="s">
        <v>125</v>
      </c>
      <c r="K132" s="164" t="s">
        <v>111</v>
      </c>
      <c r="L132" s="134" t="s">
        <v>178</v>
      </c>
      <c r="M132" s="129"/>
      <c r="N132" s="128"/>
      <c r="O132" s="128"/>
      <c r="P132" s="128"/>
      <c r="Q132" s="128"/>
      <c r="R132" s="128"/>
    </row>
    <row r="133" spans="1:18" s="2" customFormat="1" ht="38.25" hidden="1" x14ac:dyDescent="0.25">
      <c r="A133" s="71">
        <v>20</v>
      </c>
      <c r="B133" s="149" t="s">
        <v>211</v>
      </c>
      <c r="C133" s="137" t="s">
        <v>210</v>
      </c>
      <c r="D133" s="154" t="s">
        <v>106</v>
      </c>
      <c r="E133" s="163">
        <v>1</v>
      </c>
      <c r="F133" s="163" t="s">
        <v>20</v>
      </c>
      <c r="G133" s="135"/>
      <c r="H133" s="138">
        <v>20659392</v>
      </c>
      <c r="I133" s="34" t="s">
        <v>9</v>
      </c>
      <c r="J133" s="163" t="s">
        <v>33</v>
      </c>
      <c r="K133" s="164" t="s">
        <v>203</v>
      </c>
      <c r="L133" s="134" t="s">
        <v>208</v>
      </c>
      <c r="M133" s="129"/>
      <c r="N133" s="128"/>
      <c r="O133" s="128"/>
      <c r="P133" s="128"/>
      <c r="Q133" s="128"/>
      <c r="R133" s="128"/>
    </row>
    <row r="134" spans="1:18" s="2" customFormat="1" ht="51" hidden="1" x14ac:dyDescent="0.25">
      <c r="A134" s="71">
        <v>21</v>
      </c>
      <c r="B134" s="149" t="s">
        <v>271</v>
      </c>
      <c r="C134" s="137" t="s">
        <v>272</v>
      </c>
      <c r="D134" s="154" t="s">
        <v>62</v>
      </c>
      <c r="E134" s="163">
        <v>1</v>
      </c>
      <c r="F134" s="163" t="s">
        <v>20</v>
      </c>
      <c r="G134" s="135"/>
      <c r="H134" s="138">
        <v>35437500</v>
      </c>
      <c r="I134" s="34" t="s">
        <v>9</v>
      </c>
      <c r="J134" s="163" t="s">
        <v>125</v>
      </c>
      <c r="K134" s="164" t="s">
        <v>203</v>
      </c>
      <c r="L134" s="134" t="s">
        <v>273</v>
      </c>
      <c r="M134" s="129"/>
      <c r="N134" s="128"/>
      <c r="O134" s="128"/>
      <c r="P134" s="128"/>
      <c r="Q134" s="128"/>
      <c r="R134" s="128"/>
    </row>
    <row r="135" spans="1:18" s="2" customFormat="1" ht="51" hidden="1" x14ac:dyDescent="0.25">
      <c r="A135" s="71">
        <v>22</v>
      </c>
      <c r="B135" s="149" t="s">
        <v>274</v>
      </c>
      <c r="C135" s="137" t="s">
        <v>127</v>
      </c>
      <c r="D135" s="154" t="s">
        <v>62</v>
      </c>
      <c r="E135" s="163">
        <v>1</v>
      </c>
      <c r="F135" s="163" t="s">
        <v>20</v>
      </c>
      <c r="G135" s="135"/>
      <c r="H135" s="138">
        <v>56315250</v>
      </c>
      <c r="I135" s="34" t="s">
        <v>9</v>
      </c>
      <c r="J135" s="163" t="s">
        <v>125</v>
      </c>
      <c r="K135" s="164" t="s">
        <v>203</v>
      </c>
      <c r="L135" s="134" t="s">
        <v>273</v>
      </c>
      <c r="M135" s="129"/>
      <c r="N135" s="128"/>
      <c r="O135" s="128"/>
      <c r="P135" s="128"/>
      <c r="Q135" s="128"/>
      <c r="R135" s="128"/>
    </row>
    <row r="136" spans="1:18" s="2" customFormat="1" ht="51" hidden="1" x14ac:dyDescent="0.25">
      <c r="A136" s="71">
        <v>23</v>
      </c>
      <c r="B136" s="149" t="s">
        <v>275</v>
      </c>
      <c r="C136" s="137" t="s">
        <v>127</v>
      </c>
      <c r="D136" s="154" t="s">
        <v>62</v>
      </c>
      <c r="E136" s="163">
        <v>1</v>
      </c>
      <c r="F136" s="163" t="s">
        <v>20</v>
      </c>
      <c r="G136" s="135"/>
      <c r="H136" s="138">
        <v>489150</v>
      </c>
      <c r="I136" s="34" t="s">
        <v>9</v>
      </c>
      <c r="J136" s="163" t="s">
        <v>125</v>
      </c>
      <c r="K136" s="164" t="s">
        <v>203</v>
      </c>
      <c r="L136" s="134" t="s">
        <v>273</v>
      </c>
      <c r="M136" s="129"/>
      <c r="N136" s="128"/>
      <c r="O136" s="128"/>
      <c r="P136" s="128"/>
      <c r="Q136" s="128"/>
      <c r="R136" s="128"/>
    </row>
    <row r="137" spans="1:18" s="2" customFormat="1" ht="38.25" hidden="1" x14ac:dyDescent="0.25">
      <c r="A137" s="71">
        <v>24</v>
      </c>
      <c r="B137" s="149" t="s">
        <v>276</v>
      </c>
      <c r="C137" s="137" t="s">
        <v>127</v>
      </c>
      <c r="D137" s="154" t="s">
        <v>62</v>
      </c>
      <c r="E137" s="163">
        <v>1</v>
      </c>
      <c r="F137" s="163" t="s">
        <v>20</v>
      </c>
      <c r="G137" s="135"/>
      <c r="H137" s="138">
        <v>368000</v>
      </c>
      <c r="I137" s="34" t="s">
        <v>9</v>
      </c>
      <c r="J137" s="163" t="s">
        <v>125</v>
      </c>
      <c r="K137" s="164" t="s">
        <v>203</v>
      </c>
      <c r="L137" s="134" t="s">
        <v>273</v>
      </c>
      <c r="M137" s="129"/>
      <c r="N137" s="128"/>
      <c r="O137" s="128"/>
      <c r="P137" s="128"/>
      <c r="Q137" s="128"/>
      <c r="R137" s="128"/>
    </row>
    <row r="138" spans="1:18" s="2" customFormat="1" ht="25.5" hidden="1" x14ac:dyDescent="0.25">
      <c r="A138" s="71">
        <v>25</v>
      </c>
      <c r="B138" s="149" t="s">
        <v>279</v>
      </c>
      <c r="C138" s="137" t="s">
        <v>31</v>
      </c>
      <c r="D138" s="155" t="s">
        <v>38</v>
      </c>
      <c r="E138" s="163">
        <v>1</v>
      </c>
      <c r="F138" s="163" t="s">
        <v>20</v>
      </c>
      <c r="G138" s="135"/>
      <c r="H138" s="138">
        <v>1018303.57</v>
      </c>
      <c r="I138" s="34" t="s">
        <v>9</v>
      </c>
      <c r="J138" s="163" t="s">
        <v>280</v>
      </c>
      <c r="K138" s="164" t="s">
        <v>203</v>
      </c>
      <c r="L138" s="134" t="s">
        <v>281</v>
      </c>
      <c r="M138" s="129"/>
      <c r="N138" s="128"/>
      <c r="O138" s="128"/>
      <c r="P138" s="128"/>
      <c r="Q138" s="128"/>
      <c r="R138" s="128"/>
    </row>
    <row r="139" spans="1:18" s="2" customFormat="1" ht="38.25" hidden="1" x14ac:dyDescent="0.25">
      <c r="A139" s="71">
        <v>26</v>
      </c>
      <c r="B139" s="149" t="s">
        <v>461</v>
      </c>
      <c r="C139" s="137" t="s">
        <v>127</v>
      </c>
      <c r="D139" s="155" t="s">
        <v>62</v>
      </c>
      <c r="E139" s="163">
        <v>1</v>
      </c>
      <c r="F139" s="163" t="s">
        <v>20</v>
      </c>
      <c r="G139" s="135"/>
      <c r="H139" s="138">
        <v>1925000</v>
      </c>
      <c r="I139" s="34" t="s">
        <v>9</v>
      </c>
      <c r="J139" s="163" t="s">
        <v>125</v>
      </c>
      <c r="K139" s="164" t="s">
        <v>456</v>
      </c>
      <c r="L139" s="134" t="s">
        <v>462</v>
      </c>
      <c r="M139" s="129"/>
      <c r="N139" s="128"/>
      <c r="O139" s="128"/>
      <c r="P139" s="128"/>
      <c r="Q139" s="128"/>
      <c r="R139" s="128"/>
    </row>
    <row r="140" spans="1:18" s="2" customFormat="1" ht="60.75" hidden="1" customHeight="1" x14ac:dyDescent="0.25">
      <c r="A140" s="71">
        <v>27</v>
      </c>
      <c r="B140" s="149" t="s">
        <v>619</v>
      </c>
      <c r="C140" s="137" t="s">
        <v>127</v>
      </c>
      <c r="D140" s="155" t="s">
        <v>62</v>
      </c>
      <c r="E140" s="163">
        <v>1</v>
      </c>
      <c r="F140" s="163" t="s">
        <v>20</v>
      </c>
      <c r="G140" s="135"/>
      <c r="H140" s="138">
        <v>266000</v>
      </c>
      <c r="I140" s="34" t="s">
        <v>9</v>
      </c>
      <c r="J140" s="163" t="s">
        <v>125</v>
      </c>
      <c r="K140" s="164" t="s">
        <v>456</v>
      </c>
      <c r="L140" s="134" t="s">
        <v>462</v>
      </c>
      <c r="M140" s="129"/>
      <c r="N140" s="128"/>
      <c r="O140" s="128"/>
      <c r="P140" s="128"/>
      <c r="Q140" s="128"/>
      <c r="R140" s="128"/>
    </row>
    <row r="141" spans="1:18" s="2" customFormat="1" ht="45" hidden="1" customHeight="1" x14ac:dyDescent="0.25">
      <c r="A141" s="71">
        <v>28</v>
      </c>
      <c r="B141" s="149" t="s">
        <v>618</v>
      </c>
      <c r="C141" s="137" t="s">
        <v>127</v>
      </c>
      <c r="D141" s="155" t="s">
        <v>62</v>
      </c>
      <c r="E141" s="163">
        <v>1</v>
      </c>
      <c r="F141" s="163" t="s">
        <v>20</v>
      </c>
      <c r="G141" s="135"/>
      <c r="H141" s="138">
        <v>45500</v>
      </c>
      <c r="I141" s="34" t="s">
        <v>9</v>
      </c>
      <c r="J141" s="163" t="s">
        <v>125</v>
      </c>
      <c r="K141" s="164" t="s">
        <v>621</v>
      </c>
      <c r="L141" s="134" t="s">
        <v>622</v>
      </c>
      <c r="M141" s="129"/>
      <c r="N141" s="128"/>
      <c r="O141" s="128"/>
      <c r="P141" s="128"/>
      <c r="Q141" s="128"/>
      <c r="R141" s="128"/>
    </row>
    <row r="142" spans="1:18" s="2" customFormat="1" ht="47.25" hidden="1" customHeight="1" x14ac:dyDescent="0.25">
      <c r="A142" s="71">
        <v>29</v>
      </c>
      <c r="B142" s="149" t="s">
        <v>620</v>
      </c>
      <c r="C142" s="137" t="s">
        <v>127</v>
      </c>
      <c r="D142" s="155" t="s">
        <v>62</v>
      </c>
      <c r="E142" s="163">
        <v>1</v>
      </c>
      <c r="F142" s="163" t="s">
        <v>20</v>
      </c>
      <c r="G142" s="135"/>
      <c r="H142" s="138">
        <v>819000</v>
      </c>
      <c r="I142" s="34" t="s">
        <v>9</v>
      </c>
      <c r="J142" s="163" t="s">
        <v>125</v>
      </c>
      <c r="K142" s="164" t="s">
        <v>621</v>
      </c>
      <c r="L142" s="134" t="s">
        <v>622</v>
      </c>
      <c r="M142" s="129"/>
      <c r="N142" s="128"/>
      <c r="O142" s="128"/>
      <c r="P142" s="128"/>
      <c r="Q142" s="128"/>
      <c r="R142" s="128"/>
    </row>
    <row r="143" spans="1:18" s="2" customFormat="1" ht="47.25" hidden="1" customHeight="1" x14ac:dyDescent="0.25">
      <c r="A143" s="71">
        <v>30</v>
      </c>
      <c r="B143" s="149" t="s">
        <v>669</v>
      </c>
      <c r="C143" s="137" t="s">
        <v>127</v>
      </c>
      <c r="D143" s="155" t="s">
        <v>62</v>
      </c>
      <c r="E143" s="163">
        <v>1</v>
      </c>
      <c r="F143" s="163" t="s">
        <v>20</v>
      </c>
      <c r="G143" s="135"/>
      <c r="H143" s="138">
        <v>3000196</v>
      </c>
      <c r="I143" s="34" t="s">
        <v>9</v>
      </c>
      <c r="J143" s="163" t="s">
        <v>125</v>
      </c>
      <c r="K143" s="164" t="s">
        <v>621</v>
      </c>
      <c r="L143" s="134" t="s">
        <v>634</v>
      </c>
      <c r="M143" s="129"/>
      <c r="N143" s="128"/>
      <c r="O143" s="128"/>
      <c r="P143" s="128"/>
      <c r="Q143" s="128"/>
      <c r="R143" s="128"/>
    </row>
    <row r="144" spans="1:18" s="2" customFormat="1" ht="47.25" hidden="1" customHeight="1" x14ac:dyDescent="0.25">
      <c r="A144" s="71">
        <v>31</v>
      </c>
      <c r="B144" s="149" t="s">
        <v>667</v>
      </c>
      <c r="C144" s="137" t="s">
        <v>127</v>
      </c>
      <c r="D144" s="155" t="s">
        <v>62</v>
      </c>
      <c r="E144" s="163">
        <v>1</v>
      </c>
      <c r="F144" s="163" t="s">
        <v>20</v>
      </c>
      <c r="G144" s="135"/>
      <c r="H144" s="138">
        <v>35502892.859999999</v>
      </c>
      <c r="I144" s="34" t="s">
        <v>9</v>
      </c>
      <c r="J144" s="163" t="s">
        <v>125</v>
      </c>
      <c r="K144" s="164" t="s">
        <v>621</v>
      </c>
      <c r="L144" s="134" t="s">
        <v>668</v>
      </c>
      <c r="M144" s="129"/>
      <c r="N144" s="128"/>
      <c r="O144" s="128"/>
      <c r="P144" s="128"/>
      <c r="Q144" s="128"/>
      <c r="R144" s="128"/>
    </row>
    <row r="145" spans="1:18" s="2" customFormat="1" ht="57" hidden="1" customHeight="1" x14ac:dyDescent="0.25">
      <c r="A145" s="71">
        <v>32</v>
      </c>
      <c r="B145" s="149" t="s">
        <v>683</v>
      </c>
      <c r="C145" s="137" t="s">
        <v>127</v>
      </c>
      <c r="D145" s="155" t="s">
        <v>62</v>
      </c>
      <c r="E145" s="163">
        <v>1</v>
      </c>
      <c r="F145" s="163" t="s">
        <v>20</v>
      </c>
      <c r="G145" s="135"/>
      <c r="H145" s="138">
        <v>382000</v>
      </c>
      <c r="I145" s="34" t="s">
        <v>9</v>
      </c>
      <c r="J145" s="163" t="s">
        <v>125</v>
      </c>
      <c r="K145" s="164" t="s">
        <v>621</v>
      </c>
      <c r="L145" s="134" t="s">
        <v>686</v>
      </c>
      <c r="M145" s="129"/>
      <c r="N145" s="128"/>
      <c r="O145" s="128"/>
      <c r="P145" s="128"/>
      <c r="Q145" s="128"/>
      <c r="R145" s="128"/>
    </row>
    <row r="146" spans="1:18" s="2" customFormat="1" ht="54.75" hidden="1" customHeight="1" x14ac:dyDescent="0.25">
      <c r="A146" s="71">
        <v>33</v>
      </c>
      <c r="B146" s="149" t="s">
        <v>682</v>
      </c>
      <c r="C146" s="137" t="s">
        <v>127</v>
      </c>
      <c r="D146" s="155" t="s">
        <v>62</v>
      </c>
      <c r="E146" s="163">
        <v>1</v>
      </c>
      <c r="F146" s="163" t="s">
        <v>20</v>
      </c>
      <c r="G146" s="135"/>
      <c r="H146" s="138">
        <v>1235000</v>
      </c>
      <c r="I146" s="34" t="s">
        <v>9</v>
      </c>
      <c r="J146" s="163" t="s">
        <v>125</v>
      </c>
      <c r="K146" s="164" t="s">
        <v>621</v>
      </c>
      <c r="L146" s="134" t="s">
        <v>686</v>
      </c>
      <c r="M146" s="129"/>
      <c r="N146" s="128"/>
      <c r="O146" s="128"/>
      <c r="P146" s="128"/>
      <c r="Q146" s="128"/>
      <c r="R146" s="128"/>
    </row>
    <row r="147" spans="1:18" s="2" customFormat="1" ht="78.75" hidden="1" customHeight="1" x14ac:dyDescent="0.25">
      <c r="A147" s="71">
        <v>34</v>
      </c>
      <c r="B147" s="149" t="s">
        <v>681</v>
      </c>
      <c r="C147" s="137" t="s">
        <v>127</v>
      </c>
      <c r="D147" s="155" t="s">
        <v>62</v>
      </c>
      <c r="E147" s="163">
        <v>1</v>
      </c>
      <c r="F147" s="163" t="s">
        <v>20</v>
      </c>
      <c r="G147" s="135"/>
      <c r="H147" s="138">
        <v>600000</v>
      </c>
      <c r="I147" s="34" t="s">
        <v>9</v>
      </c>
      <c r="J147" s="163" t="s">
        <v>125</v>
      </c>
      <c r="K147" s="164" t="s">
        <v>621</v>
      </c>
      <c r="L147" s="134" t="s">
        <v>686</v>
      </c>
      <c r="M147" s="129"/>
      <c r="N147" s="128"/>
      <c r="O147" s="128"/>
      <c r="P147" s="128"/>
      <c r="Q147" s="128"/>
      <c r="R147" s="128"/>
    </row>
    <row r="148" spans="1:18" s="2" customFormat="1" ht="55.5" hidden="1" customHeight="1" x14ac:dyDescent="0.25">
      <c r="A148" s="71">
        <v>35</v>
      </c>
      <c r="B148" s="149" t="s">
        <v>684</v>
      </c>
      <c r="C148" s="137" t="s">
        <v>127</v>
      </c>
      <c r="D148" s="155" t="s">
        <v>62</v>
      </c>
      <c r="E148" s="163">
        <v>1</v>
      </c>
      <c r="F148" s="163" t="s">
        <v>20</v>
      </c>
      <c r="G148" s="135"/>
      <c r="H148" s="138">
        <v>1287600</v>
      </c>
      <c r="I148" s="34" t="s">
        <v>9</v>
      </c>
      <c r="J148" s="163" t="s">
        <v>125</v>
      </c>
      <c r="K148" s="164" t="s">
        <v>621</v>
      </c>
      <c r="L148" s="134" t="s">
        <v>686</v>
      </c>
      <c r="M148" s="129"/>
      <c r="N148" s="128"/>
      <c r="O148" s="128"/>
      <c r="P148" s="128"/>
      <c r="Q148" s="128"/>
      <c r="R148" s="128"/>
    </row>
    <row r="149" spans="1:18" s="2" customFormat="1" ht="47.25" hidden="1" customHeight="1" x14ac:dyDescent="0.25">
      <c r="A149" s="71">
        <v>36</v>
      </c>
      <c r="B149" s="149" t="s">
        <v>685</v>
      </c>
      <c r="C149" s="137" t="s">
        <v>127</v>
      </c>
      <c r="D149" s="155" t="s">
        <v>62</v>
      </c>
      <c r="E149" s="163">
        <v>1</v>
      </c>
      <c r="F149" s="163" t="s">
        <v>20</v>
      </c>
      <c r="G149" s="135"/>
      <c r="H149" s="138">
        <v>50400</v>
      </c>
      <c r="I149" s="34" t="s">
        <v>9</v>
      </c>
      <c r="J149" s="163" t="s">
        <v>125</v>
      </c>
      <c r="K149" s="164" t="s">
        <v>621</v>
      </c>
      <c r="L149" s="134" t="s">
        <v>686</v>
      </c>
      <c r="M149" s="129"/>
      <c r="N149" s="128"/>
      <c r="O149" s="128"/>
      <c r="P149" s="128"/>
      <c r="Q149" s="128"/>
      <c r="R149" s="128"/>
    </row>
    <row r="150" spans="1:18" s="2" customFormat="1" ht="56.25" hidden="1" customHeight="1" x14ac:dyDescent="0.25">
      <c r="A150" s="71">
        <v>37</v>
      </c>
      <c r="B150" s="149" t="s">
        <v>679</v>
      </c>
      <c r="C150" s="137" t="s">
        <v>127</v>
      </c>
      <c r="D150" s="155" t="s">
        <v>62</v>
      </c>
      <c r="E150" s="163">
        <v>1</v>
      </c>
      <c r="F150" s="163" t="s">
        <v>20</v>
      </c>
      <c r="G150" s="135"/>
      <c r="H150" s="138">
        <v>3894196.43</v>
      </c>
      <c r="I150" s="34" t="s">
        <v>9</v>
      </c>
      <c r="J150" s="163" t="s">
        <v>125</v>
      </c>
      <c r="K150" s="164" t="s">
        <v>621</v>
      </c>
      <c r="L150" s="134" t="s">
        <v>686</v>
      </c>
      <c r="M150" s="129"/>
      <c r="N150" s="128"/>
      <c r="O150" s="128"/>
      <c r="P150" s="128"/>
      <c r="Q150" s="128"/>
      <c r="R150" s="128"/>
    </row>
    <row r="151" spans="1:18" s="2" customFormat="1" ht="47.25" hidden="1" customHeight="1" x14ac:dyDescent="0.25">
      <c r="A151" s="71">
        <v>38</v>
      </c>
      <c r="B151" s="149" t="s">
        <v>680</v>
      </c>
      <c r="C151" s="137" t="s">
        <v>127</v>
      </c>
      <c r="D151" s="155" t="s">
        <v>62</v>
      </c>
      <c r="E151" s="163">
        <v>1</v>
      </c>
      <c r="F151" s="163" t="s">
        <v>20</v>
      </c>
      <c r="G151" s="135"/>
      <c r="H151" s="138">
        <v>9503000</v>
      </c>
      <c r="I151" s="34" t="s">
        <v>9</v>
      </c>
      <c r="J151" s="163" t="s">
        <v>125</v>
      </c>
      <c r="K151" s="164" t="s">
        <v>621</v>
      </c>
      <c r="L151" s="134" t="s">
        <v>686</v>
      </c>
      <c r="M151" s="129"/>
      <c r="N151" s="128"/>
      <c r="O151" s="128"/>
      <c r="P151" s="128"/>
      <c r="Q151" s="128"/>
      <c r="R151" s="128"/>
    </row>
    <row r="152" spans="1:18" s="2" customFormat="1" ht="96" hidden="1" customHeight="1" x14ac:dyDescent="0.25">
      <c r="A152" s="71">
        <v>39</v>
      </c>
      <c r="B152" s="149" t="s">
        <v>774</v>
      </c>
      <c r="C152" s="137" t="s">
        <v>210</v>
      </c>
      <c r="D152" s="154" t="s">
        <v>106</v>
      </c>
      <c r="E152" s="163">
        <v>1</v>
      </c>
      <c r="F152" s="163" t="s">
        <v>20</v>
      </c>
      <c r="G152" s="135"/>
      <c r="H152" s="138">
        <v>2071559632.8399999</v>
      </c>
      <c r="I152" s="34" t="s">
        <v>9</v>
      </c>
      <c r="J152" s="163" t="s">
        <v>33</v>
      </c>
      <c r="K152" s="164" t="s">
        <v>706</v>
      </c>
      <c r="L152" s="134" t="s">
        <v>775</v>
      </c>
      <c r="M152" s="129"/>
      <c r="N152" s="128"/>
      <c r="O152" s="128"/>
      <c r="P152" s="128"/>
      <c r="Q152" s="128"/>
      <c r="R152" s="128"/>
    </row>
    <row r="153" spans="1:18" s="2" customFormat="1" ht="35.25" hidden="1" customHeight="1" x14ac:dyDescent="0.25">
      <c r="A153" s="71">
        <v>40</v>
      </c>
      <c r="B153" s="149" t="s">
        <v>778</v>
      </c>
      <c r="C153" s="137" t="s">
        <v>210</v>
      </c>
      <c r="D153" s="154" t="s">
        <v>62</v>
      </c>
      <c r="E153" s="163">
        <v>1</v>
      </c>
      <c r="F153" s="163" t="s">
        <v>20</v>
      </c>
      <c r="G153" s="135"/>
      <c r="H153" s="138">
        <v>170000</v>
      </c>
      <c r="I153" s="34" t="s">
        <v>9</v>
      </c>
      <c r="J153" s="163" t="s">
        <v>33</v>
      </c>
      <c r="K153" s="164" t="s">
        <v>706</v>
      </c>
      <c r="L153" s="134" t="s">
        <v>780</v>
      </c>
      <c r="M153" s="129"/>
      <c r="N153" s="128"/>
      <c r="O153" s="128"/>
      <c r="P153" s="128"/>
      <c r="Q153" s="128"/>
      <c r="R153" s="128"/>
    </row>
    <row r="154" spans="1:18" s="2" customFormat="1" ht="35.25" hidden="1" customHeight="1" x14ac:dyDescent="0.25">
      <c r="A154" s="71">
        <v>41</v>
      </c>
      <c r="B154" s="149" t="s">
        <v>779</v>
      </c>
      <c r="C154" s="137" t="s">
        <v>127</v>
      </c>
      <c r="D154" s="154" t="s">
        <v>62</v>
      </c>
      <c r="E154" s="163">
        <v>1</v>
      </c>
      <c r="F154" s="163" t="s">
        <v>20</v>
      </c>
      <c r="G154" s="135"/>
      <c r="H154" s="138">
        <v>350000</v>
      </c>
      <c r="I154" s="34" t="s">
        <v>9</v>
      </c>
      <c r="J154" s="163" t="s">
        <v>33</v>
      </c>
      <c r="K154" s="164" t="s">
        <v>706</v>
      </c>
      <c r="L154" s="134" t="s">
        <v>780</v>
      </c>
      <c r="M154" s="129"/>
      <c r="N154" s="128"/>
      <c r="O154" s="128"/>
      <c r="P154" s="128"/>
      <c r="Q154" s="128"/>
      <c r="R154" s="128"/>
    </row>
    <row r="155" spans="1:18" s="2" customFormat="1" ht="35.25" hidden="1" customHeight="1" x14ac:dyDescent="0.25">
      <c r="A155" s="71">
        <v>42</v>
      </c>
      <c r="B155" s="149" t="s">
        <v>781</v>
      </c>
      <c r="C155" s="137" t="s">
        <v>127</v>
      </c>
      <c r="D155" s="154" t="s">
        <v>62</v>
      </c>
      <c r="E155" s="163">
        <v>1</v>
      </c>
      <c r="F155" s="163" t="s">
        <v>20</v>
      </c>
      <c r="G155" s="135"/>
      <c r="H155" s="138">
        <v>1158600</v>
      </c>
      <c r="I155" s="34" t="s">
        <v>9</v>
      </c>
      <c r="J155" s="163" t="s">
        <v>125</v>
      </c>
      <c r="K155" s="164" t="s">
        <v>706</v>
      </c>
      <c r="L155" s="134" t="s">
        <v>786</v>
      </c>
      <c r="M155" s="129"/>
      <c r="N155" s="128"/>
      <c r="O155" s="128"/>
      <c r="P155" s="128"/>
      <c r="Q155" s="128"/>
      <c r="R155" s="128"/>
    </row>
    <row r="156" spans="1:18" s="2" customFormat="1" ht="35.25" hidden="1" customHeight="1" x14ac:dyDescent="0.25">
      <c r="A156" s="71">
        <v>43</v>
      </c>
      <c r="B156" s="149" t="s">
        <v>782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1118100</v>
      </c>
      <c r="I156" s="34" t="s">
        <v>9</v>
      </c>
      <c r="J156" s="163" t="s">
        <v>125</v>
      </c>
      <c r="K156" s="164" t="s">
        <v>706</v>
      </c>
      <c r="L156" s="134" t="s">
        <v>786</v>
      </c>
      <c r="M156" s="129"/>
      <c r="N156" s="128"/>
      <c r="O156" s="128"/>
      <c r="P156" s="128"/>
      <c r="Q156" s="128"/>
      <c r="R156" s="128"/>
    </row>
    <row r="157" spans="1:18" s="2" customFormat="1" ht="35.25" hidden="1" customHeight="1" x14ac:dyDescent="0.25">
      <c r="A157" s="71">
        <v>44</v>
      </c>
      <c r="B157" s="149" t="s">
        <v>783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f>570000/1.12</f>
        <v>508928.57142857136</v>
      </c>
      <c r="I157" s="34" t="s">
        <v>9</v>
      </c>
      <c r="J157" s="163" t="s">
        <v>125</v>
      </c>
      <c r="K157" s="164" t="s">
        <v>706</v>
      </c>
      <c r="L157" s="134" t="s">
        <v>786</v>
      </c>
      <c r="M157" s="129"/>
      <c r="N157" s="128"/>
      <c r="O157" s="128"/>
      <c r="P157" s="128"/>
      <c r="Q157" s="128"/>
      <c r="R157" s="128"/>
    </row>
    <row r="158" spans="1:18" s="2" customFormat="1" ht="35.25" hidden="1" customHeight="1" x14ac:dyDescent="0.25">
      <c r="A158" s="71">
        <v>45</v>
      </c>
      <c r="B158" s="149" t="s">
        <v>784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f>835250/1.12</f>
        <v>745758.92857142852</v>
      </c>
      <c r="I158" s="34" t="s">
        <v>9</v>
      </c>
      <c r="J158" s="163" t="s">
        <v>125</v>
      </c>
      <c r="K158" s="164" t="s">
        <v>706</v>
      </c>
      <c r="L158" s="134" t="s">
        <v>786</v>
      </c>
      <c r="M158" s="129"/>
      <c r="N158" s="128"/>
      <c r="O158" s="128"/>
      <c r="P158" s="128"/>
      <c r="Q158" s="128"/>
      <c r="R158" s="128"/>
    </row>
    <row r="159" spans="1:18" s="2" customFormat="1" ht="35.25" hidden="1" customHeight="1" x14ac:dyDescent="0.25">
      <c r="A159" s="71">
        <v>46</v>
      </c>
      <c r="B159" s="149" t="s">
        <v>785</v>
      </c>
      <c r="C159" s="137" t="s">
        <v>127</v>
      </c>
      <c r="D159" s="154" t="s">
        <v>62</v>
      </c>
      <c r="E159" s="163">
        <v>1</v>
      </c>
      <c r="F159" s="163" t="s">
        <v>20</v>
      </c>
      <c r="G159" s="135"/>
      <c r="H159" s="138">
        <f>1680000/1.12</f>
        <v>1499999.9999999998</v>
      </c>
      <c r="I159" s="34" t="s">
        <v>9</v>
      </c>
      <c r="J159" s="163" t="s">
        <v>125</v>
      </c>
      <c r="K159" s="164" t="s">
        <v>706</v>
      </c>
      <c r="L159" s="134" t="s">
        <v>786</v>
      </c>
      <c r="M159" s="129"/>
      <c r="N159" s="128"/>
      <c r="O159" s="128"/>
      <c r="P159" s="128"/>
      <c r="Q159" s="128"/>
      <c r="R159" s="128"/>
    </row>
    <row r="160" spans="1:18" s="2" customFormat="1" ht="20.25" hidden="1" customHeight="1" x14ac:dyDescent="0.25">
      <c r="A160" s="41"/>
      <c r="B160" s="56"/>
      <c r="C160" s="36"/>
      <c r="D160" s="36"/>
      <c r="E160" s="36"/>
      <c r="F160" s="36"/>
      <c r="G160" s="46"/>
      <c r="H160" s="45">
        <f>SUM(H114:H159)</f>
        <v>2747290298.3428574</v>
      </c>
      <c r="I160" s="41"/>
      <c r="J160" s="60"/>
      <c r="K160" s="80"/>
      <c r="L160" s="61"/>
      <c r="M160" s="29"/>
      <c r="N160" s="15"/>
      <c r="O160" s="15"/>
      <c r="P160" s="15"/>
      <c r="Q160" s="15"/>
      <c r="R160" s="15"/>
    </row>
    <row r="161" spans="1:18" s="2" customFormat="1" ht="20.25" hidden="1" customHeight="1" x14ac:dyDescent="0.25">
      <c r="A161" s="41"/>
      <c r="B161" s="56"/>
      <c r="C161" s="62"/>
      <c r="D161" s="62"/>
      <c r="E161" s="62"/>
      <c r="F161" s="62"/>
      <c r="G161" s="116"/>
      <c r="H161" s="63">
        <f>H105+H112+H160</f>
        <v>2947295587.8628573</v>
      </c>
      <c r="I161" s="64"/>
      <c r="J161" s="59"/>
      <c r="K161" s="82"/>
      <c r="L161" s="61"/>
      <c r="M161" s="29"/>
      <c r="N161" s="15"/>
      <c r="O161" s="15"/>
      <c r="P161" s="15"/>
      <c r="Q161" s="15"/>
      <c r="R161" s="15"/>
    </row>
    <row r="162" spans="1:18" s="2" customFormat="1" ht="19.5" customHeight="1" x14ac:dyDescent="0.25">
      <c r="A162" s="47"/>
      <c r="B162" s="75" t="s">
        <v>24</v>
      </c>
      <c r="C162" s="37"/>
      <c r="D162" s="38"/>
      <c r="E162" s="37"/>
      <c r="F162" s="37"/>
      <c r="G162" s="117"/>
      <c r="H162" s="37"/>
      <c r="I162" s="37"/>
      <c r="J162" s="37"/>
      <c r="K162" s="83"/>
      <c r="L162" s="37"/>
      <c r="M162" s="28"/>
      <c r="N162" s="15"/>
      <c r="O162" s="15"/>
      <c r="P162" s="15"/>
      <c r="Q162" s="15"/>
      <c r="R162" s="15"/>
    </row>
    <row r="163" spans="1:18" s="15" customFormat="1" ht="20.100000000000001" customHeight="1" x14ac:dyDescent="0.25">
      <c r="A163" s="48"/>
      <c r="B163" s="50" t="s">
        <v>13</v>
      </c>
      <c r="C163" s="40"/>
      <c r="D163" s="40"/>
      <c r="E163" s="40"/>
      <c r="F163" s="40"/>
      <c r="G163" s="115"/>
      <c r="H163" s="40"/>
      <c r="I163" s="40"/>
      <c r="J163" s="51"/>
      <c r="K163" s="84"/>
      <c r="L163" s="52"/>
      <c r="M163" s="29"/>
    </row>
    <row r="164" spans="1:18" s="128" customFormat="1" ht="37.5" customHeight="1" x14ac:dyDescent="0.25">
      <c r="A164" s="127">
        <v>1</v>
      </c>
      <c r="B164" s="130" t="s">
        <v>36</v>
      </c>
      <c r="C164" s="76" t="s">
        <v>37</v>
      </c>
      <c r="D164" s="153" t="s">
        <v>38</v>
      </c>
      <c r="E164" s="131">
        <v>7100000</v>
      </c>
      <c r="F164" s="131" t="s">
        <v>39</v>
      </c>
      <c r="G164" s="132">
        <v>158.93</v>
      </c>
      <c r="H164" s="35">
        <f>E164*G164</f>
        <v>1128403000</v>
      </c>
      <c r="I164" s="34" t="s">
        <v>9</v>
      </c>
      <c r="J164" s="133" t="s">
        <v>33</v>
      </c>
      <c r="K164" s="136" t="s">
        <v>34</v>
      </c>
      <c r="L164" s="134" t="s">
        <v>40</v>
      </c>
      <c r="M164" s="129"/>
    </row>
    <row r="165" spans="1:18" s="128" customFormat="1" ht="37.5" customHeight="1" x14ac:dyDescent="0.25">
      <c r="A165" s="127">
        <v>2</v>
      </c>
      <c r="B165" s="130" t="s">
        <v>41</v>
      </c>
      <c r="C165" s="159" t="s">
        <v>43</v>
      </c>
      <c r="D165" s="160" t="s">
        <v>32</v>
      </c>
      <c r="E165" s="165">
        <v>66</v>
      </c>
      <c r="F165" s="165" t="s">
        <v>44</v>
      </c>
      <c r="G165" s="132">
        <v>2200</v>
      </c>
      <c r="H165" s="161">
        <f t="shared" ref="H165:H236" si="3">E165*G165</f>
        <v>145200</v>
      </c>
      <c r="I165" s="34" t="s">
        <v>9</v>
      </c>
      <c r="J165" s="163" t="s">
        <v>33</v>
      </c>
      <c r="K165" s="164" t="s">
        <v>34</v>
      </c>
      <c r="L165" s="158" t="s">
        <v>45</v>
      </c>
      <c r="M165" s="129"/>
    </row>
    <row r="166" spans="1:18" s="128" customFormat="1" ht="37.5" customHeight="1" x14ac:dyDescent="0.25">
      <c r="A166" s="127">
        <v>3</v>
      </c>
      <c r="B166" s="130" t="s">
        <v>42</v>
      </c>
      <c r="C166" s="162" t="s">
        <v>43</v>
      </c>
      <c r="D166" s="167" t="s">
        <v>32</v>
      </c>
      <c r="E166" s="165">
        <v>168</v>
      </c>
      <c r="F166" s="165" t="s">
        <v>44</v>
      </c>
      <c r="G166" s="132">
        <v>700</v>
      </c>
      <c r="H166" s="161">
        <f t="shared" si="3"/>
        <v>117600</v>
      </c>
      <c r="I166" s="34" t="s">
        <v>9</v>
      </c>
      <c r="J166" s="163" t="s">
        <v>33</v>
      </c>
      <c r="K166" s="164" t="s">
        <v>34</v>
      </c>
      <c r="L166" s="168" t="s">
        <v>45</v>
      </c>
      <c r="M166" s="129"/>
    </row>
    <row r="167" spans="1:18" s="128" customFormat="1" ht="37.5" customHeight="1" x14ac:dyDescent="0.25">
      <c r="A167" s="127">
        <v>4</v>
      </c>
      <c r="B167" s="130" t="s">
        <v>64</v>
      </c>
      <c r="C167" s="162" t="s">
        <v>37</v>
      </c>
      <c r="D167" s="167" t="s">
        <v>32</v>
      </c>
      <c r="E167" s="131">
        <v>96500</v>
      </c>
      <c r="F167" s="162" t="s">
        <v>69</v>
      </c>
      <c r="G167" s="132">
        <v>167.86</v>
      </c>
      <c r="H167" s="161">
        <f t="shared" si="3"/>
        <v>16198490.000000002</v>
      </c>
      <c r="I167" s="34" t="s">
        <v>9</v>
      </c>
      <c r="J167" s="163" t="s">
        <v>71</v>
      </c>
      <c r="K167" s="164" t="s">
        <v>70</v>
      </c>
      <c r="L167" s="134" t="s">
        <v>72</v>
      </c>
      <c r="M167" s="129"/>
    </row>
    <row r="168" spans="1:18" s="128" customFormat="1" ht="37.5" customHeight="1" x14ac:dyDescent="0.25">
      <c r="A168" s="127">
        <v>5</v>
      </c>
      <c r="B168" s="130" t="s">
        <v>65</v>
      </c>
      <c r="C168" s="162" t="s">
        <v>37</v>
      </c>
      <c r="D168" s="167" t="s">
        <v>32</v>
      </c>
      <c r="E168" s="131">
        <v>19000</v>
      </c>
      <c r="F168" s="162" t="s">
        <v>69</v>
      </c>
      <c r="G168" s="132">
        <v>193.75</v>
      </c>
      <c r="H168" s="161">
        <f t="shared" si="3"/>
        <v>3681250</v>
      </c>
      <c r="I168" s="34" t="s">
        <v>9</v>
      </c>
      <c r="J168" s="163" t="s">
        <v>71</v>
      </c>
      <c r="K168" s="164" t="s">
        <v>70</v>
      </c>
      <c r="L168" s="134" t="s">
        <v>72</v>
      </c>
      <c r="M168" s="129"/>
    </row>
    <row r="169" spans="1:18" s="128" customFormat="1" ht="37.5" customHeight="1" x14ac:dyDescent="0.25">
      <c r="A169" s="127">
        <v>6</v>
      </c>
      <c r="B169" s="130" t="s">
        <v>66</v>
      </c>
      <c r="C169" s="162" t="s">
        <v>37</v>
      </c>
      <c r="D169" s="167" t="s">
        <v>32</v>
      </c>
      <c r="E169" s="131">
        <v>167500</v>
      </c>
      <c r="F169" s="162" t="s">
        <v>69</v>
      </c>
      <c r="G169" s="132">
        <v>205.36</v>
      </c>
      <c r="H169" s="161">
        <f t="shared" si="3"/>
        <v>34397800</v>
      </c>
      <c r="I169" s="34" t="s">
        <v>9</v>
      </c>
      <c r="J169" s="163" t="s">
        <v>71</v>
      </c>
      <c r="K169" s="164" t="s">
        <v>70</v>
      </c>
      <c r="L169" s="134" t="s">
        <v>72</v>
      </c>
      <c r="M169" s="129"/>
    </row>
    <row r="170" spans="1:18" s="128" customFormat="1" ht="37.5" customHeight="1" x14ac:dyDescent="0.25">
      <c r="A170" s="127">
        <v>7</v>
      </c>
      <c r="B170" s="130" t="s">
        <v>67</v>
      </c>
      <c r="C170" s="162" t="s">
        <v>37</v>
      </c>
      <c r="D170" s="167" t="s">
        <v>32</v>
      </c>
      <c r="E170" s="131">
        <v>16780</v>
      </c>
      <c r="F170" s="162" t="s">
        <v>69</v>
      </c>
      <c r="G170" s="132">
        <v>339.29</v>
      </c>
      <c r="H170" s="161">
        <f t="shared" si="3"/>
        <v>5693286.2000000002</v>
      </c>
      <c r="I170" s="34" t="s">
        <v>9</v>
      </c>
      <c r="J170" s="163" t="s">
        <v>71</v>
      </c>
      <c r="K170" s="164" t="s">
        <v>70</v>
      </c>
      <c r="L170" s="134" t="s">
        <v>72</v>
      </c>
      <c r="M170" s="129"/>
    </row>
    <row r="171" spans="1:18" s="128" customFormat="1" ht="37.5" customHeight="1" x14ac:dyDescent="0.25">
      <c r="A171" s="127">
        <v>8</v>
      </c>
      <c r="B171" s="130" t="s">
        <v>84</v>
      </c>
      <c r="C171" s="162" t="s">
        <v>43</v>
      </c>
      <c r="D171" s="166" t="s">
        <v>38</v>
      </c>
      <c r="E171" s="131">
        <v>1</v>
      </c>
      <c r="F171" s="162" t="s">
        <v>44</v>
      </c>
      <c r="G171" s="132">
        <v>1600000</v>
      </c>
      <c r="H171" s="161">
        <f t="shared" si="3"/>
        <v>1600000</v>
      </c>
      <c r="I171" s="34" t="s">
        <v>9</v>
      </c>
      <c r="J171" s="163" t="s">
        <v>33</v>
      </c>
      <c r="K171" s="164" t="s">
        <v>70</v>
      </c>
      <c r="L171" s="168" t="s">
        <v>85</v>
      </c>
      <c r="M171" s="129"/>
    </row>
    <row r="172" spans="1:18" s="128" customFormat="1" ht="37.5" customHeight="1" x14ac:dyDescent="0.25">
      <c r="A172" s="127">
        <v>9</v>
      </c>
      <c r="B172" s="130" t="s">
        <v>131</v>
      </c>
      <c r="C172" s="162" t="s">
        <v>43</v>
      </c>
      <c r="D172" s="166" t="s">
        <v>38</v>
      </c>
      <c r="E172" s="131">
        <v>200</v>
      </c>
      <c r="F172" s="162" t="s">
        <v>135</v>
      </c>
      <c r="G172" s="132">
        <v>3275</v>
      </c>
      <c r="H172" s="161">
        <f t="shared" si="3"/>
        <v>655000</v>
      </c>
      <c r="I172" s="34" t="s">
        <v>9</v>
      </c>
      <c r="J172" s="163" t="s">
        <v>33</v>
      </c>
      <c r="K172" s="174" t="s">
        <v>111</v>
      </c>
      <c r="L172" s="168" t="s">
        <v>136</v>
      </c>
      <c r="M172" s="129"/>
    </row>
    <row r="173" spans="1:18" s="128" customFormat="1" ht="37.5" customHeight="1" x14ac:dyDescent="0.25">
      <c r="A173" s="127">
        <v>10</v>
      </c>
      <c r="B173" s="130" t="s">
        <v>132</v>
      </c>
      <c r="C173" s="162" t="s">
        <v>43</v>
      </c>
      <c r="D173" s="166" t="s">
        <v>38</v>
      </c>
      <c r="E173" s="131">
        <v>6</v>
      </c>
      <c r="F173" s="162" t="s">
        <v>134</v>
      </c>
      <c r="G173" s="132">
        <v>1300</v>
      </c>
      <c r="H173" s="161">
        <f t="shared" si="3"/>
        <v>7800</v>
      </c>
      <c r="I173" s="34" t="s">
        <v>9</v>
      </c>
      <c r="J173" s="163" t="s">
        <v>33</v>
      </c>
      <c r="K173" s="174" t="s">
        <v>111</v>
      </c>
      <c r="L173" s="168" t="s">
        <v>136</v>
      </c>
      <c r="M173" s="129"/>
    </row>
    <row r="174" spans="1:18" s="128" customFormat="1" ht="37.5" customHeight="1" x14ac:dyDescent="0.25">
      <c r="A174" s="127">
        <v>11</v>
      </c>
      <c r="B174" s="130" t="s">
        <v>133</v>
      </c>
      <c r="C174" s="162" t="s">
        <v>43</v>
      </c>
      <c r="D174" s="166" t="s">
        <v>38</v>
      </c>
      <c r="E174" s="131">
        <v>10</v>
      </c>
      <c r="F174" s="162" t="s">
        <v>44</v>
      </c>
      <c r="G174" s="132">
        <v>160000</v>
      </c>
      <c r="H174" s="161">
        <f t="shared" si="3"/>
        <v>1600000</v>
      </c>
      <c r="I174" s="34" t="s">
        <v>9</v>
      </c>
      <c r="J174" s="163" t="s">
        <v>33</v>
      </c>
      <c r="K174" s="174" t="s">
        <v>111</v>
      </c>
      <c r="L174" s="168" t="s">
        <v>136</v>
      </c>
      <c r="M174" s="129"/>
    </row>
    <row r="175" spans="1:18" s="128" customFormat="1" ht="37.5" customHeight="1" x14ac:dyDescent="0.25">
      <c r="A175" s="127">
        <v>12</v>
      </c>
      <c r="B175" s="130" t="s">
        <v>137</v>
      </c>
      <c r="C175" s="162" t="s">
        <v>43</v>
      </c>
      <c r="D175" s="166" t="s">
        <v>38</v>
      </c>
      <c r="E175" s="131">
        <v>6000</v>
      </c>
      <c r="F175" s="162" t="s">
        <v>69</v>
      </c>
      <c r="G175" s="132">
        <v>750</v>
      </c>
      <c r="H175" s="161">
        <f t="shared" si="3"/>
        <v>4500000</v>
      </c>
      <c r="I175" s="34" t="s">
        <v>9</v>
      </c>
      <c r="J175" s="163" t="s">
        <v>33</v>
      </c>
      <c r="K175" s="174" t="s">
        <v>111</v>
      </c>
      <c r="L175" s="168" t="s">
        <v>138</v>
      </c>
      <c r="M175" s="129"/>
    </row>
    <row r="176" spans="1:18" s="128" customFormat="1" ht="37.5" customHeight="1" x14ac:dyDescent="0.25">
      <c r="A176" s="127">
        <v>13</v>
      </c>
      <c r="B176" s="130" t="s">
        <v>139</v>
      </c>
      <c r="C176" s="162" t="s">
        <v>43</v>
      </c>
      <c r="D176" s="167" t="s">
        <v>32</v>
      </c>
      <c r="E176" s="131">
        <v>500</v>
      </c>
      <c r="F176" s="162" t="s">
        <v>44</v>
      </c>
      <c r="G176" s="132">
        <v>1549.67</v>
      </c>
      <c r="H176" s="161">
        <f t="shared" si="3"/>
        <v>774835</v>
      </c>
      <c r="I176" s="34" t="s">
        <v>9</v>
      </c>
      <c r="J176" s="163" t="s">
        <v>33</v>
      </c>
      <c r="K176" s="174" t="s">
        <v>111</v>
      </c>
      <c r="L176" s="168" t="s">
        <v>151</v>
      </c>
      <c r="M176" s="129"/>
    </row>
    <row r="177" spans="1:13" s="128" customFormat="1" ht="37.5" customHeight="1" x14ac:dyDescent="0.25">
      <c r="A177" s="127">
        <v>14</v>
      </c>
      <c r="B177" s="130" t="s">
        <v>140</v>
      </c>
      <c r="C177" s="162" t="s">
        <v>43</v>
      </c>
      <c r="D177" s="167" t="s">
        <v>32</v>
      </c>
      <c r="E177" s="131">
        <v>100</v>
      </c>
      <c r="F177" s="162" t="s">
        <v>44</v>
      </c>
      <c r="G177" s="132">
        <v>2377</v>
      </c>
      <c r="H177" s="161">
        <f t="shared" si="3"/>
        <v>237700</v>
      </c>
      <c r="I177" s="34" t="s">
        <v>9</v>
      </c>
      <c r="J177" s="163" t="s">
        <v>33</v>
      </c>
      <c r="K177" s="174" t="s">
        <v>111</v>
      </c>
      <c r="L177" s="168" t="s">
        <v>151</v>
      </c>
      <c r="M177" s="129"/>
    </row>
    <row r="178" spans="1:13" s="128" customFormat="1" ht="37.5" customHeight="1" x14ac:dyDescent="0.25">
      <c r="A178" s="127">
        <v>15</v>
      </c>
      <c r="B178" s="130" t="s">
        <v>141</v>
      </c>
      <c r="C178" s="162" t="s">
        <v>43</v>
      </c>
      <c r="D178" s="167" t="s">
        <v>32</v>
      </c>
      <c r="E178" s="131">
        <v>70</v>
      </c>
      <c r="F178" s="162" t="s">
        <v>44</v>
      </c>
      <c r="G178" s="132">
        <v>3314.33</v>
      </c>
      <c r="H178" s="161">
        <f t="shared" si="3"/>
        <v>232003.1</v>
      </c>
      <c r="I178" s="34" t="s">
        <v>9</v>
      </c>
      <c r="J178" s="163" t="s">
        <v>33</v>
      </c>
      <c r="K178" s="174" t="s">
        <v>111</v>
      </c>
      <c r="L178" s="168" t="s">
        <v>151</v>
      </c>
      <c r="M178" s="129"/>
    </row>
    <row r="179" spans="1:13" s="128" customFormat="1" ht="37.5" customHeight="1" x14ac:dyDescent="0.25">
      <c r="A179" s="127">
        <v>16</v>
      </c>
      <c r="B179" s="130" t="s">
        <v>142</v>
      </c>
      <c r="C179" s="162" t="s">
        <v>43</v>
      </c>
      <c r="D179" s="167" t="s">
        <v>32</v>
      </c>
      <c r="E179" s="131">
        <v>50</v>
      </c>
      <c r="F179" s="162" t="s">
        <v>44</v>
      </c>
      <c r="G179" s="132">
        <v>2190</v>
      </c>
      <c r="H179" s="161">
        <f t="shared" si="3"/>
        <v>109500</v>
      </c>
      <c r="I179" s="34" t="s">
        <v>9</v>
      </c>
      <c r="J179" s="163" t="s">
        <v>33</v>
      </c>
      <c r="K179" s="174" t="s">
        <v>111</v>
      </c>
      <c r="L179" s="168" t="s">
        <v>151</v>
      </c>
      <c r="M179" s="129"/>
    </row>
    <row r="180" spans="1:13" s="128" customFormat="1" ht="37.5" customHeight="1" x14ac:dyDescent="0.25">
      <c r="A180" s="127">
        <v>17</v>
      </c>
      <c r="B180" s="130" t="s">
        <v>143</v>
      </c>
      <c r="C180" s="162" t="s">
        <v>43</v>
      </c>
      <c r="D180" s="167" t="s">
        <v>32</v>
      </c>
      <c r="E180" s="131">
        <v>30</v>
      </c>
      <c r="F180" s="162" t="s">
        <v>44</v>
      </c>
      <c r="G180" s="132">
        <v>18199.330000000002</v>
      </c>
      <c r="H180" s="161">
        <f t="shared" si="3"/>
        <v>545979.9</v>
      </c>
      <c r="I180" s="34" t="s">
        <v>9</v>
      </c>
      <c r="J180" s="163" t="s">
        <v>33</v>
      </c>
      <c r="K180" s="174" t="s">
        <v>111</v>
      </c>
      <c r="L180" s="168" t="s">
        <v>151</v>
      </c>
      <c r="M180" s="129"/>
    </row>
    <row r="181" spans="1:13" s="128" customFormat="1" ht="37.5" customHeight="1" x14ac:dyDescent="0.25">
      <c r="A181" s="127">
        <v>18</v>
      </c>
      <c r="B181" s="130" t="s">
        <v>144</v>
      </c>
      <c r="C181" s="162" t="s">
        <v>43</v>
      </c>
      <c r="D181" s="167" t="s">
        <v>32</v>
      </c>
      <c r="E181" s="131">
        <v>50</v>
      </c>
      <c r="F181" s="162" t="s">
        <v>44</v>
      </c>
      <c r="G181" s="132">
        <v>596.33000000000004</v>
      </c>
      <c r="H181" s="161">
        <f t="shared" si="3"/>
        <v>29816.500000000004</v>
      </c>
      <c r="I181" s="34" t="s">
        <v>9</v>
      </c>
      <c r="J181" s="163" t="s">
        <v>33</v>
      </c>
      <c r="K181" s="174" t="s">
        <v>111</v>
      </c>
      <c r="L181" s="168" t="s">
        <v>151</v>
      </c>
      <c r="M181" s="129"/>
    </row>
    <row r="182" spans="1:13" s="128" customFormat="1" ht="37.5" customHeight="1" x14ac:dyDescent="0.25">
      <c r="A182" s="127">
        <v>19</v>
      </c>
      <c r="B182" s="130" t="s">
        <v>145</v>
      </c>
      <c r="C182" s="162" t="s">
        <v>43</v>
      </c>
      <c r="D182" s="167" t="s">
        <v>32</v>
      </c>
      <c r="E182" s="131">
        <v>150</v>
      </c>
      <c r="F182" s="162" t="s">
        <v>44</v>
      </c>
      <c r="G182" s="132">
        <v>9780</v>
      </c>
      <c r="H182" s="161">
        <f t="shared" si="3"/>
        <v>1467000</v>
      </c>
      <c r="I182" s="34" t="s">
        <v>9</v>
      </c>
      <c r="J182" s="163" t="s">
        <v>33</v>
      </c>
      <c r="K182" s="174" t="s">
        <v>111</v>
      </c>
      <c r="L182" s="168" t="s">
        <v>151</v>
      </c>
      <c r="M182" s="129"/>
    </row>
    <row r="183" spans="1:13" s="128" customFormat="1" ht="37.5" customHeight="1" x14ac:dyDescent="0.25">
      <c r="A183" s="127">
        <v>20</v>
      </c>
      <c r="B183" s="130" t="s">
        <v>146</v>
      </c>
      <c r="C183" s="162" t="s">
        <v>43</v>
      </c>
      <c r="D183" s="167" t="s">
        <v>32</v>
      </c>
      <c r="E183" s="131">
        <v>100</v>
      </c>
      <c r="F183" s="162" t="s">
        <v>44</v>
      </c>
      <c r="G183" s="132">
        <v>2575.67</v>
      </c>
      <c r="H183" s="161">
        <f t="shared" si="3"/>
        <v>257567</v>
      </c>
      <c r="I183" s="34" t="s">
        <v>9</v>
      </c>
      <c r="J183" s="163" t="s">
        <v>33</v>
      </c>
      <c r="K183" s="174" t="s">
        <v>111</v>
      </c>
      <c r="L183" s="168" t="s">
        <v>151</v>
      </c>
      <c r="M183" s="129"/>
    </row>
    <row r="184" spans="1:13" s="128" customFormat="1" ht="37.5" customHeight="1" x14ac:dyDescent="0.25">
      <c r="A184" s="127">
        <v>21</v>
      </c>
      <c r="B184" s="130" t="s">
        <v>147</v>
      </c>
      <c r="C184" s="162" t="s">
        <v>43</v>
      </c>
      <c r="D184" s="167" t="s">
        <v>32</v>
      </c>
      <c r="E184" s="131">
        <v>150</v>
      </c>
      <c r="F184" s="162" t="s">
        <v>44</v>
      </c>
      <c r="G184" s="132">
        <v>1170.67</v>
      </c>
      <c r="H184" s="161">
        <f t="shared" si="3"/>
        <v>175600.5</v>
      </c>
      <c r="I184" s="34" t="s">
        <v>9</v>
      </c>
      <c r="J184" s="163" t="s">
        <v>33</v>
      </c>
      <c r="K184" s="174" t="s">
        <v>111</v>
      </c>
      <c r="L184" s="168" t="s">
        <v>151</v>
      </c>
      <c r="M184" s="129"/>
    </row>
    <row r="185" spans="1:13" s="128" customFormat="1" ht="37.5" customHeight="1" x14ac:dyDescent="0.25">
      <c r="A185" s="127">
        <v>22</v>
      </c>
      <c r="B185" s="130" t="s">
        <v>148</v>
      </c>
      <c r="C185" s="162" t="s">
        <v>43</v>
      </c>
      <c r="D185" s="167" t="s">
        <v>32</v>
      </c>
      <c r="E185" s="131">
        <v>1600</v>
      </c>
      <c r="F185" s="162" t="s">
        <v>44</v>
      </c>
      <c r="G185" s="132">
        <v>1191.67</v>
      </c>
      <c r="H185" s="161">
        <f t="shared" si="3"/>
        <v>1906672</v>
      </c>
      <c r="I185" s="34" t="s">
        <v>9</v>
      </c>
      <c r="J185" s="163" t="s">
        <v>33</v>
      </c>
      <c r="K185" s="174" t="s">
        <v>111</v>
      </c>
      <c r="L185" s="168" t="s">
        <v>151</v>
      </c>
      <c r="M185" s="129"/>
    </row>
    <row r="186" spans="1:13" s="128" customFormat="1" ht="37.5" customHeight="1" x14ac:dyDescent="0.25">
      <c r="A186" s="127">
        <v>23</v>
      </c>
      <c r="B186" s="130" t="s">
        <v>149</v>
      </c>
      <c r="C186" s="162" t="s">
        <v>43</v>
      </c>
      <c r="D186" s="167" t="s">
        <v>32</v>
      </c>
      <c r="E186" s="131">
        <v>2500</v>
      </c>
      <c r="F186" s="162" t="s">
        <v>44</v>
      </c>
      <c r="G186" s="132">
        <v>1124.67</v>
      </c>
      <c r="H186" s="161">
        <f t="shared" si="3"/>
        <v>2811675</v>
      </c>
      <c r="I186" s="34" t="s">
        <v>9</v>
      </c>
      <c r="J186" s="163" t="s">
        <v>33</v>
      </c>
      <c r="K186" s="174" t="s">
        <v>111</v>
      </c>
      <c r="L186" s="168" t="s">
        <v>151</v>
      </c>
      <c r="M186" s="129"/>
    </row>
    <row r="187" spans="1:13" s="128" customFormat="1" ht="37.5" customHeight="1" x14ac:dyDescent="0.25">
      <c r="A187" s="127">
        <v>24</v>
      </c>
      <c r="B187" s="130" t="s">
        <v>150</v>
      </c>
      <c r="C187" s="162" t="s">
        <v>43</v>
      </c>
      <c r="D187" s="167" t="s">
        <v>32</v>
      </c>
      <c r="E187" s="131">
        <v>1500</v>
      </c>
      <c r="F187" s="162" t="s">
        <v>44</v>
      </c>
      <c r="G187" s="132">
        <v>1980.67</v>
      </c>
      <c r="H187" s="161">
        <f t="shared" si="3"/>
        <v>2971005</v>
      </c>
      <c r="I187" s="34" t="s">
        <v>9</v>
      </c>
      <c r="J187" s="163" t="s">
        <v>33</v>
      </c>
      <c r="K187" s="174" t="s">
        <v>111</v>
      </c>
      <c r="L187" s="168" t="s">
        <v>151</v>
      </c>
      <c r="M187" s="129"/>
    </row>
    <row r="188" spans="1:13" s="128" customFormat="1" ht="37.5" customHeight="1" x14ac:dyDescent="0.25">
      <c r="A188" s="127">
        <v>25</v>
      </c>
      <c r="B188" s="130" t="s">
        <v>152</v>
      </c>
      <c r="C188" s="162" t="s">
        <v>153</v>
      </c>
      <c r="D188" s="167" t="s">
        <v>32</v>
      </c>
      <c r="E188" s="131">
        <v>73000</v>
      </c>
      <c r="F188" s="162" t="s">
        <v>154</v>
      </c>
      <c r="G188" s="132">
        <v>150</v>
      </c>
      <c r="H188" s="161">
        <f t="shared" si="3"/>
        <v>10950000</v>
      </c>
      <c r="I188" s="34" t="s">
        <v>9</v>
      </c>
      <c r="J188" s="163" t="s">
        <v>33</v>
      </c>
      <c r="K188" s="174" t="s">
        <v>111</v>
      </c>
      <c r="L188" s="168" t="s">
        <v>155</v>
      </c>
      <c r="M188" s="129"/>
    </row>
    <row r="189" spans="1:13" s="128" customFormat="1" ht="37.5" customHeight="1" x14ac:dyDescent="0.25">
      <c r="A189" s="127">
        <v>26</v>
      </c>
      <c r="B189" s="130" t="s">
        <v>159</v>
      </c>
      <c r="C189" s="162" t="s">
        <v>153</v>
      </c>
      <c r="D189" s="167" t="s">
        <v>32</v>
      </c>
      <c r="E189" s="131">
        <v>6</v>
      </c>
      <c r="F189" s="162" t="s">
        <v>44</v>
      </c>
      <c r="G189" s="132">
        <v>0</v>
      </c>
      <c r="H189" s="161">
        <f t="shared" si="3"/>
        <v>0</v>
      </c>
      <c r="I189" s="34" t="s">
        <v>9</v>
      </c>
      <c r="J189" s="163" t="s">
        <v>33</v>
      </c>
      <c r="K189" s="174" t="s">
        <v>111</v>
      </c>
      <c r="L189" s="168" t="s">
        <v>767</v>
      </c>
      <c r="M189" s="129"/>
    </row>
    <row r="190" spans="1:13" s="128" customFormat="1" ht="37.5" customHeight="1" x14ac:dyDescent="0.25">
      <c r="A190" s="127">
        <v>27</v>
      </c>
      <c r="B190" s="130" t="s">
        <v>160</v>
      </c>
      <c r="C190" s="162" t="s">
        <v>153</v>
      </c>
      <c r="D190" s="167" t="s">
        <v>32</v>
      </c>
      <c r="E190" s="131">
        <v>100</v>
      </c>
      <c r="F190" s="162" t="s">
        <v>44</v>
      </c>
      <c r="G190" s="132">
        <v>0</v>
      </c>
      <c r="H190" s="161">
        <f t="shared" si="3"/>
        <v>0</v>
      </c>
      <c r="I190" s="34" t="s">
        <v>9</v>
      </c>
      <c r="J190" s="163" t="s">
        <v>33</v>
      </c>
      <c r="K190" s="174" t="s">
        <v>111</v>
      </c>
      <c r="L190" s="168" t="s">
        <v>767</v>
      </c>
      <c r="M190" s="129"/>
    </row>
    <row r="191" spans="1:13" s="128" customFormat="1" ht="37.5" customHeight="1" x14ac:dyDescent="0.25">
      <c r="A191" s="127">
        <v>28</v>
      </c>
      <c r="B191" s="130" t="s">
        <v>161</v>
      </c>
      <c r="C191" s="162" t="s">
        <v>153</v>
      </c>
      <c r="D191" s="167" t="s">
        <v>32</v>
      </c>
      <c r="E191" s="131">
        <v>10</v>
      </c>
      <c r="F191" s="162" t="s">
        <v>44</v>
      </c>
      <c r="G191" s="132">
        <v>0</v>
      </c>
      <c r="H191" s="161">
        <f t="shared" si="3"/>
        <v>0</v>
      </c>
      <c r="I191" s="34" t="s">
        <v>9</v>
      </c>
      <c r="J191" s="163" t="s">
        <v>33</v>
      </c>
      <c r="K191" s="174" t="s">
        <v>111</v>
      </c>
      <c r="L191" s="168" t="s">
        <v>767</v>
      </c>
      <c r="M191" s="129"/>
    </row>
    <row r="192" spans="1:13" s="128" customFormat="1" ht="37.5" customHeight="1" x14ac:dyDescent="0.25">
      <c r="A192" s="127">
        <v>29</v>
      </c>
      <c r="B192" s="130" t="s">
        <v>162</v>
      </c>
      <c r="C192" s="162" t="s">
        <v>153</v>
      </c>
      <c r="D192" s="167" t="s">
        <v>32</v>
      </c>
      <c r="E192" s="131">
        <v>5</v>
      </c>
      <c r="F192" s="162" t="s">
        <v>44</v>
      </c>
      <c r="G192" s="132">
        <v>0</v>
      </c>
      <c r="H192" s="161">
        <f t="shared" si="3"/>
        <v>0</v>
      </c>
      <c r="I192" s="34" t="s">
        <v>9</v>
      </c>
      <c r="J192" s="163" t="s">
        <v>33</v>
      </c>
      <c r="K192" s="174" t="s">
        <v>111</v>
      </c>
      <c r="L192" s="168" t="s">
        <v>767</v>
      </c>
      <c r="M192" s="129"/>
    </row>
    <row r="193" spans="1:13" s="128" customFormat="1" ht="37.5" customHeight="1" x14ac:dyDescent="0.25">
      <c r="A193" s="127">
        <v>30</v>
      </c>
      <c r="B193" s="130" t="s">
        <v>163</v>
      </c>
      <c r="C193" s="162" t="s">
        <v>153</v>
      </c>
      <c r="D193" s="167" t="s">
        <v>32</v>
      </c>
      <c r="E193" s="131">
        <v>44</v>
      </c>
      <c r="F193" s="162" t="s">
        <v>44</v>
      </c>
      <c r="G193" s="132">
        <v>5155</v>
      </c>
      <c r="H193" s="161">
        <f t="shared" si="3"/>
        <v>226820</v>
      </c>
      <c r="I193" s="34" t="s">
        <v>9</v>
      </c>
      <c r="J193" s="163" t="s">
        <v>33</v>
      </c>
      <c r="K193" s="174" t="s">
        <v>111</v>
      </c>
      <c r="L193" s="168" t="s">
        <v>171</v>
      </c>
      <c r="M193" s="129"/>
    </row>
    <row r="194" spans="1:13" s="128" customFormat="1" ht="37.5" customHeight="1" x14ac:dyDescent="0.25">
      <c r="A194" s="127">
        <v>31</v>
      </c>
      <c r="B194" s="130" t="s">
        <v>164</v>
      </c>
      <c r="C194" s="162" t="s">
        <v>153</v>
      </c>
      <c r="D194" s="167" t="s">
        <v>32</v>
      </c>
      <c r="E194" s="131">
        <v>55</v>
      </c>
      <c r="F194" s="162" t="s">
        <v>44</v>
      </c>
      <c r="G194" s="132">
        <v>3294</v>
      </c>
      <c r="H194" s="161">
        <f t="shared" si="3"/>
        <v>181170</v>
      </c>
      <c r="I194" s="34" t="s">
        <v>9</v>
      </c>
      <c r="J194" s="163" t="s">
        <v>33</v>
      </c>
      <c r="K194" s="174" t="s">
        <v>111</v>
      </c>
      <c r="L194" s="168" t="s">
        <v>171</v>
      </c>
      <c r="M194" s="129"/>
    </row>
    <row r="195" spans="1:13" s="128" customFormat="1" ht="37.5" customHeight="1" x14ac:dyDescent="0.25">
      <c r="A195" s="127">
        <v>32</v>
      </c>
      <c r="B195" s="130" t="s">
        <v>165</v>
      </c>
      <c r="C195" s="162" t="s">
        <v>153</v>
      </c>
      <c r="D195" s="167" t="s">
        <v>32</v>
      </c>
      <c r="E195" s="131">
        <v>33</v>
      </c>
      <c r="F195" s="162" t="s">
        <v>44</v>
      </c>
      <c r="G195" s="132">
        <v>1098</v>
      </c>
      <c r="H195" s="161">
        <f t="shared" si="3"/>
        <v>36234</v>
      </c>
      <c r="I195" s="34" t="s">
        <v>9</v>
      </c>
      <c r="J195" s="163" t="s">
        <v>33</v>
      </c>
      <c r="K195" s="174" t="s">
        <v>111</v>
      </c>
      <c r="L195" s="168" t="s">
        <v>171</v>
      </c>
      <c r="M195" s="129"/>
    </row>
    <row r="196" spans="1:13" s="128" customFormat="1" ht="37.5" customHeight="1" x14ac:dyDescent="0.25">
      <c r="A196" s="127">
        <v>33</v>
      </c>
      <c r="B196" s="130" t="s">
        <v>166</v>
      </c>
      <c r="C196" s="162" t="s">
        <v>153</v>
      </c>
      <c r="D196" s="167" t="s">
        <v>32</v>
      </c>
      <c r="E196" s="131">
        <v>110</v>
      </c>
      <c r="F196" s="162" t="s">
        <v>44</v>
      </c>
      <c r="G196" s="132">
        <v>3294</v>
      </c>
      <c r="H196" s="161">
        <f t="shared" si="3"/>
        <v>362340</v>
      </c>
      <c r="I196" s="34" t="s">
        <v>9</v>
      </c>
      <c r="J196" s="163" t="s">
        <v>33</v>
      </c>
      <c r="K196" s="174" t="s">
        <v>111</v>
      </c>
      <c r="L196" s="168" t="s">
        <v>171</v>
      </c>
      <c r="M196" s="129"/>
    </row>
    <row r="197" spans="1:13" s="128" customFormat="1" ht="37.5" customHeight="1" x14ac:dyDescent="0.25">
      <c r="A197" s="127">
        <v>34</v>
      </c>
      <c r="B197" s="130" t="s">
        <v>167</v>
      </c>
      <c r="C197" s="162" t="s">
        <v>153</v>
      </c>
      <c r="D197" s="167" t="s">
        <v>32</v>
      </c>
      <c r="E197" s="131">
        <v>6</v>
      </c>
      <c r="F197" s="162" t="s">
        <v>44</v>
      </c>
      <c r="G197" s="132">
        <v>0</v>
      </c>
      <c r="H197" s="161">
        <f t="shared" si="3"/>
        <v>0</v>
      </c>
      <c r="I197" s="34" t="s">
        <v>9</v>
      </c>
      <c r="J197" s="163" t="s">
        <v>33</v>
      </c>
      <c r="K197" s="174" t="s">
        <v>111</v>
      </c>
      <c r="L197" s="168" t="s">
        <v>767</v>
      </c>
      <c r="M197" s="129"/>
    </row>
    <row r="198" spans="1:13" s="128" customFormat="1" ht="37.5" customHeight="1" x14ac:dyDescent="0.25">
      <c r="A198" s="127">
        <v>35</v>
      </c>
      <c r="B198" s="130" t="s">
        <v>168</v>
      </c>
      <c r="C198" s="162" t="s">
        <v>153</v>
      </c>
      <c r="D198" s="167" t="s">
        <v>32</v>
      </c>
      <c r="E198" s="131">
        <v>5</v>
      </c>
      <c r="F198" s="162" t="s">
        <v>44</v>
      </c>
      <c r="G198" s="132">
        <v>3623.4</v>
      </c>
      <c r="H198" s="161">
        <f t="shared" si="3"/>
        <v>18117</v>
      </c>
      <c r="I198" s="34" t="s">
        <v>9</v>
      </c>
      <c r="J198" s="163" t="s">
        <v>33</v>
      </c>
      <c r="K198" s="174" t="s">
        <v>111</v>
      </c>
      <c r="L198" s="168" t="s">
        <v>171</v>
      </c>
      <c r="M198" s="129"/>
    </row>
    <row r="199" spans="1:13" s="128" customFormat="1" ht="37.5" customHeight="1" x14ac:dyDescent="0.25">
      <c r="A199" s="127">
        <v>36</v>
      </c>
      <c r="B199" s="130" t="s">
        <v>169</v>
      </c>
      <c r="C199" s="162" t="s">
        <v>153</v>
      </c>
      <c r="D199" s="167" t="s">
        <v>32</v>
      </c>
      <c r="E199" s="131">
        <v>5</v>
      </c>
      <c r="F199" s="162" t="s">
        <v>44</v>
      </c>
      <c r="G199" s="132">
        <v>3623.4</v>
      </c>
      <c r="H199" s="161">
        <f t="shared" si="3"/>
        <v>18117</v>
      </c>
      <c r="I199" s="34" t="s">
        <v>9</v>
      </c>
      <c r="J199" s="163" t="s">
        <v>33</v>
      </c>
      <c r="K199" s="174" t="s">
        <v>111</v>
      </c>
      <c r="L199" s="168" t="s">
        <v>171</v>
      </c>
      <c r="M199" s="129"/>
    </row>
    <row r="200" spans="1:13" s="128" customFormat="1" ht="37.5" customHeight="1" x14ac:dyDescent="0.25">
      <c r="A200" s="127">
        <v>37</v>
      </c>
      <c r="B200" s="130" t="s">
        <v>170</v>
      </c>
      <c r="C200" s="162" t="s">
        <v>153</v>
      </c>
      <c r="D200" s="167" t="s">
        <v>32</v>
      </c>
      <c r="E200" s="131">
        <v>22</v>
      </c>
      <c r="F200" s="162" t="s">
        <v>44</v>
      </c>
      <c r="G200" s="132">
        <v>0</v>
      </c>
      <c r="H200" s="161">
        <f t="shared" si="3"/>
        <v>0</v>
      </c>
      <c r="I200" s="34" t="s">
        <v>9</v>
      </c>
      <c r="J200" s="163" t="s">
        <v>33</v>
      </c>
      <c r="K200" s="174" t="s">
        <v>111</v>
      </c>
      <c r="L200" s="168" t="s">
        <v>767</v>
      </c>
      <c r="M200" s="129"/>
    </row>
    <row r="201" spans="1:13" s="128" customFormat="1" ht="37.5" customHeight="1" x14ac:dyDescent="0.25">
      <c r="A201" s="127">
        <v>38</v>
      </c>
      <c r="B201" s="130" t="s">
        <v>172</v>
      </c>
      <c r="C201" s="162" t="s">
        <v>43</v>
      </c>
      <c r="D201" s="166" t="s">
        <v>38</v>
      </c>
      <c r="E201" s="131">
        <v>40</v>
      </c>
      <c r="F201" s="162" t="s">
        <v>44</v>
      </c>
      <c r="G201" s="132">
        <v>39500</v>
      </c>
      <c r="H201" s="161">
        <f t="shared" si="3"/>
        <v>1580000</v>
      </c>
      <c r="I201" s="34" t="s">
        <v>9</v>
      </c>
      <c r="J201" s="163" t="s">
        <v>33</v>
      </c>
      <c r="K201" s="174" t="s">
        <v>111</v>
      </c>
      <c r="L201" s="168" t="s">
        <v>173</v>
      </c>
      <c r="M201" s="129"/>
    </row>
    <row r="202" spans="1:13" s="128" customFormat="1" ht="37.5" customHeight="1" x14ac:dyDescent="0.25">
      <c r="A202" s="127">
        <v>39</v>
      </c>
      <c r="B202" s="130" t="s">
        <v>179</v>
      </c>
      <c r="C202" s="162" t="s">
        <v>43</v>
      </c>
      <c r="D202" s="166" t="s">
        <v>38</v>
      </c>
      <c r="E202" s="131">
        <v>1000</v>
      </c>
      <c r="F202" s="162" t="s">
        <v>182</v>
      </c>
      <c r="G202" s="132">
        <v>300</v>
      </c>
      <c r="H202" s="161">
        <f t="shared" si="3"/>
        <v>300000</v>
      </c>
      <c r="I202" s="34" t="s">
        <v>9</v>
      </c>
      <c r="J202" s="139" t="s">
        <v>33</v>
      </c>
      <c r="K202" s="174" t="s">
        <v>111</v>
      </c>
      <c r="L202" s="168" t="s">
        <v>183</v>
      </c>
      <c r="M202" s="129"/>
    </row>
    <row r="203" spans="1:13" s="128" customFormat="1" ht="37.5" customHeight="1" x14ac:dyDescent="0.25">
      <c r="A203" s="127">
        <v>40</v>
      </c>
      <c r="B203" s="130" t="s">
        <v>180</v>
      </c>
      <c r="C203" s="162" t="s">
        <v>43</v>
      </c>
      <c r="D203" s="166" t="s">
        <v>38</v>
      </c>
      <c r="E203" s="131">
        <v>500</v>
      </c>
      <c r="F203" s="162" t="s">
        <v>182</v>
      </c>
      <c r="G203" s="132">
        <v>1000</v>
      </c>
      <c r="H203" s="161">
        <f t="shared" si="3"/>
        <v>500000</v>
      </c>
      <c r="I203" s="34" t="s">
        <v>9</v>
      </c>
      <c r="J203" s="139" t="s">
        <v>33</v>
      </c>
      <c r="K203" s="174" t="s">
        <v>111</v>
      </c>
      <c r="L203" s="168" t="s">
        <v>183</v>
      </c>
      <c r="M203" s="129"/>
    </row>
    <row r="204" spans="1:13" s="128" customFormat="1" ht="37.5" customHeight="1" x14ac:dyDescent="0.25">
      <c r="A204" s="127">
        <v>41</v>
      </c>
      <c r="B204" s="130" t="s">
        <v>181</v>
      </c>
      <c r="C204" s="162" t="s">
        <v>43</v>
      </c>
      <c r="D204" s="166" t="s">
        <v>38</v>
      </c>
      <c r="E204" s="131">
        <v>10</v>
      </c>
      <c r="F204" s="162" t="s">
        <v>182</v>
      </c>
      <c r="G204" s="132">
        <v>1000</v>
      </c>
      <c r="H204" s="161">
        <f t="shared" si="3"/>
        <v>10000</v>
      </c>
      <c r="I204" s="34" t="s">
        <v>9</v>
      </c>
      <c r="J204" s="139" t="s">
        <v>33</v>
      </c>
      <c r="K204" s="174" t="s">
        <v>111</v>
      </c>
      <c r="L204" s="168" t="s">
        <v>183</v>
      </c>
      <c r="M204" s="129"/>
    </row>
    <row r="205" spans="1:13" s="128" customFormat="1" ht="37.5" customHeight="1" x14ac:dyDescent="0.25">
      <c r="A205" s="127">
        <v>42</v>
      </c>
      <c r="B205" s="130" t="s">
        <v>186</v>
      </c>
      <c r="C205" s="162" t="s">
        <v>43</v>
      </c>
      <c r="D205" s="166" t="s">
        <v>38</v>
      </c>
      <c r="E205" s="131">
        <v>3</v>
      </c>
      <c r="F205" s="162" t="s">
        <v>44</v>
      </c>
      <c r="G205" s="132">
        <v>0</v>
      </c>
      <c r="H205" s="161">
        <f t="shared" si="3"/>
        <v>0</v>
      </c>
      <c r="I205" s="34" t="s">
        <v>9</v>
      </c>
      <c r="J205" s="139" t="s">
        <v>33</v>
      </c>
      <c r="K205" s="174" t="s">
        <v>473</v>
      </c>
      <c r="L205" s="168" t="s">
        <v>670</v>
      </c>
      <c r="M205" s="129"/>
    </row>
    <row r="206" spans="1:13" s="128" customFormat="1" ht="37.5" customHeight="1" x14ac:dyDescent="0.25">
      <c r="A206" s="127">
        <v>43</v>
      </c>
      <c r="B206" s="130" t="s">
        <v>187</v>
      </c>
      <c r="C206" s="162" t="s">
        <v>43</v>
      </c>
      <c r="D206" s="166" t="s">
        <v>38</v>
      </c>
      <c r="E206" s="131">
        <v>1</v>
      </c>
      <c r="F206" s="162" t="s">
        <v>44</v>
      </c>
      <c r="G206" s="132">
        <v>0</v>
      </c>
      <c r="H206" s="161">
        <f t="shared" si="3"/>
        <v>0</v>
      </c>
      <c r="I206" s="34" t="s">
        <v>9</v>
      </c>
      <c r="J206" s="139" t="s">
        <v>33</v>
      </c>
      <c r="K206" s="174" t="s">
        <v>473</v>
      </c>
      <c r="L206" s="168" t="s">
        <v>670</v>
      </c>
      <c r="M206" s="129"/>
    </row>
    <row r="207" spans="1:13" s="128" customFormat="1" ht="37.5" customHeight="1" x14ac:dyDescent="0.25">
      <c r="A207" s="127">
        <v>44</v>
      </c>
      <c r="B207" s="130" t="s">
        <v>188</v>
      </c>
      <c r="C207" s="162" t="s">
        <v>43</v>
      </c>
      <c r="D207" s="166" t="s">
        <v>38</v>
      </c>
      <c r="E207" s="131">
        <v>3</v>
      </c>
      <c r="F207" s="162" t="s">
        <v>44</v>
      </c>
      <c r="G207" s="132">
        <v>0</v>
      </c>
      <c r="H207" s="161">
        <f t="shared" si="3"/>
        <v>0</v>
      </c>
      <c r="I207" s="34" t="s">
        <v>9</v>
      </c>
      <c r="J207" s="139" t="s">
        <v>33</v>
      </c>
      <c r="K207" s="174" t="s">
        <v>473</v>
      </c>
      <c r="L207" s="168" t="s">
        <v>670</v>
      </c>
      <c r="M207" s="129"/>
    </row>
    <row r="208" spans="1:13" s="128" customFormat="1" ht="37.5" customHeight="1" x14ac:dyDescent="0.25">
      <c r="A208" s="127">
        <v>45</v>
      </c>
      <c r="B208" s="130" t="s">
        <v>189</v>
      </c>
      <c r="C208" s="162" t="s">
        <v>43</v>
      </c>
      <c r="D208" s="166" t="s">
        <v>38</v>
      </c>
      <c r="E208" s="131">
        <v>15</v>
      </c>
      <c r="F208" s="162" t="s">
        <v>44</v>
      </c>
      <c r="G208" s="132">
        <v>0</v>
      </c>
      <c r="H208" s="161">
        <f t="shared" si="3"/>
        <v>0</v>
      </c>
      <c r="I208" s="34" t="s">
        <v>9</v>
      </c>
      <c r="J208" s="139" t="s">
        <v>33</v>
      </c>
      <c r="K208" s="174" t="s">
        <v>473</v>
      </c>
      <c r="L208" s="168" t="s">
        <v>670</v>
      </c>
      <c r="M208" s="129"/>
    </row>
    <row r="209" spans="1:13" s="128" customFormat="1" ht="37.5" customHeight="1" x14ac:dyDescent="0.25">
      <c r="A209" s="127">
        <v>46</v>
      </c>
      <c r="B209" s="130" t="s">
        <v>190</v>
      </c>
      <c r="C209" s="162" t="s">
        <v>43</v>
      </c>
      <c r="D209" s="166" t="s">
        <v>38</v>
      </c>
      <c r="E209" s="131">
        <v>1</v>
      </c>
      <c r="F209" s="162" t="s">
        <v>44</v>
      </c>
      <c r="G209" s="132">
        <v>0</v>
      </c>
      <c r="H209" s="161">
        <f t="shared" si="3"/>
        <v>0</v>
      </c>
      <c r="I209" s="34" t="s">
        <v>9</v>
      </c>
      <c r="J209" s="139" t="s">
        <v>33</v>
      </c>
      <c r="K209" s="174" t="s">
        <v>473</v>
      </c>
      <c r="L209" s="168" t="s">
        <v>670</v>
      </c>
      <c r="M209" s="129"/>
    </row>
    <row r="210" spans="1:13" s="128" customFormat="1" ht="37.5" customHeight="1" x14ac:dyDescent="0.25">
      <c r="A210" s="127">
        <v>47</v>
      </c>
      <c r="B210" s="130" t="s">
        <v>191</v>
      </c>
      <c r="C210" s="162" t="s">
        <v>43</v>
      </c>
      <c r="D210" s="166" t="s">
        <v>38</v>
      </c>
      <c r="E210" s="131">
        <v>1</v>
      </c>
      <c r="F210" s="162" t="s">
        <v>44</v>
      </c>
      <c r="G210" s="132">
        <v>0</v>
      </c>
      <c r="H210" s="161">
        <f t="shared" si="3"/>
        <v>0</v>
      </c>
      <c r="I210" s="34" t="s">
        <v>9</v>
      </c>
      <c r="J210" s="139" t="s">
        <v>33</v>
      </c>
      <c r="K210" s="174" t="s">
        <v>473</v>
      </c>
      <c r="L210" s="168" t="s">
        <v>670</v>
      </c>
      <c r="M210" s="129"/>
    </row>
    <row r="211" spans="1:13" s="128" customFormat="1" ht="37.5" customHeight="1" x14ac:dyDescent="0.25">
      <c r="A211" s="127">
        <v>48</v>
      </c>
      <c r="B211" s="130" t="s">
        <v>192</v>
      </c>
      <c r="C211" s="162" t="s">
        <v>43</v>
      </c>
      <c r="D211" s="166" t="s">
        <v>38</v>
      </c>
      <c r="E211" s="131">
        <v>2</v>
      </c>
      <c r="F211" s="162" t="s">
        <v>44</v>
      </c>
      <c r="G211" s="132">
        <v>0</v>
      </c>
      <c r="H211" s="161">
        <f t="shared" si="3"/>
        <v>0</v>
      </c>
      <c r="I211" s="34" t="s">
        <v>9</v>
      </c>
      <c r="J211" s="139" t="s">
        <v>33</v>
      </c>
      <c r="K211" s="174" t="s">
        <v>473</v>
      </c>
      <c r="L211" s="168" t="s">
        <v>670</v>
      </c>
      <c r="M211" s="129"/>
    </row>
    <row r="212" spans="1:13" s="128" customFormat="1" ht="37.5" customHeight="1" x14ac:dyDescent="0.25">
      <c r="A212" s="127">
        <v>49</v>
      </c>
      <c r="B212" s="130" t="s">
        <v>193</v>
      </c>
      <c r="C212" s="162" t="s">
        <v>43</v>
      </c>
      <c r="D212" s="166" t="s">
        <v>38</v>
      </c>
      <c r="E212" s="131">
        <v>30</v>
      </c>
      <c r="F212" s="162" t="s">
        <v>44</v>
      </c>
      <c r="G212" s="132">
        <v>0</v>
      </c>
      <c r="H212" s="161">
        <f t="shared" si="3"/>
        <v>0</v>
      </c>
      <c r="I212" s="34" t="s">
        <v>9</v>
      </c>
      <c r="J212" s="139" t="s">
        <v>33</v>
      </c>
      <c r="K212" s="174" t="s">
        <v>473</v>
      </c>
      <c r="L212" s="168" t="s">
        <v>670</v>
      </c>
      <c r="M212" s="129"/>
    </row>
    <row r="213" spans="1:13" s="128" customFormat="1" ht="37.5" customHeight="1" x14ac:dyDescent="0.25">
      <c r="A213" s="127">
        <v>50</v>
      </c>
      <c r="B213" s="130" t="s">
        <v>194</v>
      </c>
      <c r="C213" s="162" t="s">
        <v>43</v>
      </c>
      <c r="D213" s="166" t="s">
        <v>38</v>
      </c>
      <c r="E213" s="131">
        <v>20</v>
      </c>
      <c r="F213" s="162" t="s">
        <v>44</v>
      </c>
      <c r="G213" s="132">
        <v>0</v>
      </c>
      <c r="H213" s="161">
        <f t="shared" si="3"/>
        <v>0</v>
      </c>
      <c r="I213" s="34" t="s">
        <v>9</v>
      </c>
      <c r="J213" s="139" t="s">
        <v>33</v>
      </c>
      <c r="K213" s="174" t="s">
        <v>473</v>
      </c>
      <c r="L213" s="168" t="s">
        <v>670</v>
      </c>
      <c r="M213" s="129"/>
    </row>
    <row r="214" spans="1:13" s="128" customFormat="1" ht="37.5" customHeight="1" x14ac:dyDescent="0.25">
      <c r="A214" s="127">
        <v>51</v>
      </c>
      <c r="B214" s="130" t="s">
        <v>195</v>
      </c>
      <c r="C214" s="162" t="s">
        <v>43</v>
      </c>
      <c r="D214" s="166" t="s">
        <v>38</v>
      </c>
      <c r="E214" s="131">
        <v>30</v>
      </c>
      <c r="F214" s="162" t="s">
        <v>69</v>
      </c>
      <c r="G214" s="132">
        <v>0</v>
      </c>
      <c r="H214" s="161">
        <f t="shared" si="3"/>
        <v>0</v>
      </c>
      <c r="I214" s="34" t="s">
        <v>9</v>
      </c>
      <c r="J214" s="139" t="s">
        <v>33</v>
      </c>
      <c r="K214" s="174" t="s">
        <v>473</v>
      </c>
      <c r="L214" s="168" t="s">
        <v>670</v>
      </c>
      <c r="M214" s="129"/>
    </row>
    <row r="215" spans="1:13" s="128" customFormat="1" ht="37.5" customHeight="1" x14ac:dyDescent="0.25">
      <c r="A215" s="127">
        <v>52</v>
      </c>
      <c r="B215" s="130" t="s">
        <v>198</v>
      </c>
      <c r="C215" s="162" t="s">
        <v>43</v>
      </c>
      <c r="D215" s="166" t="s">
        <v>32</v>
      </c>
      <c r="E215" s="131">
        <v>41</v>
      </c>
      <c r="F215" s="162" t="s">
        <v>44</v>
      </c>
      <c r="G215" s="132">
        <v>0</v>
      </c>
      <c r="H215" s="161">
        <f t="shared" si="3"/>
        <v>0</v>
      </c>
      <c r="I215" s="34" t="s">
        <v>9</v>
      </c>
      <c r="J215" s="139" t="s">
        <v>33</v>
      </c>
      <c r="K215" s="174" t="s">
        <v>473</v>
      </c>
      <c r="L215" s="168" t="s">
        <v>617</v>
      </c>
      <c r="M215" s="129"/>
    </row>
    <row r="216" spans="1:13" s="128" customFormat="1" ht="37.5" customHeight="1" x14ac:dyDescent="0.25">
      <c r="A216" s="127">
        <v>53</v>
      </c>
      <c r="B216" s="130" t="s">
        <v>200</v>
      </c>
      <c r="C216" s="162" t="s">
        <v>43</v>
      </c>
      <c r="D216" s="166" t="s">
        <v>32</v>
      </c>
      <c r="E216" s="131">
        <v>1</v>
      </c>
      <c r="F216" s="162" t="s">
        <v>110</v>
      </c>
      <c r="G216" s="132">
        <v>0</v>
      </c>
      <c r="H216" s="161">
        <f t="shared" si="3"/>
        <v>0</v>
      </c>
      <c r="I216" s="34" t="s">
        <v>9</v>
      </c>
      <c r="J216" s="139" t="s">
        <v>33</v>
      </c>
      <c r="K216" s="174" t="s">
        <v>111</v>
      </c>
      <c r="L216" s="168" t="s">
        <v>444</v>
      </c>
      <c r="M216" s="129"/>
    </row>
    <row r="217" spans="1:13" s="128" customFormat="1" ht="37.5" customHeight="1" x14ac:dyDescent="0.25">
      <c r="A217" s="127">
        <v>54</v>
      </c>
      <c r="B217" s="130" t="s">
        <v>201</v>
      </c>
      <c r="C217" s="162" t="s">
        <v>43</v>
      </c>
      <c r="D217" s="166" t="s">
        <v>38</v>
      </c>
      <c r="E217" s="131">
        <v>10000</v>
      </c>
      <c r="F217" s="162" t="s">
        <v>44</v>
      </c>
      <c r="G217" s="132">
        <v>9</v>
      </c>
      <c r="H217" s="161">
        <f t="shared" si="3"/>
        <v>90000</v>
      </c>
      <c r="I217" s="34" t="s">
        <v>9</v>
      </c>
      <c r="J217" s="139" t="s">
        <v>33</v>
      </c>
      <c r="K217" s="174" t="s">
        <v>203</v>
      </c>
      <c r="L217" s="168" t="s">
        <v>204</v>
      </c>
      <c r="M217" s="129"/>
    </row>
    <row r="218" spans="1:13" s="128" customFormat="1" ht="37.5" customHeight="1" x14ac:dyDescent="0.25">
      <c r="A218" s="127">
        <v>55</v>
      </c>
      <c r="B218" s="130" t="s">
        <v>202</v>
      </c>
      <c r="C218" s="162" t="s">
        <v>43</v>
      </c>
      <c r="D218" s="166" t="s">
        <v>38</v>
      </c>
      <c r="E218" s="131">
        <v>500</v>
      </c>
      <c r="F218" s="162" t="s">
        <v>44</v>
      </c>
      <c r="G218" s="132">
        <v>500</v>
      </c>
      <c r="H218" s="161">
        <f t="shared" si="3"/>
        <v>250000</v>
      </c>
      <c r="I218" s="34" t="s">
        <v>9</v>
      </c>
      <c r="J218" s="139" t="s">
        <v>33</v>
      </c>
      <c r="K218" s="174" t="s">
        <v>203</v>
      </c>
      <c r="L218" s="168" t="s">
        <v>204</v>
      </c>
      <c r="M218" s="129"/>
    </row>
    <row r="219" spans="1:13" s="128" customFormat="1" ht="37.5" customHeight="1" x14ac:dyDescent="0.25">
      <c r="A219" s="127">
        <v>56</v>
      </c>
      <c r="B219" s="130" t="s">
        <v>213</v>
      </c>
      <c r="C219" s="162" t="s">
        <v>37</v>
      </c>
      <c r="D219" s="166" t="s">
        <v>38</v>
      </c>
      <c r="E219" s="131">
        <v>51161</v>
      </c>
      <c r="F219" s="162" t="s">
        <v>207</v>
      </c>
      <c r="G219" s="132">
        <v>548</v>
      </c>
      <c r="H219" s="161">
        <f t="shared" si="3"/>
        <v>28036228</v>
      </c>
      <c r="I219" s="34" t="s">
        <v>9</v>
      </c>
      <c r="J219" s="139" t="s">
        <v>33</v>
      </c>
      <c r="K219" s="174" t="s">
        <v>203</v>
      </c>
      <c r="L219" s="168" t="s">
        <v>418</v>
      </c>
      <c r="M219" s="129"/>
    </row>
    <row r="220" spans="1:13" s="128" customFormat="1" ht="37.5" customHeight="1" x14ac:dyDescent="0.25">
      <c r="A220" s="127">
        <v>57</v>
      </c>
      <c r="B220" s="130" t="s">
        <v>214</v>
      </c>
      <c r="C220" s="162" t="s">
        <v>43</v>
      </c>
      <c r="D220" s="166" t="s">
        <v>38</v>
      </c>
      <c r="E220" s="131">
        <v>1</v>
      </c>
      <c r="F220" s="162" t="s">
        <v>110</v>
      </c>
      <c r="G220" s="132">
        <v>5777798.5599999996</v>
      </c>
      <c r="H220" s="161">
        <f t="shared" si="3"/>
        <v>5777798.5599999996</v>
      </c>
      <c r="I220" s="34" t="s">
        <v>9</v>
      </c>
      <c r="J220" s="139" t="s">
        <v>33</v>
      </c>
      <c r="K220" s="174" t="s">
        <v>203</v>
      </c>
      <c r="L220" s="168" t="s">
        <v>215</v>
      </c>
      <c r="M220" s="129"/>
    </row>
    <row r="221" spans="1:13" s="128" customFormat="1" ht="37.5" customHeight="1" x14ac:dyDescent="0.25">
      <c r="A221" s="127">
        <v>58</v>
      </c>
      <c r="B221" s="130" t="s">
        <v>218</v>
      </c>
      <c r="C221" s="162" t="s">
        <v>43</v>
      </c>
      <c r="D221" s="166" t="s">
        <v>38</v>
      </c>
      <c r="E221" s="131">
        <v>200</v>
      </c>
      <c r="F221" s="162" t="s">
        <v>44</v>
      </c>
      <c r="G221" s="132">
        <v>7679</v>
      </c>
      <c r="H221" s="161">
        <f t="shared" si="3"/>
        <v>1535800</v>
      </c>
      <c r="I221" s="34" t="s">
        <v>9</v>
      </c>
      <c r="J221" s="139" t="s">
        <v>33</v>
      </c>
      <c r="K221" s="174" t="s">
        <v>203</v>
      </c>
      <c r="L221" s="168" t="s">
        <v>220</v>
      </c>
      <c r="M221" s="129"/>
    </row>
    <row r="222" spans="1:13" s="128" customFormat="1" ht="37.5" customHeight="1" x14ac:dyDescent="0.25">
      <c r="A222" s="127">
        <v>59</v>
      </c>
      <c r="B222" s="130" t="s">
        <v>219</v>
      </c>
      <c r="C222" s="162" t="s">
        <v>43</v>
      </c>
      <c r="D222" s="166" t="s">
        <v>38</v>
      </c>
      <c r="E222" s="131">
        <v>100</v>
      </c>
      <c r="F222" s="162" t="s">
        <v>44</v>
      </c>
      <c r="G222" s="132">
        <v>1719</v>
      </c>
      <c r="H222" s="161">
        <f t="shared" si="3"/>
        <v>171900</v>
      </c>
      <c r="I222" s="34" t="s">
        <v>9</v>
      </c>
      <c r="J222" s="139" t="s">
        <v>33</v>
      </c>
      <c r="K222" s="174" t="s">
        <v>203</v>
      </c>
      <c r="L222" s="168" t="s">
        <v>220</v>
      </c>
      <c r="M222" s="129"/>
    </row>
    <row r="223" spans="1:13" s="128" customFormat="1" ht="37.5" customHeight="1" x14ac:dyDescent="0.25">
      <c r="A223" s="127">
        <v>60</v>
      </c>
      <c r="B223" s="130" t="s">
        <v>223</v>
      </c>
      <c r="C223" s="162" t="s">
        <v>43</v>
      </c>
      <c r="D223" s="166" t="s">
        <v>38</v>
      </c>
      <c r="E223" s="131">
        <v>8</v>
      </c>
      <c r="F223" s="162" t="s">
        <v>44</v>
      </c>
      <c r="G223" s="132">
        <v>10000</v>
      </c>
      <c r="H223" s="161">
        <f t="shared" si="3"/>
        <v>80000</v>
      </c>
      <c r="I223" s="34" t="s">
        <v>9</v>
      </c>
      <c r="J223" s="139" t="s">
        <v>33</v>
      </c>
      <c r="K223" s="174" t="s">
        <v>203</v>
      </c>
      <c r="L223" s="168" t="s">
        <v>230</v>
      </c>
      <c r="M223" s="129"/>
    </row>
    <row r="224" spans="1:13" s="128" customFormat="1" ht="37.5" customHeight="1" x14ac:dyDescent="0.25">
      <c r="A224" s="127">
        <v>61</v>
      </c>
      <c r="B224" s="130" t="s">
        <v>224</v>
      </c>
      <c r="C224" s="162" t="s">
        <v>43</v>
      </c>
      <c r="D224" s="166" t="s">
        <v>38</v>
      </c>
      <c r="E224" s="131">
        <v>10</v>
      </c>
      <c r="F224" s="162" t="s">
        <v>44</v>
      </c>
      <c r="G224" s="132">
        <v>0</v>
      </c>
      <c r="H224" s="161">
        <f t="shared" si="3"/>
        <v>0</v>
      </c>
      <c r="I224" s="34" t="s">
        <v>9</v>
      </c>
      <c r="J224" s="139" t="s">
        <v>33</v>
      </c>
      <c r="K224" s="174" t="s">
        <v>203</v>
      </c>
      <c r="L224" s="168" t="s">
        <v>442</v>
      </c>
      <c r="M224" s="129"/>
    </row>
    <row r="225" spans="1:13" s="128" customFormat="1" ht="37.5" customHeight="1" x14ac:dyDescent="0.25">
      <c r="A225" s="127">
        <v>62</v>
      </c>
      <c r="B225" s="130" t="s">
        <v>225</v>
      </c>
      <c r="C225" s="162" t="s">
        <v>43</v>
      </c>
      <c r="D225" s="166" t="s">
        <v>38</v>
      </c>
      <c r="E225" s="131">
        <v>100</v>
      </c>
      <c r="F225" s="162" t="s">
        <v>229</v>
      </c>
      <c r="G225" s="132">
        <v>0</v>
      </c>
      <c r="H225" s="161">
        <f t="shared" si="3"/>
        <v>0</v>
      </c>
      <c r="I225" s="34" t="s">
        <v>9</v>
      </c>
      <c r="J225" s="139" t="s">
        <v>33</v>
      </c>
      <c r="K225" s="174" t="s">
        <v>203</v>
      </c>
      <c r="L225" s="168" t="s">
        <v>442</v>
      </c>
      <c r="M225" s="129"/>
    </row>
    <row r="226" spans="1:13" s="128" customFormat="1" ht="37.5" customHeight="1" x14ac:dyDescent="0.25">
      <c r="A226" s="127">
        <v>63</v>
      </c>
      <c r="B226" s="130" t="s">
        <v>226</v>
      </c>
      <c r="C226" s="162" t="s">
        <v>43</v>
      </c>
      <c r="D226" s="166" t="s">
        <v>38</v>
      </c>
      <c r="E226" s="131">
        <v>100</v>
      </c>
      <c r="F226" s="162" t="s">
        <v>229</v>
      </c>
      <c r="G226" s="132">
        <v>0</v>
      </c>
      <c r="H226" s="161">
        <f t="shared" si="3"/>
        <v>0</v>
      </c>
      <c r="I226" s="34" t="s">
        <v>9</v>
      </c>
      <c r="J226" s="139" t="s">
        <v>33</v>
      </c>
      <c r="K226" s="174" t="s">
        <v>203</v>
      </c>
      <c r="L226" s="168" t="s">
        <v>442</v>
      </c>
      <c r="M226" s="129"/>
    </row>
    <row r="227" spans="1:13" s="128" customFormat="1" ht="37.5" customHeight="1" x14ac:dyDescent="0.25">
      <c r="A227" s="127">
        <v>64</v>
      </c>
      <c r="B227" s="130" t="s">
        <v>227</v>
      </c>
      <c r="C227" s="162" t="s">
        <v>43</v>
      </c>
      <c r="D227" s="166" t="s">
        <v>38</v>
      </c>
      <c r="E227" s="131">
        <v>200</v>
      </c>
      <c r="F227" s="162" t="s">
        <v>229</v>
      </c>
      <c r="G227" s="132">
        <v>0</v>
      </c>
      <c r="H227" s="161">
        <f t="shared" si="3"/>
        <v>0</v>
      </c>
      <c r="I227" s="34" t="s">
        <v>9</v>
      </c>
      <c r="J227" s="139" t="s">
        <v>33</v>
      </c>
      <c r="K227" s="174" t="s">
        <v>203</v>
      </c>
      <c r="L227" s="168" t="s">
        <v>442</v>
      </c>
      <c r="M227" s="129"/>
    </row>
    <row r="228" spans="1:13" s="128" customFormat="1" ht="37.5" customHeight="1" x14ac:dyDescent="0.25">
      <c r="A228" s="127">
        <v>65</v>
      </c>
      <c r="B228" s="130" t="s">
        <v>228</v>
      </c>
      <c r="C228" s="162" t="s">
        <v>43</v>
      </c>
      <c r="D228" s="166" t="s">
        <v>38</v>
      </c>
      <c r="E228" s="131">
        <v>3</v>
      </c>
      <c r="F228" s="162" t="s">
        <v>44</v>
      </c>
      <c r="G228" s="132">
        <v>38915</v>
      </c>
      <c r="H228" s="161">
        <f t="shared" si="3"/>
        <v>116745</v>
      </c>
      <c r="I228" s="34" t="s">
        <v>9</v>
      </c>
      <c r="J228" s="139" t="s">
        <v>33</v>
      </c>
      <c r="K228" s="174" t="s">
        <v>203</v>
      </c>
      <c r="L228" s="168" t="s">
        <v>230</v>
      </c>
      <c r="M228" s="129"/>
    </row>
    <row r="229" spans="1:13" s="128" customFormat="1" ht="37.5" customHeight="1" x14ac:dyDescent="0.25">
      <c r="A229" s="127">
        <v>66</v>
      </c>
      <c r="B229" s="130" t="s">
        <v>231</v>
      </c>
      <c r="C229" s="162" t="s">
        <v>37</v>
      </c>
      <c r="D229" s="167" t="s">
        <v>32</v>
      </c>
      <c r="E229" s="131">
        <v>1</v>
      </c>
      <c r="F229" s="162" t="s">
        <v>44</v>
      </c>
      <c r="G229" s="132">
        <v>58350000</v>
      </c>
      <c r="H229" s="161">
        <f t="shared" si="3"/>
        <v>58350000</v>
      </c>
      <c r="I229" s="34" t="s">
        <v>9</v>
      </c>
      <c r="J229" s="139" t="s">
        <v>71</v>
      </c>
      <c r="K229" s="174" t="s">
        <v>203</v>
      </c>
      <c r="L229" s="168" t="s">
        <v>232</v>
      </c>
      <c r="M229" s="129"/>
    </row>
    <row r="230" spans="1:13" s="128" customFormat="1" ht="37.5" customHeight="1" x14ac:dyDescent="0.25">
      <c r="A230" s="127">
        <v>67</v>
      </c>
      <c r="B230" s="130" t="s">
        <v>234</v>
      </c>
      <c r="C230" s="162" t="s">
        <v>43</v>
      </c>
      <c r="D230" s="167" t="s">
        <v>38</v>
      </c>
      <c r="E230" s="131">
        <v>1</v>
      </c>
      <c r="F230" s="162" t="s">
        <v>110</v>
      </c>
      <c r="G230" s="132">
        <v>0</v>
      </c>
      <c r="H230" s="161">
        <f t="shared" si="3"/>
        <v>0</v>
      </c>
      <c r="I230" s="34" t="s">
        <v>9</v>
      </c>
      <c r="J230" s="139" t="s">
        <v>33</v>
      </c>
      <c r="K230" s="174" t="s">
        <v>203</v>
      </c>
      <c r="L230" s="168" t="s">
        <v>460</v>
      </c>
      <c r="M230" s="129"/>
    </row>
    <row r="231" spans="1:13" s="128" customFormat="1" ht="37.5" customHeight="1" x14ac:dyDescent="0.25">
      <c r="A231" s="127">
        <v>68</v>
      </c>
      <c r="B231" s="130" t="s">
        <v>252</v>
      </c>
      <c r="C231" s="162" t="s">
        <v>37</v>
      </c>
      <c r="D231" s="167" t="s">
        <v>32</v>
      </c>
      <c r="E231" s="131">
        <v>4</v>
      </c>
      <c r="F231" s="162" t="s">
        <v>44</v>
      </c>
      <c r="G231" s="132">
        <v>6970614</v>
      </c>
      <c r="H231" s="161">
        <f t="shared" si="3"/>
        <v>27882456</v>
      </c>
      <c r="I231" s="34" t="s">
        <v>9</v>
      </c>
      <c r="J231" s="139" t="s">
        <v>33</v>
      </c>
      <c r="K231" s="174" t="s">
        <v>203</v>
      </c>
      <c r="L231" s="168" t="s">
        <v>253</v>
      </c>
      <c r="M231" s="129"/>
    </row>
    <row r="232" spans="1:13" s="128" customFormat="1" ht="37.5" customHeight="1" x14ac:dyDescent="0.25">
      <c r="A232" s="127">
        <v>69</v>
      </c>
      <c r="B232" s="130" t="s">
        <v>256</v>
      </c>
      <c r="C232" s="162" t="s">
        <v>43</v>
      </c>
      <c r="D232" s="167" t="s">
        <v>106</v>
      </c>
      <c r="E232" s="131">
        <v>10</v>
      </c>
      <c r="F232" s="162" t="s">
        <v>44</v>
      </c>
      <c r="G232" s="132">
        <v>29000</v>
      </c>
      <c r="H232" s="161">
        <f t="shared" si="3"/>
        <v>290000</v>
      </c>
      <c r="I232" s="34" t="s">
        <v>9</v>
      </c>
      <c r="J232" s="139" t="s">
        <v>33</v>
      </c>
      <c r="K232" s="174" t="s">
        <v>203</v>
      </c>
      <c r="L232" s="168" t="s">
        <v>598</v>
      </c>
      <c r="M232" s="129"/>
    </row>
    <row r="233" spans="1:13" s="128" customFormat="1" ht="37.5" customHeight="1" x14ac:dyDescent="0.25">
      <c r="A233" s="127">
        <v>70</v>
      </c>
      <c r="B233" s="130" t="s">
        <v>264</v>
      </c>
      <c r="C233" s="162" t="s">
        <v>43</v>
      </c>
      <c r="D233" s="167" t="s">
        <v>106</v>
      </c>
      <c r="E233" s="131">
        <v>1</v>
      </c>
      <c r="F233" s="162" t="s">
        <v>110</v>
      </c>
      <c r="G233" s="132">
        <v>6874331</v>
      </c>
      <c r="H233" s="161">
        <f t="shared" si="3"/>
        <v>6874331</v>
      </c>
      <c r="I233" s="34" t="s">
        <v>9</v>
      </c>
      <c r="J233" s="139" t="s">
        <v>33</v>
      </c>
      <c r="K233" s="174" t="s">
        <v>203</v>
      </c>
      <c r="L233" s="168" t="s">
        <v>265</v>
      </c>
      <c r="M233" s="129"/>
    </row>
    <row r="234" spans="1:13" s="128" customFormat="1" ht="37.5" customHeight="1" x14ac:dyDescent="0.25">
      <c r="A234" s="127">
        <v>71</v>
      </c>
      <c r="B234" s="130" t="s">
        <v>269</v>
      </c>
      <c r="C234" s="162" t="s">
        <v>43</v>
      </c>
      <c r="D234" s="167" t="s">
        <v>106</v>
      </c>
      <c r="E234" s="131">
        <v>3</v>
      </c>
      <c r="F234" s="162" t="s">
        <v>134</v>
      </c>
      <c r="G234" s="132">
        <v>25000</v>
      </c>
      <c r="H234" s="161">
        <f t="shared" si="3"/>
        <v>75000</v>
      </c>
      <c r="I234" s="34" t="s">
        <v>9</v>
      </c>
      <c r="J234" s="139" t="s">
        <v>33</v>
      </c>
      <c r="K234" s="174" t="s">
        <v>203</v>
      </c>
      <c r="L234" s="168" t="s">
        <v>270</v>
      </c>
      <c r="M234" s="129"/>
    </row>
    <row r="235" spans="1:13" s="128" customFormat="1" ht="37.5" customHeight="1" x14ac:dyDescent="0.25">
      <c r="A235" s="127">
        <v>72</v>
      </c>
      <c r="B235" s="130" t="s">
        <v>283</v>
      </c>
      <c r="C235" s="162" t="s">
        <v>43</v>
      </c>
      <c r="D235" s="167" t="s">
        <v>38</v>
      </c>
      <c r="E235" s="131">
        <v>1</v>
      </c>
      <c r="F235" s="162" t="s">
        <v>284</v>
      </c>
      <c r="G235" s="132">
        <v>4579000</v>
      </c>
      <c r="H235" s="161">
        <f t="shared" si="3"/>
        <v>4579000</v>
      </c>
      <c r="I235" s="34" t="s">
        <v>9</v>
      </c>
      <c r="J235" s="139" t="s">
        <v>33</v>
      </c>
      <c r="K235" s="174" t="s">
        <v>203</v>
      </c>
      <c r="L235" s="168" t="s">
        <v>285</v>
      </c>
      <c r="M235" s="129"/>
    </row>
    <row r="236" spans="1:13" s="128" customFormat="1" ht="37.5" customHeight="1" x14ac:dyDescent="0.25">
      <c r="A236" s="127">
        <v>73</v>
      </c>
      <c r="B236" s="130" t="s">
        <v>286</v>
      </c>
      <c r="C236" s="162" t="s">
        <v>43</v>
      </c>
      <c r="D236" s="167" t="s">
        <v>106</v>
      </c>
      <c r="E236" s="131">
        <v>203</v>
      </c>
      <c r="F236" s="162" t="s">
        <v>44</v>
      </c>
      <c r="G236" s="132">
        <v>1273</v>
      </c>
      <c r="H236" s="161">
        <f t="shared" si="3"/>
        <v>258419</v>
      </c>
      <c r="I236" s="34" t="s">
        <v>9</v>
      </c>
      <c r="J236" s="139" t="s">
        <v>33</v>
      </c>
      <c r="K236" s="174" t="s">
        <v>203</v>
      </c>
      <c r="L236" s="168" t="s">
        <v>299</v>
      </c>
      <c r="M236" s="129"/>
    </row>
    <row r="237" spans="1:13" s="128" customFormat="1" ht="37.5" customHeight="1" x14ac:dyDescent="0.25">
      <c r="A237" s="127">
        <v>74</v>
      </c>
      <c r="B237" s="130" t="s">
        <v>287</v>
      </c>
      <c r="C237" s="162" t="s">
        <v>43</v>
      </c>
      <c r="D237" s="167" t="s">
        <v>106</v>
      </c>
      <c r="E237" s="131">
        <v>203</v>
      </c>
      <c r="F237" s="162" t="s">
        <v>44</v>
      </c>
      <c r="G237" s="132">
        <v>1055.5</v>
      </c>
      <c r="H237" s="161">
        <f t="shared" ref="H237:H300" si="4">E237*G237</f>
        <v>214266.5</v>
      </c>
      <c r="I237" s="34" t="s">
        <v>9</v>
      </c>
      <c r="J237" s="139" t="s">
        <v>33</v>
      </c>
      <c r="K237" s="174" t="s">
        <v>203</v>
      </c>
      <c r="L237" s="168" t="s">
        <v>299</v>
      </c>
      <c r="M237" s="129"/>
    </row>
    <row r="238" spans="1:13" s="128" customFormat="1" ht="37.5" customHeight="1" x14ac:dyDescent="0.25">
      <c r="A238" s="127">
        <v>75</v>
      </c>
      <c r="B238" s="130" t="s">
        <v>288</v>
      </c>
      <c r="C238" s="162" t="s">
        <v>43</v>
      </c>
      <c r="D238" s="167" t="s">
        <v>106</v>
      </c>
      <c r="E238" s="131">
        <v>203</v>
      </c>
      <c r="F238" s="162" t="s">
        <v>44</v>
      </c>
      <c r="G238" s="132">
        <v>1833.5</v>
      </c>
      <c r="H238" s="161">
        <f t="shared" si="4"/>
        <v>372200.5</v>
      </c>
      <c r="I238" s="34" t="s">
        <v>9</v>
      </c>
      <c r="J238" s="139" t="s">
        <v>33</v>
      </c>
      <c r="K238" s="174" t="s">
        <v>203</v>
      </c>
      <c r="L238" s="168" t="s">
        <v>299</v>
      </c>
      <c r="M238" s="129"/>
    </row>
    <row r="239" spans="1:13" s="128" customFormat="1" ht="37.5" customHeight="1" x14ac:dyDescent="0.25">
      <c r="A239" s="127">
        <v>76</v>
      </c>
      <c r="B239" s="130" t="s">
        <v>289</v>
      </c>
      <c r="C239" s="162" t="s">
        <v>43</v>
      </c>
      <c r="D239" s="167" t="s">
        <v>106</v>
      </c>
      <c r="E239" s="131">
        <v>40</v>
      </c>
      <c r="F239" s="162" t="s">
        <v>44</v>
      </c>
      <c r="G239" s="132">
        <v>0</v>
      </c>
      <c r="H239" s="161">
        <f t="shared" si="4"/>
        <v>0</v>
      </c>
      <c r="I239" s="34" t="s">
        <v>9</v>
      </c>
      <c r="J239" s="139" t="s">
        <v>33</v>
      </c>
      <c r="K239" s="174" t="s">
        <v>203</v>
      </c>
      <c r="L239" s="168" t="s">
        <v>494</v>
      </c>
      <c r="M239" s="129"/>
    </row>
    <row r="240" spans="1:13" s="128" customFormat="1" ht="37.5" customHeight="1" x14ac:dyDescent="0.25">
      <c r="A240" s="127">
        <v>77</v>
      </c>
      <c r="B240" s="130" t="s">
        <v>290</v>
      </c>
      <c r="C240" s="162" t="s">
        <v>43</v>
      </c>
      <c r="D240" s="167" t="s">
        <v>106</v>
      </c>
      <c r="E240" s="131">
        <v>230</v>
      </c>
      <c r="F240" s="162" t="s">
        <v>44</v>
      </c>
      <c r="G240" s="132">
        <v>788</v>
      </c>
      <c r="H240" s="161">
        <f t="shared" si="4"/>
        <v>181240</v>
      </c>
      <c r="I240" s="34" t="s">
        <v>9</v>
      </c>
      <c r="J240" s="139" t="s">
        <v>33</v>
      </c>
      <c r="K240" s="174" t="s">
        <v>203</v>
      </c>
      <c r="L240" s="168" t="s">
        <v>299</v>
      </c>
      <c r="M240" s="129"/>
    </row>
    <row r="241" spans="1:13" s="128" customFormat="1" ht="37.5" customHeight="1" x14ac:dyDescent="0.25">
      <c r="A241" s="127">
        <v>78</v>
      </c>
      <c r="B241" s="130" t="s">
        <v>291</v>
      </c>
      <c r="C241" s="162" t="s">
        <v>43</v>
      </c>
      <c r="D241" s="167" t="s">
        <v>106</v>
      </c>
      <c r="E241" s="131">
        <v>230</v>
      </c>
      <c r="F241" s="162" t="s">
        <v>44</v>
      </c>
      <c r="G241" s="132">
        <v>992.5</v>
      </c>
      <c r="H241" s="161">
        <f t="shared" si="4"/>
        <v>228275</v>
      </c>
      <c r="I241" s="34" t="s">
        <v>9</v>
      </c>
      <c r="J241" s="139" t="s">
        <v>33</v>
      </c>
      <c r="K241" s="174" t="s">
        <v>203</v>
      </c>
      <c r="L241" s="168" t="s">
        <v>299</v>
      </c>
      <c r="M241" s="129"/>
    </row>
    <row r="242" spans="1:13" s="128" customFormat="1" ht="37.5" customHeight="1" x14ac:dyDescent="0.25">
      <c r="A242" s="127">
        <v>79</v>
      </c>
      <c r="B242" s="130" t="s">
        <v>292</v>
      </c>
      <c r="C242" s="162" t="s">
        <v>43</v>
      </c>
      <c r="D242" s="167" t="s">
        <v>106</v>
      </c>
      <c r="E242" s="131">
        <v>230</v>
      </c>
      <c r="F242" s="162" t="s">
        <v>44</v>
      </c>
      <c r="G242" s="132">
        <v>599</v>
      </c>
      <c r="H242" s="161">
        <f t="shared" si="4"/>
        <v>137770</v>
      </c>
      <c r="I242" s="34" t="s">
        <v>9</v>
      </c>
      <c r="J242" s="139" t="s">
        <v>33</v>
      </c>
      <c r="K242" s="174" t="s">
        <v>203</v>
      </c>
      <c r="L242" s="168" t="s">
        <v>299</v>
      </c>
      <c r="M242" s="129"/>
    </row>
    <row r="243" spans="1:13" s="128" customFormat="1" ht="37.5" customHeight="1" x14ac:dyDescent="0.25">
      <c r="A243" s="127">
        <v>80</v>
      </c>
      <c r="B243" s="130" t="s">
        <v>293</v>
      </c>
      <c r="C243" s="162" t="s">
        <v>43</v>
      </c>
      <c r="D243" s="167" t="s">
        <v>106</v>
      </c>
      <c r="E243" s="131">
        <v>230</v>
      </c>
      <c r="F243" s="162" t="s">
        <v>44</v>
      </c>
      <c r="G243" s="132">
        <v>641</v>
      </c>
      <c r="H243" s="161">
        <f t="shared" si="4"/>
        <v>147430</v>
      </c>
      <c r="I243" s="34" t="s">
        <v>9</v>
      </c>
      <c r="J243" s="139" t="s">
        <v>33</v>
      </c>
      <c r="K243" s="174" t="s">
        <v>203</v>
      </c>
      <c r="L243" s="168" t="s">
        <v>299</v>
      </c>
      <c r="M243" s="129"/>
    </row>
    <row r="244" spans="1:13" s="128" customFormat="1" ht="37.5" customHeight="1" x14ac:dyDescent="0.25">
      <c r="A244" s="127">
        <v>81</v>
      </c>
      <c r="B244" s="130" t="s">
        <v>294</v>
      </c>
      <c r="C244" s="162" t="s">
        <v>43</v>
      </c>
      <c r="D244" s="167" t="s">
        <v>106</v>
      </c>
      <c r="E244" s="131">
        <v>230</v>
      </c>
      <c r="F244" s="162" t="s">
        <v>44</v>
      </c>
      <c r="G244" s="132">
        <v>1210</v>
      </c>
      <c r="H244" s="161">
        <f t="shared" si="4"/>
        <v>278300</v>
      </c>
      <c r="I244" s="34" t="s">
        <v>9</v>
      </c>
      <c r="J244" s="139" t="s">
        <v>33</v>
      </c>
      <c r="K244" s="174" t="s">
        <v>203</v>
      </c>
      <c r="L244" s="168" t="s">
        <v>299</v>
      </c>
      <c r="M244" s="129"/>
    </row>
    <row r="245" spans="1:13" s="128" customFormat="1" ht="37.5" customHeight="1" x14ac:dyDescent="0.25">
      <c r="A245" s="127">
        <v>82</v>
      </c>
      <c r="B245" s="130" t="s">
        <v>295</v>
      </c>
      <c r="C245" s="162" t="s">
        <v>43</v>
      </c>
      <c r="D245" s="167" t="s">
        <v>106</v>
      </c>
      <c r="E245" s="131">
        <v>20</v>
      </c>
      <c r="F245" s="162" t="s">
        <v>44</v>
      </c>
      <c r="G245" s="132">
        <v>1883.5</v>
      </c>
      <c r="H245" s="161">
        <f t="shared" si="4"/>
        <v>37670</v>
      </c>
      <c r="I245" s="34" t="s">
        <v>9</v>
      </c>
      <c r="J245" s="139" t="s">
        <v>33</v>
      </c>
      <c r="K245" s="174" t="s">
        <v>203</v>
      </c>
      <c r="L245" s="168" t="s">
        <v>299</v>
      </c>
      <c r="M245" s="129"/>
    </row>
    <row r="246" spans="1:13" s="128" customFormat="1" ht="37.5" customHeight="1" x14ac:dyDescent="0.25">
      <c r="A246" s="127">
        <v>83</v>
      </c>
      <c r="B246" s="130" t="s">
        <v>296</v>
      </c>
      <c r="C246" s="162" t="s">
        <v>43</v>
      </c>
      <c r="D246" s="167" t="s">
        <v>106</v>
      </c>
      <c r="E246" s="131">
        <v>200</v>
      </c>
      <c r="F246" s="162" t="s">
        <v>44</v>
      </c>
      <c r="G246" s="132">
        <v>1124</v>
      </c>
      <c r="H246" s="161">
        <f t="shared" si="4"/>
        <v>224800</v>
      </c>
      <c r="I246" s="34" t="s">
        <v>9</v>
      </c>
      <c r="J246" s="139" t="s">
        <v>33</v>
      </c>
      <c r="K246" s="174" t="s">
        <v>203</v>
      </c>
      <c r="L246" s="168" t="s">
        <v>299</v>
      </c>
      <c r="M246" s="129"/>
    </row>
    <row r="247" spans="1:13" s="128" customFormat="1" ht="37.5" customHeight="1" x14ac:dyDescent="0.25">
      <c r="A247" s="127">
        <v>84</v>
      </c>
      <c r="B247" s="130" t="s">
        <v>297</v>
      </c>
      <c r="C247" s="162" t="s">
        <v>43</v>
      </c>
      <c r="D247" s="167" t="s">
        <v>106</v>
      </c>
      <c r="E247" s="131">
        <v>200</v>
      </c>
      <c r="F247" s="162" t="s">
        <v>44</v>
      </c>
      <c r="G247" s="132">
        <v>0</v>
      </c>
      <c r="H247" s="161">
        <f t="shared" si="4"/>
        <v>0</v>
      </c>
      <c r="I247" s="34" t="s">
        <v>9</v>
      </c>
      <c r="J247" s="139" t="s">
        <v>33</v>
      </c>
      <c r="K247" s="174" t="s">
        <v>203</v>
      </c>
      <c r="L247" s="168" t="s">
        <v>494</v>
      </c>
      <c r="M247" s="129"/>
    </row>
    <row r="248" spans="1:13" s="128" customFormat="1" ht="37.5" customHeight="1" x14ac:dyDescent="0.25">
      <c r="A248" s="127">
        <v>85</v>
      </c>
      <c r="B248" s="130" t="s">
        <v>298</v>
      </c>
      <c r="C248" s="162" t="s">
        <v>43</v>
      </c>
      <c r="D248" s="167" t="s">
        <v>106</v>
      </c>
      <c r="E248" s="131">
        <v>31</v>
      </c>
      <c r="F248" s="162" t="s">
        <v>44</v>
      </c>
      <c r="G248" s="132">
        <v>0</v>
      </c>
      <c r="H248" s="161">
        <f t="shared" si="4"/>
        <v>0</v>
      </c>
      <c r="I248" s="34" t="s">
        <v>9</v>
      </c>
      <c r="J248" s="139" t="s">
        <v>33</v>
      </c>
      <c r="K248" s="174" t="s">
        <v>203</v>
      </c>
      <c r="L248" s="168" t="s">
        <v>494</v>
      </c>
      <c r="M248" s="129"/>
    </row>
    <row r="249" spans="1:13" s="128" customFormat="1" ht="37.5" customHeight="1" x14ac:dyDescent="0.25">
      <c r="A249" s="127">
        <v>86</v>
      </c>
      <c r="B249" s="130" t="s">
        <v>300</v>
      </c>
      <c r="C249" s="162" t="s">
        <v>301</v>
      </c>
      <c r="D249" s="167" t="s">
        <v>38</v>
      </c>
      <c r="E249" s="131">
        <v>10</v>
      </c>
      <c r="F249" s="162" t="s">
        <v>44</v>
      </c>
      <c r="G249" s="132">
        <v>0</v>
      </c>
      <c r="H249" s="161">
        <f>E249*G249</f>
        <v>0</v>
      </c>
      <c r="I249" s="34" t="s">
        <v>9</v>
      </c>
      <c r="J249" s="139" t="s">
        <v>33</v>
      </c>
      <c r="K249" s="174" t="s">
        <v>203</v>
      </c>
      <c r="L249" s="168" t="s">
        <v>496</v>
      </c>
      <c r="M249" s="129"/>
    </row>
    <row r="250" spans="1:13" s="128" customFormat="1" ht="37.5" customHeight="1" x14ac:dyDescent="0.25">
      <c r="A250" s="127">
        <v>87</v>
      </c>
      <c r="B250" s="130" t="s">
        <v>302</v>
      </c>
      <c r="C250" s="162" t="s">
        <v>301</v>
      </c>
      <c r="D250" s="167" t="s">
        <v>38</v>
      </c>
      <c r="E250" s="131">
        <v>15</v>
      </c>
      <c r="F250" s="162" t="s">
        <v>44</v>
      </c>
      <c r="G250" s="132">
        <v>0</v>
      </c>
      <c r="H250" s="161">
        <f t="shared" si="4"/>
        <v>0</v>
      </c>
      <c r="I250" s="34" t="s">
        <v>9</v>
      </c>
      <c r="J250" s="139" t="s">
        <v>33</v>
      </c>
      <c r="K250" s="174" t="s">
        <v>203</v>
      </c>
      <c r="L250" s="168" t="s">
        <v>496</v>
      </c>
      <c r="M250" s="129"/>
    </row>
    <row r="251" spans="1:13" s="128" customFormat="1" ht="37.5" customHeight="1" x14ac:dyDescent="0.25">
      <c r="A251" s="127">
        <v>88</v>
      </c>
      <c r="B251" s="130" t="s">
        <v>303</v>
      </c>
      <c r="C251" s="162" t="s">
        <v>43</v>
      </c>
      <c r="D251" s="167" t="s">
        <v>106</v>
      </c>
      <c r="E251" s="131">
        <v>110</v>
      </c>
      <c r="F251" s="162" t="s">
        <v>304</v>
      </c>
      <c r="G251" s="132">
        <v>1330</v>
      </c>
      <c r="H251" s="161">
        <f t="shared" si="4"/>
        <v>146300</v>
      </c>
      <c r="I251" s="34" t="s">
        <v>9</v>
      </c>
      <c r="J251" s="139" t="s">
        <v>33</v>
      </c>
      <c r="K251" s="174" t="s">
        <v>203</v>
      </c>
      <c r="L251" s="168" t="s">
        <v>307</v>
      </c>
      <c r="M251" s="129"/>
    </row>
    <row r="252" spans="1:13" s="128" customFormat="1" ht="37.5" customHeight="1" x14ac:dyDescent="0.25">
      <c r="A252" s="127">
        <v>89</v>
      </c>
      <c r="B252" s="130" t="s">
        <v>305</v>
      </c>
      <c r="C252" s="162" t="s">
        <v>43</v>
      </c>
      <c r="D252" s="167" t="s">
        <v>106</v>
      </c>
      <c r="E252" s="131">
        <v>55</v>
      </c>
      <c r="F252" s="162" t="s">
        <v>304</v>
      </c>
      <c r="G252" s="132">
        <v>1045</v>
      </c>
      <c r="H252" s="161">
        <f t="shared" si="4"/>
        <v>57475</v>
      </c>
      <c r="I252" s="34" t="s">
        <v>9</v>
      </c>
      <c r="J252" s="139" t="s">
        <v>33</v>
      </c>
      <c r="K252" s="174" t="s">
        <v>203</v>
      </c>
      <c r="L252" s="168" t="s">
        <v>307</v>
      </c>
      <c r="M252" s="129"/>
    </row>
    <row r="253" spans="1:13" s="128" customFormat="1" ht="37.5" customHeight="1" x14ac:dyDescent="0.25">
      <c r="A253" s="127">
        <v>90</v>
      </c>
      <c r="B253" s="130" t="s">
        <v>306</v>
      </c>
      <c r="C253" s="162" t="s">
        <v>43</v>
      </c>
      <c r="D253" s="167" t="s">
        <v>106</v>
      </c>
      <c r="E253" s="131">
        <v>22</v>
      </c>
      <c r="F253" s="162" t="s">
        <v>304</v>
      </c>
      <c r="G253" s="132">
        <v>0</v>
      </c>
      <c r="H253" s="161">
        <f t="shared" si="4"/>
        <v>0</v>
      </c>
      <c r="I253" s="34" t="s">
        <v>9</v>
      </c>
      <c r="J253" s="139" t="s">
        <v>33</v>
      </c>
      <c r="K253" s="174" t="s">
        <v>203</v>
      </c>
      <c r="L253" s="168" t="s">
        <v>495</v>
      </c>
      <c r="M253" s="129"/>
    </row>
    <row r="254" spans="1:13" s="128" customFormat="1" ht="37.5" customHeight="1" x14ac:dyDescent="0.25">
      <c r="A254" s="127">
        <v>91</v>
      </c>
      <c r="B254" s="130" t="s">
        <v>308</v>
      </c>
      <c r="C254" s="162" t="s">
        <v>43</v>
      </c>
      <c r="D254" s="167" t="s">
        <v>106</v>
      </c>
      <c r="E254" s="131">
        <v>430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39" t="s">
        <v>33</v>
      </c>
      <c r="K254" s="174" t="s">
        <v>203</v>
      </c>
      <c r="L254" s="168" t="s">
        <v>441</v>
      </c>
      <c r="M254" s="129"/>
    </row>
    <row r="255" spans="1:13" s="128" customFormat="1" ht="37.5" customHeight="1" x14ac:dyDescent="0.25">
      <c r="A255" s="127">
        <v>92</v>
      </c>
      <c r="B255" s="130" t="s">
        <v>309</v>
      </c>
      <c r="C255" s="162" t="s">
        <v>43</v>
      </c>
      <c r="D255" s="167" t="s">
        <v>106</v>
      </c>
      <c r="E255" s="131">
        <v>75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39" t="s">
        <v>33</v>
      </c>
      <c r="K255" s="174" t="s">
        <v>203</v>
      </c>
      <c r="L255" s="168" t="s">
        <v>441</v>
      </c>
      <c r="M255" s="129"/>
    </row>
    <row r="256" spans="1:13" s="128" customFormat="1" ht="37.5" customHeight="1" x14ac:dyDescent="0.25">
      <c r="A256" s="127">
        <v>93</v>
      </c>
      <c r="B256" s="130" t="s">
        <v>310</v>
      </c>
      <c r="C256" s="162" t="s">
        <v>43</v>
      </c>
      <c r="D256" s="167" t="s">
        <v>106</v>
      </c>
      <c r="E256" s="131">
        <v>130</v>
      </c>
      <c r="F256" s="162" t="s">
        <v>44</v>
      </c>
      <c r="G256" s="132">
        <v>2492</v>
      </c>
      <c r="H256" s="161">
        <f t="shared" si="4"/>
        <v>323960</v>
      </c>
      <c r="I256" s="34" t="s">
        <v>9</v>
      </c>
      <c r="J256" s="139" t="s">
        <v>33</v>
      </c>
      <c r="K256" s="174" t="s">
        <v>203</v>
      </c>
      <c r="L256" s="168" t="s">
        <v>314</v>
      </c>
      <c r="M256" s="129"/>
    </row>
    <row r="257" spans="1:13" s="128" customFormat="1" ht="37.5" customHeight="1" x14ac:dyDescent="0.25">
      <c r="A257" s="127">
        <v>94</v>
      </c>
      <c r="B257" s="130" t="s">
        <v>311</v>
      </c>
      <c r="C257" s="162" t="s">
        <v>43</v>
      </c>
      <c r="D257" s="167" t="s">
        <v>106</v>
      </c>
      <c r="E257" s="131">
        <v>45</v>
      </c>
      <c r="F257" s="162" t="s">
        <v>44</v>
      </c>
      <c r="G257" s="132">
        <v>0</v>
      </c>
      <c r="H257" s="161">
        <f t="shared" si="4"/>
        <v>0</v>
      </c>
      <c r="I257" s="34" t="s">
        <v>9</v>
      </c>
      <c r="J257" s="139" t="s">
        <v>33</v>
      </c>
      <c r="K257" s="174" t="s">
        <v>203</v>
      </c>
      <c r="L257" s="168" t="s">
        <v>441</v>
      </c>
      <c r="M257" s="129"/>
    </row>
    <row r="258" spans="1:13" s="128" customFormat="1" ht="37.5" customHeight="1" x14ac:dyDescent="0.25">
      <c r="A258" s="127">
        <v>95</v>
      </c>
      <c r="B258" s="130" t="s">
        <v>312</v>
      </c>
      <c r="C258" s="162" t="s">
        <v>43</v>
      </c>
      <c r="D258" s="167" t="s">
        <v>106</v>
      </c>
      <c r="E258" s="131">
        <v>99</v>
      </c>
      <c r="F258" s="162" t="s">
        <v>154</v>
      </c>
      <c r="G258" s="132">
        <v>0</v>
      </c>
      <c r="H258" s="161">
        <f t="shared" si="4"/>
        <v>0</v>
      </c>
      <c r="I258" s="34" t="s">
        <v>9</v>
      </c>
      <c r="J258" s="139" t="s">
        <v>33</v>
      </c>
      <c r="K258" s="174" t="s">
        <v>203</v>
      </c>
      <c r="L258" s="168" t="s">
        <v>441</v>
      </c>
      <c r="M258" s="129"/>
    </row>
    <row r="259" spans="1:13" s="128" customFormat="1" ht="37.5" customHeight="1" x14ac:dyDescent="0.25">
      <c r="A259" s="127">
        <v>96</v>
      </c>
      <c r="B259" s="130" t="s">
        <v>313</v>
      </c>
      <c r="C259" s="162" t="s">
        <v>43</v>
      </c>
      <c r="D259" s="167" t="s">
        <v>106</v>
      </c>
      <c r="E259" s="131">
        <v>175</v>
      </c>
      <c r="F259" s="162" t="s">
        <v>44</v>
      </c>
      <c r="G259" s="132">
        <v>3251</v>
      </c>
      <c r="H259" s="161">
        <f t="shared" si="4"/>
        <v>568925</v>
      </c>
      <c r="I259" s="34" t="s">
        <v>9</v>
      </c>
      <c r="J259" s="139" t="s">
        <v>33</v>
      </c>
      <c r="K259" s="174" t="s">
        <v>203</v>
      </c>
      <c r="L259" s="168" t="s">
        <v>314</v>
      </c>
      <c r="M259" s="129"/>
    </row>
    <row r="260" spans="1:13" s="128" customFormat="1" ht="37.5" customHeight="1" x14ac:dyDescent="0.25">
      <c r="A260" s="127">
        <v>97</v>
      </c>
      <c r="B260" s="130" t="s">
        <v>317</v>
      </c>
      <c r="C260" s="162" t="s">
        <v>43</v>
      </c>
      <c r="D260" s="167" t="s">
        <v>38</v>
      </c>
      <c r="E260" s="131">
        <v>1</v>
      </c>
      <c r="F260" s="162" t="s">
        <v>284</v>
      </c>
      <c r="G260" s="132">
        <v>3683598</v>
      </c>
      <c r="H260" s="161">
        <f t="shared" si="4"/>
        <v>3683598</v>
      </c>
      <c r="I260" s="34" t="s">
        <v>9</v>
      </c>
      <c r="J260" s="139" t="s">
        <v>33</v>
      </c>
      <c r="K260" s="174" t="s">
        <v>203</v>
      </c>
      <c r="L260" s="168" t="s">
        <v>318</v>
      </c>
      <c r="M260" s="129"/>
    </row>
    <row r="261" spans="1:13" s="128" customFormat="1" ht="54.75" customHeight="1" x14ac:dyDescent="0.25">
      <c r="A261" s="127">
        <v>98</v>
      </c>
      <c r="B261" s="130" t="s">
        <v>319</v>
      </c>
      <c r="C261" s="162" t="s">
        <v>43</v>
      </c>
      <c r="D261" s="167" t="s">
        <v>106</v>
      </c>
      <c r="E261" s="131">
        <v>16</v>
      </c>
      <c r="F261" s="162" t="s">
        <v>44</v>
      </c>
      <c r="G261" s="180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642</v>
      </c>
      <c r="L261" s="168" t="s">
        <v>671</v>
      </c>
      <c r="M261" s="129"/>
    </row>
    <row r="262" spans="1:13" s="128" customFormat="1" ht="37.5" customHeight="1" x14ac:dyDescent="0.25">
      <c r="A262" s="127">
        <v>99</v>
      </c>
      <c r="B262" s="130" t="s">
        <v>320</v>
      </c>
      <c r="C262" s="162" t="s">
        <v>43</v>
      </c>
      <c r="D262" s="167" t="s">
        <v>106</v>
      </c>
      <c r="E262" s="131">
        <v>60</v>
      </c>
      <c r="F262" s="162" t="s">
        <v>44</v>
      </c>
      <c r="G262" s="132">
        <v>3240</v>
      </c>
      <c r="H262" s="161">
        <f t="shared" si="4"/>
        <v>194400</v>
      </c>
      <c r="I262" s="34" t="s">
        <v>9</v>
      </c>
      <c r="J262" s="139" t="s">
        <v>33</v>
      </c>
      <c r="K262" s="174" t="s">
        <v>203</v>
      </c>
      <c r="L262" s="168" t="s">
        <v>334</v>
      </c>
      <c r="M262" s="129"/>
    </row>
    <row r="263" spans="1:13" s="128" customFormat="1" ht="37.5" customHeight="1" x14ac:dyDescent="0.25">
      <c r="A263" s="127">
        <v>100</v>
      </c>
      <c r="B263" s="130" t="s">
        <v>321</v>
      </c>
      <c r="C263" s="162" t="s">
        <v>43</v>
      </c>
      <c r="D263" s="167" t="s">
        <v>106</v>
      </c>
      <c r="E263" s="131">
        <v>6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642</v>
      </c>
      <c r="L263" s="168" t="s">
        <v>671</v>
      </c>
      <c r="M263" s="129"/>
    </row>
    <row r="264" spans="1:13" s="128" customFormat="1" ht="37.5" customHeight="1" x14ac:dyDescent="0.25">
      <c r="A264" s="127">
        <v>101</v>
      </c>
      <c r="B264" s="130" t="s">
        <v>322</v>
      </c>
      <c r="C264" s="162" t="s">
        <v>43</v>
      </c>
      <c r="D264" s="167" t="s">
        <v>106</v>
      </c>
      <c r="E264" s="131">
        <v>20</v>
      </c>
      <c r="F264" s="162" t="s">
        <v>44</v>
      </c>
      <c r="G264" s="180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642</v>
      </c>
      <c r="L264" s="168" t="s">
        <v>671</v>
      </c>
      <c r="M264" s="129"/>
    </row>
    <row r="265" spans="1:13" s="128" customFormat="1" ht="37.5" customHeight="1" x14ac:dyDescent="0.25">
      <c r="A265" s="127">
        <v>102</v>
      </c>
      <c r="B265" s="130" t="s">
        <v>323</v>
      </c>
      <c r="C265" s="162" t="s">
        <v>43</v>
      </c>
      <c r="D265" s="167" t="s">
        <v>106</v>
      </c>
      <c r="E265" s="131">
        <v>30</v>
      </c>
      <c r="F265" s="162" t="s">
        <v>44</v>
      </c>
      <c r="G265" s="180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642</v>
      </c>
      <c r="L265" s="168" t="s">
        <v>671</v>
      </c>
      <c r="M265" s="129"/>
    </row>
    <row r="266" spans="1:13" s="128" customFormat="1" ht="37.5" customHeight="1" x14ac:dyDescent="0.25">
      <c r="A266" s="127">
        <v>103</v>
      </c>
      <c r="B266" s="130" t="s">
        <v>324</v>
      </c>
      <c r="C266" s="162" t="s">
        <v>43</v>
      </c>
      <c r="D266" s="167" t="s">
        <v>106</v>
      </c>
      <c r="E266" s="131">
        <v>20</v>
      </c>
      <c r="F266" s="162" t="s">
        <v>44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642</v>
      </c>
      <c r="L266" s="168" t="s">
        <v>671</v>
      </c>
      <c r="M266" s="129"/>
    </row>
    <row r="267" spans="1:13" s="128" customFormat="1" ht="37.5" customHeight="1" x14ac:dyDescent="0.25">
      <c r="A267" s="127">
        <v>104</v>
      </c>
      <c r="B267" s="130" t="s">
        <v>325</v>
      </c>
      <c r="C267" s="162" t="s">
        <v>43</v>
      </c>
      <c r="D267" s="167" t="s">
        <v>106</v>
      </c>
      <c r="E267" s="131">
        <v>40</v>
      </c>
      <c r="F267" s="162" t="s">
        <v>69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642</v>
      </c>
      <c r="L267" s="168" t="s">
        <v>671</v>
      </c>
      <c r="M267" s="129"/>
    </row>
    <row r="268" spans="1:13" s="128" customFormat="1" ht="37.5" customHeight="1" x14ac:dyDescent="0.25">
      <c r="A268" s="127">
        <v>105</v>
      </c>
      <c r="B268" s="130" t="s">
        <v>326</v>
      </c>
      <c r="C268" s="162" t="s">
        <v>43</v>
      </c>
      <c r="D268" s="167" t="s">
        <v>106</v>
      </c>
      <c r="E268" s="131">
        <v>40</v>
      </c>
      <c r="F268" s="162" t="s">
        <v>69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642</v>
      </c>
      <c r="L268" s="168" t="s">
        <v>671</v>
      </c>
      <c r="M268" s="129"/>
    </row>
    <row r="269" spans="1:13" s="128" customFormat="1" ht="37.5" customHeight="1" x14ac:dyDescent="0.25">
      <c r="A269" s="127">
        <v>106</v>
      </c>
      <c r="B269" s="130" t="s">
        <v>327</v>
      </c>
      <c r="C269" s="162" t="s">
        <v>43</v>
      </c>
      <c r="D269" s="167" t="s">
        <v>106</v>
      </c>
      <c r="E269" s="131">
        <v>7</v>
      </c>
      <c r="F269" s="162" t="s">
        <v>44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642</v>
      </c>
      <c r="L269" s="168" t="s">
        <v>671</v>
      </c>
      <c r="M269" s="129"/>
    </row>
    <row r="270" spans="1:13" s="128" customFormat="1" ht="37.5" customHeight="1" x14ac:dyDescent="0.25">
      <c r="A270" s="127">
        <v>107</v>
      </c>
      <c r="B270" s="130" t="s">
        <v>328</v>
      </c>
      <c r="C270" s="162" t="s">
        <v>43</v>
      </c>
      <c r="D270" s="167" t="s">
        <v>106</v>
      </c>
      <c r="E270" s="131">
        <v>7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642</v>
      </c>
      <c r="L270" s="168" t="s">
        <v>671</v>
      </c>
      <c r="M270" s="129"/>
    </row>
    <row r="271" spans="1:13" s="128" customFormat="1" ht="37.5" customHeight="1" x14ac:dyDescent="0.25">
      <c r="A271" s="127">
        <v>108</v>
      </c>
      <c r="B271" s="130" t="s">
        <v>329</v>
      </c>
      <c r="C271" s="162" t="s">
        <v>43</v>
      </c>
      <c r="D271" s="167" t="s">
        <v>106</v>
      </c>
      <c r="E271" s="131">
        <v>20</v>
      </c>
      <c r="F271" s="162" t="s">
        <v>44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642</v>
      </c>
      <c r="L271" s="168" t="s">
        <v>671</v>
      </c>
      <c r="M271" s="129"/>
    </row>
    <row r="272" spans="1:13" s="128" customFormat="1" ht="37.5" customHeight="1" x14ac:dyDescent="0.25">
      <c r="A272" s="127">
        <v>109</v>
      </c>
      <c r="B272" s="130" t="s">
        <v>330</v>
      </c>
      <c r="C272" s="162" t="s">
        <v>43</v>
      </c>
      <c r="D272" s="167" t="s">
        <v>106</v>
      </c>
      <c r="E272" s="131">
        <v>5</v>
      </c>
      <c r="F272" s="162" t="s">
        <v>44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642</v>
      </c>
      <c r="L272" s="168" t="s">
        <v>671</v>
      </c>
      <c r="M272" s="129"/>
    </row>
    <row r="273" spans="1:13" s="128" customFormat="1" ht="37.5" customHeight="1" x14ac:dyDescent="0.25">
      <c r="A273" s="127">
        <v>110</v>
      </c>
      <c r="B273" s="130" t="s">
        <v>331</v>
      </c>
      <c r="C273" s="162" t="s">
        <v>43</v>
      </c>
      <c r="D273" s="167" t="s">
        <v>106</v>
      </c>
      <c r="E273" s="131">
        <v>5</v>
      </c>
      <c r="F273" s="162" t="s">
        <v>44</v>
      </c>
      <c r="G273" s="132">
        <v>0</v>
      </c>
      <c r="H273" s="161">
        <f t="shared" si="4"/>
        <v>0</v>
      </c>
      <c r="I273" s="34" t="s">
        <v>9</v>
      </c>
      <c r="J273" s="139" t="s">
        <v>33</v>
      </c>
      <c r="K273" s="174" t="s">
        <v>642</v>
      </c>
      <c r="L273" s="168" t="s">
        <v>671</v>
      </c>
      <c r="M273" s="129"/>
    </row>
    <row r="274" spans="1:13" s="128" customFormat="1" ht="37.5" customHeight="1" x14ac:dyDescent="0.25">
      <c r="A274" s="127">
        <v>111</v>
      </c>
      <c r="B274" s="130" t="s">
        <v>332</v>
      </c>
      <c r="C274" s="162" t="s">
        <v>43</v>
      </c>
      <c r="D274" s="167" t="s">
        <v>106</v>
      </c>
      <c r="E274" s="131">
        <v>5</v>
      </c>
      <c r="F274" s="162" t="s">
        <v>44</v>
      </c>
      <c r="G274" s="132">
        <v>0</v>
      </c>
      <c r="H274" s="161">
        <f t="shared" si="4"/>
        <v>0</v>
      </c>
      <c r="I274" s="34" t="s">
        <v>9</v>
      </c>
      <c r="J274" s="139" t="s">
        <v>33</v>
      </c>
      <c r="K274" s="174" t="s">
        <v>642</v>
      </c>
      <c r="L274" s="168" t="s">
        <v>671</v>
      </c>
      <c r="M274" s="129"/>
    </row>
    <row r="275" spans="1:13" s="128" customFormat="1" ht="37.5" customHeight="1" x14ac:dyDescent="0.25">
      <c r="A275" s="127">
        <v>112</v>
      </c>
      <c r="B275" s="130" t="s">
        <v>333</v>
      </c>
      <c r="C275" s="162" t="s">
        <v>43</v>
      </c>
      <c r="D275" s="167" t="s">
        <v>106</v>
      </c>
      <c r="E275" s="131">
        <v>10</v>
      </c>
      <c r="F275" s="162" t="s">
        <v>69</v>
      </c>
      <c r="G275" s="132">
        <v>0</v>
      </c>
      <c r="H275" s="161">
        <f t="shared" si="4"/>
        <v>0</v>
      </c>
      <c r="I275" s="34" t="s">
        <v>9</v>
      </c>
      <c r="J275" s="139" t="s">
        <v>33</v>
      </c>
      <c r="K275" s="174" t="s">
        <v>642</v>
      </c>
      <c r="L275" s="168" t="s">
        <v>671</v>
      </c>
      <c r="M275" s="129"/>
    </row>
    <row r="276" spans="1:13" s="128" customFormat="1" ht="37.5" customHeight="1" x14ac:dyDescent="0.25">
      <c r="A276" s="127">
        <v>113</v>
      </c>
      <c r="B276" s="130" t="s">
        <v>335</v>
      </c>
      <c r="C276" s="162" t="s">
        <v>43</v>
      </c>
      <c r="D276" s="167" t="s">
        <v>38</v>
      </c>
      <c r="E276" s="131">
        <v>1</v>
      </c>
      <c r="F276" s="162" t="s">
        <v>284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203</v>
      </c>
      <c r="L276" s="168" t="s">
        <v>443</v>
      </c>
      <c r="M276" s="129"/>
    </row>
    <row r="277" spans="1:13" s="128" customFormat="1" ht="37.5" customHeight="1" x14ac:dyDescent="0.25">
      <c r="A277" s="127">
        <v>114</v>
      </c>
      <c r="B277" s="130" t="s">
        <v>340</v>
      </c>
      <c r="C277" s="162" t="s">
        <v>301</v>
      </c>
      <c r="D277" s="167" t="s">
        <v>38</v>
      </c>
      <c r="E277" s="131">
        <v>720</v>
      </c>
      <c r="F277" s="162" t="s">
        <v>154</v>
      </c>
      <c r="G277" s="132">
        <v>0</v>
      </c>
      <c r="H277" s="161">
        <f t="shared" si="4"/>
        <v>0</v>
      </c>
      <c r="I277" s="34" t="s">
        <v>9</v>
      </c>
      <c r="J277" s="139" t="s">
        <v>33</v>
      </c>
      <c r="K277" s="174" t="s">
        <v>203</v>
      </c>
      <c r="L277" s="168" t="s">
        <v>610</v>
      </c>
      <c r="M277" s="129"/>
    </row>
    <row r="278" spans="1:13" s="128" customFormat="1" ht="37.5" customHeight="1" x14ac:dyDescent="0.25">
      <c r="A278" s="127">
        <v>115</v>
      </c>
      <c r="B278" s="130" t="s">
        <v>341</v>
      </c>
      <c r="C278" s="162" t="s">
        <v>301</v>
      </c>
      <c r="D278" s="167" t="s">
        <v>38</v>
      </c>
      <c r="E278" s="131">
        <v>550</v>
      </c>
      <c r="F278" s="162" t="s">
        <v>154</v>
      </c>
      <c r="G278" s="132">
        <v>4360.12</v>
      </c>
      <c r="H278" s="161">
        <f t="shared" si="4"/>
        <v>2398066</v>
      </c>
      <c r="I278" s="34" t="s">
        <v>9</v>
      </c>
      <c r="J278" s="139" t="s">
        <v>33</v>
      </c>
      <c r="K278" s="174" t="s">
        <v>203</v>
      </c>
      <c r="L278" s="168" t="s">
        <v>348</v>
      </c>
      <c r="M278" s="129"/>
    </row>
    <row r="279" spans="1:13" s="128" customFormat="1" ht="37.5" customHeight="1" x14ac:dyDescent="0.25">
      <c r="A279" s="127">
        <v>116</v>
      </c>
      <c r="B279" s="130" t="s">
        <v>342</v>
      </c>
      <c r="C279" s="162" t="s">
        <v>301</v>
      </c>
      <c r="D279" s="167" t="s">
        <v>38</v>
      </c>
      <c r="E279" s="131">
        <v>700</v>
      </c>
      <c r="F279" s="162" t="s">
        <v>154</v>
      </c>
      <c r="G279" s="132">
        <v>3140.18</v>
      </c>
      <c r="H279" s="161">
        <f t="shared" si="4"/>
        <v>2198126</v>
      </c>
      <c r="I279" s="34" t="s">
        <v>9</v>
      </c>
      <c r="J279" s="139" t="s">
        <v>33</v>
      </c>
      <c r="K279" s="174" t="s">
        <v>203</v>
      </c>
      <c r="L279" s="168" t="s">
        <v>348</v>
      </c>
      <c r="M279" s="129"/>
    </row>
    <row r="280" spans="1:13" s="128" customFormat="1" ht="37.5" customHeight="1" x14ac:dyDescent="0.25">
      <c r="A280" s="127">
        <v>117</v>
      </c>
      <c r="B280" s="130" t="s">
        <v>343</v>
      </c>
      <c r="C280" s="162" t="s">
        <v>301</v>
      </c>
      <c r="D280" s="167" t="s">
        <v>38</v>
      </c>
      <c r="E280" s="131">
        <v>3</v>
      </c>
      <c r="F280" s="162" t="s">
        <v>134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203</v>
      </c>
      <c r="L280" s="168" t="s">
        <v>610</v>
      </c>
      <c r="M280" s="129"/>
    </row>
    <row r="281" spans="1:13" s="128" customFormat="1" ht="37.5" customHeight="1" x14ac:dyDescent="0.25">
      <c r="A281" s="127">
        <v>118</v>
      </c>
      <c r="B281" s="130" t="s">
        <v>344</v>
      </c>
      <c r="C281" s="162" t="s">
        <v>301</v>
      </c>
      <c r="D281" s="167" t="s">
        <v>38</v>
      </c>
      <c r="E281" s="131">
        <v>3</v>
      </c>
      <c r="F281" s="162" t="s">
        <v>134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203</v>
      </c>
      <c r="L281" s="168" t="s">
        <v>610</v>
      </c>
      <c r="M281" s="129"/>
    </row>
    <row r="282" spans="1:13" s="128" customFormat="1" ht="37.5" customHeight="1" x14ac:dyDescent="0.25">
      <c r="A282" s="127">
        <v>119</v>
      </c>
      <c r="B282" s="130" t="s">
        <v>345</v>
      </c>
      <c r="C282" s="162" t="s">
        <v>301</v>
      </c>
      <c r="D282" s="167" t="s">
        <v>38</v>
      </c>
      <c r="E282" s="131">
        <v>45</v>
      </c>
      <c r="F282" s="162" t="s">
        <v>154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203</v>
      </c>
      <c r="L282" s="168" t="s">
        <v>610</v>
      </c>
      <c r="M282" s="129"/>
    </row>
    <row r="283" spans="1:13" s="128" customFormat="1" ht="37.5" customHeight="1" x14ac:dyDescent="0.25">
      <c r="A283" s="127">
        <v>120</v>
      </c>
      <c r="B283" s="130" t="s">
        <v>346</v>
      </c>
      <c r="C283" s="162" t="s">
        <v>301</v>
      </c>
      <c r="D283" s="167" t="s">
        <v>38</v>
      </c>
      <c r="E283" s="131">
        <v>60</v>
      </c>
      <c r="F283" s="162" t="s">
        <v>154</v>
      </c>
      <c r="G283" s="132">
        <v>0</v>
      </c>
      <c r="H283" s="161">
        <f t="shared" si="4"/>
        <v>0</v>
      </c>
      <c r="I283" s="34" t="s">
        <v>9</v>
      </c>
      <c r="J283" s="139" t="s">
        <v>33</v>
      </c>
      <c r="K283" s="174" t="s">
        <v>203</v>
      </c>
      <c r="L283" s="168" t="s">
        <v>610</v>
      </c>
      <c r="M283" s="129"/>
    </row>
    <row r="284" spans="1:13" s="128" customFormat="1" ht="37.5" customHeight="1" x14ac:dyDescent="0.25">
      <c r="A284" s="127">
        <v>121</v>
      </c>
      <c r="B284" s="130" t="s">
        <v>347</v>
      </c>
      <c r="C284" s="162" t="s">
        <v>301</v>
      </c>
      <c r="D284" s="167" t="s">
        <v>38</v>
      </c>
      <c r="E284" s="131">
        <v>250</v>
      </c>
      <c r="F284" s="162" t="s">
        <v>134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203</v>
      </c>
      <c r="L284" s="168" t="s">
        <v>610</v>
      </c>
      <c r="M284" s="129"/>
    </row>
    <row r="285" spans="1:13" s="128" customFormat="1" ht="37.5" customHeight="1" x14ac:dyDescent="0.25">
      <c r="A285" s="127">
        <v>122</v>
      </c>
      <c r="B285" s="130" t="s">
        <v>349</v>
      </c>
      <c r="C285" s="162" t="s">
        <v>43</v>
      </c>
      <c r="D285" s="167" t="s">
        <v>38</v>
      </c>
      <c r="E285" s="131">
        <v>1</v>
      </c>
      <c r="F285" s="162" t="s">
        <v>284</v>
      </c>
      <c r="G285" s="132">
        <v>8079197.5</v>
      </c>
      <c r="H285" s="161">
        <f t="shared" si="4"/>
        <v>8079197.5</v>
      </c>
      <c r="I285" s="34" t="s">
        <v>9</v>
      </c>
      <c r="J285" s="139" t="s">
        <v>33</v>
      </c>
      <c r="K285" s="174" t="s">
        <v>203</v>
      </c>
      <c r="L285" s="168" t="s">
        <v>350</v>
      </c>
      <c r="M285" s="129"/>
    </row>
    <row r="286" spans="1:13" s="128" customFormat="1" ht="37.5" customHeight="1" x14ac:dyDescent="0.25">
      <c r="A286" s="127">
        <v>123</v>
      </c>
      <c r="B286" s="130" t="s">
        <v>351</v>
      </c>
      <c r="C286" s="162" t="s">
        <v>43</v>
      </c>
      <c r="D286" s="167" t="s">
        <v>38</v>
      </c>
      <c r="E286" s="131">
        <v>193</v>
      </c>
      <c r="F286" s="162" t="s">
        <v>44</v>
      </c>
      <c r="G286" s="132">
        <v>10000</v>
      </c>
      <c r="H286" s="161">
        <f t="shared" si="4"/>
        <v>1930000</v>
      </c>
      <c r="I286" s="34" t="s">
        <v>9</v>
      </c>
      <c r="J286" s="139" t="s">
        <v>33</v>
      </c>
      <c r="K286" s="174" t="s">
        <v>203</v>
      </c>
      <c r="L286" s="168" t="s">
        <v>352</v>
      </c>
      <c r="M286" s="129"/>
    </row>
    <row r="287" spans="1:13" s="128" customFormat="1" ht="37.5" customHeight="1" x14ac:dyDescent="0.25">
      <c r="A287" s="127">
        <v>124</v>
      </c>
      <c r="B287" s="130" t="s">
        <v>353</v>
      </c>
      <c r="C287" s="162" t="s">
        <v>43</v>
      </c>
      <c r="D287" s="167" t="s">
        <v>32</v>
      </c>
      <c r="E287" s="131">
        <v>60</v>
      </c>
      <c r="F287" s="162" t="s">
        <v>354</v>
      </c>
      <c r="G287" s="132">
        <v>19000</v>
      </c>
      <c r="H287" s="161">
        <f t="shared" si="4"/>
        <v>1140000</v>
      </c>
      <c r="I287" s="34" t="s">
        <v>9</v>
      </c>
      <c r="J287" s="139" t="s">
        <v>33</v>
      </c>
      <c r="K287" s="174" t="s">
        <v>642</v>
      </c>
      <c r="L287" s="168" t="s">
        <v>664</v>
      </c>
      <c r="M287" s="129"/>
    </row>
    <row r="288" spans="1:13" s="128" customFormat="1" ht="37.5" customHeight="1" x14ac:dyDescent="0.25">
      <c r="A288" s="127">
        <v>125</v>
      </c>
      <c r="B288" s="130" t="s">
        <v>355</v>
      </c>
      <c r="C288" s="162" t="s">
        <v>43</v>
      </c>
      <c r="D288" s="167" t="s">
        <v>32</v>
      </c>
      <c r="E288" s="131">
        <v>60</v>
      </c>
      <c r="F288" s="162" t="s">
        <v>354</v>
      </c>
      <c r="G288" s="132">
        <v>2020</v>
      </c>
      <c r="H288" s="161">
        <f t="shared" si="4"/>
        <v>121200</v>
      </c>
      <c r="I288" s="34" t="s">
        <v>9</v>
      </c>
      <c r="J288" s="139" t="s">
        <v>33</v>
      </c>
      <c r="K288" s="174" t="s">
        <v>642</v>
      </c>
      <c r="L288" s="168" t="s">
        <v>664</v>
      </c>
      <c r="M288" s="129"/>
    </row>
    <row r="289" spans="1:13" s="128" customFormat="1" ht="37.5" customHeight="1" x14ac:dyDescent="0.25">
      <c r="A289" s="127">
        <v>126</v>
      </c>
      <c r="B289" s="130" t="s">
        <v>356</v>
      </c>
      <c r="C289" s="162" t="s">
        <v>43</v>
      </c>
      <c r="D289" s="167" t="s">
        <v>32</v>
      </c>
      <c r="E289" s="131">
        <v>6</v>
      </c>
      <c r="F289" s="162" t="s">
        <v>44</v>
      </c>
      <c r="G289" s="132">
        <v>0</v>
      </c>
      <c r="H289" s="161">
        <f t="shared" si="4"/>
        <v>0</v>
      </c>
      <c r="I289" s="34" t="s">
        <v>9</v>
      </c>
      <c r="J289" s="139" t="s">
        <v>33</v>
      </c>
      <c r="K289" s="174" t="s">
        <v>203</v>
      </c>
      <c r="L289" s="168" t="s">
        <v>468</v>
      </c>
      <c r="M289" s="129"/>
    </row>
    <row r="290" spans="1:13" s="128" customFormat="1" ht="37.5" customHeight="1" x14ac:dyDescent="0.25">
      <c r="A290" s="127">
        <v>127</v>
      </c>
      <c r="B290" s="130" t="s">
        <v>357</v>
      </c>
      <c r="C290" s="162" t="s">
        <v>301</v>
      </c>
      <c r="D290" s="167" t="s">
        <v>32</v>
      </c>
      <c r="E290" s="131">
        <v>1</v>
      </c>
      <c r="F290" s="162" t="s">
        <v>44</v>
      </c>
      <c r="G290" s="132">
        <v>2001646.16</v>
      </c>
      <c r="H290" s="161">
        <f t="shared" si="4"/>
        <v>2001646.16</v>
      </c>
      <c r="I290" s="34" t="s">
        <v>9</v>
      </c>
      <c r="J290" s="139" t="s">
        <v>33</v>
      </c>
      <c r="K290" s="174" t="s">
        <v>203</v>
      </c>
      <c r="L290" s="168" t="s">
        <v>359</v>
      </c>
      <c r="M290" s="129"/>
    </row>
    <row r="291" spans="1:13" s="128" customFormat="1" ht="37.5" customHeight="1" x14ac:dyDescent="0.25">
      <c r="A291" s="127">
        <v>128</v>
      </c>
      <c r="B291" s="130" t="s">
        <v>358</v>
      </c>
      <c r="C291" s="162" t="s">
        <v>301</v>
      </c>
      <c r="D291" s="167" t="s">
        <v>32</v>
      </c>
      <c r="E291" s="131">
        <v>4</v>
      </c>
      <c r="F291" s="162" t="s">
        <v>44</v>
      </c>
      <c r="G291" s="132">
        <v>1118549.55</v>
      </c>
      <c r="H291" s="161">
        <f t="shared" si="4"/>
        <v>4474198.2</v>
      </c>
      <c r="I291" s="34" t="s">
        <v>9</v>
      </c>
      <c r="J291" s="139" t="s">
        <v>33</v>
      </c>
      <c r="K291" s="174" t="s">
        <v>203</v>
      </c>
      <c r="L291" s="168" t="s">
        <v>359</v>
      </c>
      <c r="M291" s="129"/>
    </row>
    <row r="292" spans="1:13" s="128" customFormat="1" ht="37.5" customHeight="1" x14ac:dyDescent="0.25">
      <c r="A292" s="127">
        <v>129</v>
      </c>
      <c r="B292" s="130" t="s">
        <v>363</v>
      </c>
      <c r="C292" s="162" t="s">
        <v>37</v>
      </c>
      <c r="D292" s="167" t="s">
        <v>32</v>
      </c>
      <c r="E292" s="131">
        <v>800</v>
      </c>
      <c r="F292" s="162" t="s">
        <v>44</v>
      </c>
      <c r="G292" s="132">
        <v>9176</v>
      </c>
      <c r="H292" s="161">
        <f t="shared" si="4"/>
        <v>7340800</v>
      </c>
      <c r="I292" s="34" t="s">
        <v>9</v>
      </c>
      <c r="J292" s="139" t="s">
        <v>33</v>
      </c>
      <c r="K292" s="174" t="s">
        <v>203</v>
      </c>
      <c r="L292" s="168" t="s">
        <v>384</v>
      </c>
      <c r="M292" s="129"/>
    </row>
    <row r="293" spans="1:13" s="128" customFormat="1" ht="37.5" customHeight="1" x14ac:dyDescent="0.25">
      <c r="A293" s="127">
        <v>130</v>
      </c>
      <c r="B293" s="130" t="s">
        <v>364</v>
      </c>
      <c r="C293" s="162" t="s">
        <v>769</v>
      </c>
      <c r="D293" s="167" t="s">
        <v>32</v>
      </c>
      <c r="E293" s="131">
        <v>100</v>
      </c>
      <c r="F293" s="162" t="s">
        <v>44</v>
      </c>
      <c r="G293" s="132">
        <v>18383.5</v>
      </c>
      <c r="H293" s="161">
        <f t="shared" si="4"/>
        <v>1838350</v>
      </c>
      <c r="I293" s="34" t="s">
        <v>9</v>
      </c>
      <c r="J293" s="139" t="s">
        <v>33</v>
      </c>
      <c r="K293" s="174" t="s">
        <v>758</v>
      </c>
      <c r="L293" s="168" t="s">
        <v>768</v>
      </c>
      <c r="M293" s="129"/>
    </row>
    <row r="294" spans="1:13" s="128" customFormat="1" ht="37.5" customHeight="1" x14ac:dyDescent="0.25">
      <c r="A294" s="127">
        <v>131</v>
      </c>
      <c r="B294" s="130" t="s">
        <v>365</v>
      </c>
      <c r="C294" s="162" t="s">
        <v>769</v>
      </c>
      <c r="D294" s="167" t="s">
        <v>32</v>
      </c>
      <c r="E294" s="131">
        <v>50</v>
      </c>
      <c r="F294" s="162" t="s">
        <v>44</v>
      </c>
      <c r="G294" s="132">
        <v>23913</v>
      </c>
      <c r="H294" s="161">
        <f t="shared" si="4"/>
        <v>1195650</v>
      </c>
      <c r="I294" s="34" t="s">
        <v>9</v>
      </c>
      <c r="J294" s="139" t="s">
        <v>33</v>
      </c>
      <c r="K294" s="174" t="s">
        <v>758</v>
      </c>
      <c r="L294" s="168" t="s">
        <v>768</v>
      </c>
      <c r="M294" s="129"/>
    </row>
    <row r="295" spans="1:13" s="128" customFormat="1" ht="37.5" customHeight="1" x14ac:dyDescent="0.25">
      <c r="A295" s="127">
        <v>132</v>
      </c>
      <c r="B295" s="130" t="s">
        <v>366</v>
      </c>
      <c r="C295" s="162" t="s">
        <v>769</v>
      </c>
      <c r="D295" s="167" t="s">
        <v>32</v>
      </c>
      <c r="E295" s="131">
        <v>70</v>
      </c>
      <c r="F295" s="162" t="s">
        <v>44</v>
      </c>
      <c r="G295" s="132">
        <v>17282.5</v>
      </c>
      <c r="H295" s="161">
        <f t="shared" si="4"/>
        <v>1209775</v>
      </c>
      <c r="I295" s="34" t="s">
        <v>9</v>
      </c>
      <c r="J295" s="139" t="s">
        <v>33</v>
      </c>
      <c r="K295" s="174" t="s">
        <v>758</v>
      </c>
      <c r="L295" s="168" t="s">
        <v>768</v>
      </c>
      <c r="M295" s="129"/>
    </row>
    <row r="296" spans="1:13" s="128" customFormat="1" ht="37.5" customHeight="1" x14ac:dyDescent="0.25">
      <c r="A296" s="127">
        <v>133</v>
      </c>
      <c r="B296" s="130" t="s">
        <v>367</v>
      </c>
      <c r="C296" s="162" t="s">
        <v>37</v>
      </c>
      <c r="D296" s="167" t="s">
        <v>32</v>
      </c>
      <c r="E296" s="131">
        <v>1500</v>
      </c>
      <c r="F296" s="162" t="s">
        <v>44</v>
      </c>
      <c r="G296" s="132">
        <v>1885</v>
      </c>
      <c r="H296" s="161">
        <f t="shared" si="4"/>
        <v>2827500</v>
      </c>
      <c r="I296" s="34" t="s">
        <v>9</v>
      </c>
      <c r="J296" s="139" t="s">
        <v>33</v>
      </c>
      <c r="K296" s="174" t="s">
        <v>203</v>
      </c>
      <c r="L296" s="168" t="s">
        <v>384</v>
      </c>
      <c r="M296" s="129"/>
    </row>
    <row r="297" spans="1:13" s="128" customFormat="1" ht="37.5" customHeight="1" x14ac:dyDescent="0.25">
      <c r="A297" s="127">
        <v>134</v>
      </c>
      <c r="B297" s="130" t="s">
        <v>368</v>
      </c>
      <c r="C297" s="162" t="s">
        <v>769</v>
      </c>
      <c r="D297" s="167" t="s">
        <v>32</v>
      </c>
      <c r="E297" s="131">
        <v>1300</v>
      </c>
      <c r="F297" s="162" t="s">
        <v>44</v>
      </c>
      <c r="G297" s="132">
        <v>3600</v>
      </c>
      <c r="H297" s="161">
        <f t="shared" si="4"/>
        <v>4680000</v>
      </c>
      <c r="I297" s="34" t="s">
        <v>9</v>
      </c>
      <c r="J297" s="139" t="s">
        <v>33</v>
      </c>
      <c r="K297" s="174" t="s">
        <v>758</v>
      </c>
      <c r="L297" s="168" t="s">
        <v>768</v>
      </c>
      <c r="M297" s="129"/>
    </row>
    <row r="298" spans="1:13" s="128" customFormat="1" ht="37.5" customHeight="1" x14ac:dyDescent="0.25">
      <c r="A298" s="127">
        <v>135</v>
      </c>
      <c r="B298" s="130" t="s">
        <v>369</v>
      </c>
      <c r="C298" s="162" t="s">
        <v>769</v>
      </c>
      <c r="D298" s="167" t="s">
        <v>32</v>
      </c>
      <c r="E298" s="131">
        <v>550</v>
      </c>
      <c r="F298" s="162" t="s">
        <v>44</v>
      </c>
      <c r="G298" s="132">
        <v>2626.67</v>
      </c>
      <c r="H298" s="161">
        <f t="shared" si="4"/>
        <v>1444668.5</v>
      </c>
      <c r="I298" s="34" t="s">
        <v>9</v>
      </c>
      <c r="J298" s="139" t="s">
        <v>33</v>
      </c>
      <c r="K298" s="174" t="s">
        <v>758</v>
      </c>
      <c r="L298" s="168" t="s">
        <v>768</v>
      </c>
      <c r="M298" s="129"/>
    </row>
    <row r="299" spans="1:13" s="128" customFormat="1" ht="37.5" customHeight="1" x14ac:dyDescent="0.25">
      <c r="A299" s="127">
        <v>136</v>
      </c>
      <c r="B299" s="130" t="s">
        <v>370</v>
      </c>
      <c r="C299" s="162" t="s">
        <v>37</v>
      </c>
      <c r="D299" s="167" t="s">
        <v>32</v>
      </c>
      <c r="E299" s="131">
        <v>290</v>
      </c>
      <c r="F299" s="162" t="s">
        <v>44</v>
      </c>
      <c r="G299" s="132">
        <v>1105</v>
      </c>
      <c r="H299" s="161">
        <f t="shared" si="4"/>
        <v>320450</v>
      </c>
      <c r="I299" s="34" t="s">
        <v>9</v>
      </c>
      <c r="J299" s="139" t="s">
        <v>33</v>
      </c>
      <c r="K299" s="174" t="s">
        <v>203</v>
      </c>
      <c r="L299" s="168" t="s">
        <v>384</v>
      </c>
      <c r="M299" s="129"/>
    </row>
    <row r="300" spans="1:13" s="128" customFormat="1" ht="37.5" customHeight="1" x14ac:dyDescent="0.25">
      <c r="A300" s="127">
        <v>137</v>
      </c>
      <c r="B300" s="130" t="s">
        <v>371</v>
      </c>
      <c r="C300" s="162" t="s">
        <v>769</v>
      </c>
      <c r="D300" s="167" t="s">
        <v>32</v>
      </c>
      <c r="E300" s="131">
        <v>95</v>
      </c>
      <c r="F300" s="162" t="s">
        <v>44</v>
      </c>
      <c r="G300" s="132">
        <v>1946.67</v>
      </c>
      <c r="H300" s="161">
        <f t="shared" si="4"/>
        <v>184933.65</v>
      </c>
      <c r="I300" s="34" t="s">
        <v>9</v>
      </c>
      <c r="J300" s="139" t="s">
        <v>33</v>
      </c>
      <c r="K300" s="174" t="s">
        <v>758</v>
      </c>
      <c r="L300" s="168" t="s">
        <v>768</v>
      </c>
      <c r="M300" s="129"/>
    </row>
    <row r="301" spans="1:13" s="128" customFormat="1" ht="37.5" customHeight="1" x14ac:dyDescent="0.25">
      <c r="A301" s="127">
        <v>138</v>
      </c>
      <c r="B301" s="130" t="s">
        <v>372</v>
      </c>
      <c r="C301" s="162" t="s">
        <v>769</v>
      </c>
      <c r="D301" s="167" t="s">
        <v>32</v>
      </c>
      <c r="E301" s="131">
        <v>80</v>
      </c>
      <c r="F301" s="162" t="s">
        <v>44</v>
      </c>
      <c r="G301" s="132">
        <v>9448.75</v>
      </c>
      <c r="H301" s="161">
        <f t="shared" ref="H301:H349" si="5">E301*G301</f>
        <v>755900</v>
      </c>
      <c r="I301" s="34" t="s">
        <v>9</v>
      </c>
      <c r="J301" s="139" t="s">
        <v>33</v>
      </c>
      <c r="K301" s="174" t="s">
        <v>758</v>
      </c>
      <c r="L301" s="168" t="s">
        <v>768</v>
      </c>
      <c r="M301" s="129"/>
    </row>
    <row r="302" spans="1:13" s="128" customFormat="1" ht="37.5" customHeight="1" x14ac:dyDescent="0.25">
      <c r="A302" s="127">
        <v>139</v>
      </c>
      <c r="B302" s="130" t="s">
        <v>373</v>
      </c>
      <c r="C302" s="162" t="s">
        <v>769</v>
      </c>
      <c r="D302" s="167" t="s">
        <v>32</v>
      </c>
      <c r="E302" s="131">
        <v>120</v>
      </c>
      <c r="F302" s="162" t="s">
        <v>44</v>
      </c>
      <c r="G302" s="132">
        <v>7882.5</v>
      </c>
      <c r="H302" s="161">
        <f t="shared" si="5"/>
        <v>945900</v>
      </c>
      <c r="I302" s="34" t="s">
        <v>9</v>
      </c>
      <c r="J302" s="139" t="s">
        <v>33</v>
      </c>
      <c r="K302" s="174" t="s">
        <v>758</v>
      </c>
      <c r="L302" s="168" t="s">
        <v>768</v>
      </c>
      <c r="M302" s="129"/>
    </row>
    <row r="303" spans="1:13" s="128" customFormat="1" ht="37.5" customHeight="1" x14ac:dyDescent="0.25">
      <c r="A303" s="127">
        <v>140</v>
      </c>
      <c r="B303" s="130" t="s">
        <v>374</v>
      </c>
      <c r="C303" s="162" t="s">
        <v>37</v>
      </c>
      <c r="D303" s="167" t="s">
        <v>32</v>
      </c>
      <c r="E303" s="131">
        <v>195</v>
      </c>
      <c r="F303" s="162" t="s">
        <v>44</v>
      </c>
      <c r="G303" s="132">
        <v>3496.67</v>
      </c>
      <c r="H303" s="161">
        <f t="shared" si="5"/>
        <v>681850.65</v>
      </c>
      <c r="I303" s="34" t="s">
        <v>9</v>
      </c>
      <c r="J303" s="139" t="s">
        <v>33</v>
      </c>
      <c r="K303" s="174" t="s">
        <v>203</v>
      </c>
      <c r="L303" s="168" t="s">
        <v>384</v>
      </c>
      <c r="M303" s="129"/>
    </row>
    <row r="304" spans="1:13" s="128" customFormat="1" ht="37.5" customHeight="1" x14ac:dyDescent="0.25">
      <c r="A304" s="127">
        <v>141</v>
      </c>
      <c r="B304" s="130" t="s">
        <v>375</v>
      </c>
      <c r="C304" s="162" t="s">
        <v>769</v>
      </c>
      <c r="D304" s="167" t="s">
        <v>32</v>
      </c>
      <c r="E304" s="131">
        <v>20</v>
      </c>
      <c r="F304" s="162" t="s">
        <v>44</v>
      </c>
      <c r="G304" s="132">
        <v>64555</v>
      </c>
      <c r="H304" s="161">
        <f t="shared" si="5"/>
        <v>1291100</v>
      </c>
      <c r="I304" s="34" t="s">
        <v>9</v>
      </c>
      <c r="J304" s="139" t="s">
        <v>33</v>
      </c>
      <c r="K304" s="174" t="s">
        <v>758</v>
      </c>
      <c r="L304" s="168" t="s">
        <v>768</v>
      </c>
      <c r="M304" s="129"/>
    </row>
    <row r="305" spans="1:13" s="128" customFormat="1" ht="37.5" customHeight="1" x14ac:dyDescent="0.25">
      <c r="A305" s="127">
        <v>142</v>
      </c>
      <c r="B305" s="130" t="s">
        <v>376</v>
      </c>
      <c r="C305" s="162" t="s">
        <v>769</v>
      </c>
      <c r="D305" s="167" t="s">
        <v>32</v>
      </c>
      <c r="E305" s="131">
        <v>20</v>
      </c>
      <c r="F305" s="162" t="s">
        <v>44</v>
      </c>
      <c r="G305" s="132">
        <v>70952.5</v>
      </c>
      <c r="H305" s="161">
        <f t="shared" si="5"/>
        <v>1419050</v>
      </c>
      <c r="I305" s="34" t="s">
        <v>9</v>
      </c>
      <c r="J305" s="139" t="s">
        <v>33</v>
      </c>
      <c r="K305" s="174" t="s">
        <v>758</v>
      </c>
      <c r="L305" s="168" t="s">
        <v>768</v>
      </c>
      <c r="M305" s="129"/>
    </row>
    <row r="306" spans="1:13" s="128" customFormat="1" ht="37.5" customHeight="1" x14ac:dyDescent="0.25">
      <c r="A306" s="127">
        <v>143</v>
      </c>
      <c r="B306" s="130" t="s">
        <v>377</v>
      </c>
      <c r="C306" s="162" t="s">
        <v>769</v>
      </c>
      <c r="D306" s="167" t="s">
        <v>32</v>
      </c>
      <c r="E306" s="131">
        <v>20</v>
      </c>
      <c r="F306" s="162" t="s">
        <v>44</v>
      </c>
      <c r="G306" s="132">
        <v>81665</v>
      </c>
      <c r="H306" s="161">
        <f t="shared" si="5"/>
        <v>1633300</v>
      </c>
      <c r="I306" s="34" t="s">
        <v>9</v>
      </c>
      <c r="J306" s="139" t="s">
        <v>33</v>
      </c>
      <c r="K306" s="174" t="s">
        <v>758</v>
      </c>
      <c r="L306" s="168" t="s">
        <v>768</v>
      </c>
      <c r="M306" s="129"/>
    </row>
    <row r="307" spans="1:13" s="128" customFormat="1" ht="37.5" customHeight="1" x14ac:dyDescent="0.25">
      <c r="A307" s="127">
        <v>144</v>
      </c>
      <c r="B307" s="130" t="s">
        <v>378</v>
      </c>
      <c r="C307" s="162" t="s">
        <v>769</v>
      </c>
      <c r="D307" s="167" t="s">
        <v>32</v>
      </c>
      <c r="E307" s="131">
        <v>30</v>
      </c>
      <c r="F307" s="162" t="s">
        <v>44</v>
      </c>
      <c r="G307" s="132">
        <v>4362.5</v>
      </c>
      <c r="H307" s="161">
        <f t="shared" si="5"/>
        <v>130875</v>
      </c>
      <c r="I307" s="34" t="s">
        <v>9</v>
      </c>
      <c r="J307" s="139" t="s">
        <v>33</v>
      </c>
      <c r="K307" s="174" t="s">
        <v>758</v>
      </c>
      <c r="L307" s="168" t="s">
        <v>768</v>
      </c>
      <c r="M307" s="129"/>
    </row>
    <row r="308" spans="1:13" s="128" customFormat="1" ht="37.5" customHeight="1" x14ac:dyDescent="0.25">
      <c r="A308" s="127">
        <v>145</v>
      </c>
      <c r="B308" s="130" t="s">
        <v>379</v>
      </c>
      <c r="C308" s="162" t="s">
        <v>37</v>
      </c>
      <c r="D308" s="167" t="s">
        <v>32</v>
      </c>
      <c r="E308" s="131">
        <v>29</v>
      </c>
      <c r="F308" s="162" t="s">
        <v>44</v>
      </c>
      <c r="G308" s="132">
        <v>4400</v>
      </c>
      <c r="H308" s="161">
        <f t="shared" si="5"/>
        <v>127600</v>
      </c>
      <c r="I308" s="34" t="s">
        <v>9</v>
      </c>
      <c r="J308" s="139" t="s">
        <v>33</v>
      </c>
      <c r="K308" s="174" t="s">
        <v>203</v>
      </c>
      <c r="L308" s="168" t="s">
        <v>384</v>
      </c>
      <c r="M308" s="129"/>
    </row>
    <row r="309" spans="1:13" s="128" customFormat="1" ht="37.5" customHeight="1" x14ac:dyDescent="0.25">
      <c r="A309" s="127">
        <v>146</v>
      </c>
      <c r="B309" s="130" t="s">
        <v>380</v>
      </c>
      <c r="C309" s="162" t="s">
        <v>769</v>
      </c>
      <c r="D309" s="167" t="s">
        <v>32</v>
      </c>
      <c r="E309" s="131">
        <v>29</v>
      </c>
      <c r="F309" s="162" t="s">
        <v>44</v>
      </c>
      <c r="G309" s="132">
        <v>10785</v>
      </c>
      <c r="H309" s="161">
        <f t="shared" si="5"/>
        <v>312765</v>
      </c>
      <c r="I309" s="34" t="s">
        <v>9</v>
      </c>
      <c r="J309" s="139" t="s">
        <v>33</v>
      </c>
      <c r="K309" s="174" t="s">
        <v>758</v>
      </c>
      <c r="L309" s="168" t="s">
        <v>768</v>
      </c>
      <c r="M309" s="129"/>
    </row>
    <row r="310" spans="1:13" s="128" customFormat="1" ht="37.5" customHeight="1" x14ac:dyDescent="0.25">
      <c r="A310" s="127">
        <v>147</v>
      </c>
      <c r="B310" s="130" t="s">
        <v>381</v>
      </c>
      <c r="C310" s="162" t="s">
        <v>769</v>
      </c>
      <c r="D310" s="167" t="s">
        <v>32</v>
      </c>
      <c r="E310" s="131">
        <v>29</v>
      </c>
      <c r="F310" s="162" t="s">
        <v>44</v>
      </c>
      <c r="G310" s="132">
        <v>18845</v>
      </c>
      <c r="H310" s="161">
        <f t="shared" si="5"/>
        <v>546505</v>
      </c>
      <c r="I310" s="34" t="s">
        <v>9</v>
      </c>
      <c r="J310" s="139" t="s">
        <v>33</v>
      </c>
      <c r="K310" s="174" t="s">
        <v>758</v>
      </c>
      <c r="L310" s="168" t="s">
        <v>768</v>
      </c>
      <c r="M310" s="129"/>
    </row>
    <row r="311" spans="1:13" s="128" customFormat="1" ht="37.5" customHeight="1" x14ac:dyDescent="0.25">
      <c r="A311" s="127">
        <v>148</v>
      </c>
      <c r="B311" s="130" t="s">
        <v>382</v>
      </c>
      <c r="C311" s="162" t="s">
        <v>769</v>
      </c>
      <c r="D311" s="167" t="s">
        <v>32</v>
      </c>
      <c r="E311" s="131">
        <v>49</v>
      </c>
      <c r="F311" s="162" t="s">
        <v>44</v>
      </c>
      <c r="G311" s="132">
        <v>5362.5</v>
      </c>
      <c r="H311" s="161">
        <f t="shared" si="5"/>
        <v>262762.5</v>
      </c>
      <c r="I311" s="34" t="s">
        <v>9</v>
      </c>
      <c r="J311" s="139" t="s">
        <v>33</v>
      </c>
      <c r="K311" s="174" t="s">
        <v>758</v>
      </c>
      <c r="L311" s="168" t="s">
        <v>768</v>
      </c>
      <c r="M311" s="129"/>
    </row>
    <row r="312" spans="1:13" s="128" customFormat="1" ht="37.5" customHeight="1" x14ac:dyDescent="0.25">
      <c r="A312" s="127">
        <v>149</v>
      </c>
      <c r="B312" s="130" t="s">
        <v>383</v>
      </c>
      <c r="C312" s="162" t="s">
        <v>37</v>
      </c>
      <c r="D312" s="167" t="s">
        <v>32</v>
      </c>
      <c r="E312" s="131">
        <v>150</v>
      </c>
      <c r="F312" s="162" t="s">
        <v>44</v>
      </c>
      <c r="G312" s="132">
        <v>7570</v>
      </c>
      <c r="H312" s="161">
        <f t="shared" si="5"/>
        <v>1135500</v>
      </c>
      <c r="I312" s="34" t="s">
        <v>9</v>
      </c>
      <c r="J312" s="139" t="s">
        <v>33</v>
      </c>
      <c r="K312" s="174" t="s">
        <v>203</v>
      </c>
      <c r="L312" s="168" t="s">
        <v>384</v>
      </c>
      <c r="M312" s="129"/>
    </row>
    <row r="313" spans="1:13" s="128" customFormat="1" ht="37.5" customHeight="1" x14ac:dyDescent="0.25">
      <c r="A313" s="127">
        <v>150</v>
      </c>
      <c r="B313" s="130" t="s">
        <v>385</v>
      </c>
      <c r="C313" s="162" t="s">
        <v>153</v>
      </c>
      <c r="D313" s="167" t="s">
        <v>32</v>
      </c>
      <c r="E313" s="131">
        <v>12000</v>
      </c>
      <c r="F313" s="162" t="s">
        <v>154</v>
      </c>
      <c r="G313" s="132">
        <v>700.25</v>
      </c>
      <c r="H313" s="161">
        <f t="shared" si="5"/>
        <v>8403000</v>
      </c>
      <c r="I313" s="34" t="s">
        <v>9</v>
      </c>
      <c r="J313" s="139" t="s">
        <v>33</v>
      </c>
      <c r="K313" s="174" t="s">
        <v>517</v>
      </c>
      <c r="L313" s="168" t="s">
        <v>593</v>
      </c>
      <c r="M313" s="129"/>
    </row>
    <row r="314" spans="1:13" s="128" customFormat="1" ht="37.5" customHeight="1" x14ac:dyDescent="0.25">
      <c r="A314" s="127">
        <v>151</v>
      </c>
      <c r="B314" s="130" t="s">
        <v>386</v>
      </c>
      <c r="C314" s="162" t="s">
        <v>153</v>
      </c>
      <c r="D314" s="167" t="s">
        <v>32</v>
      </c>
      <c r="E314" s="131">
        <v>550</v>
      </c>
      <c r="F314" s="162" t="s">
        <v>154</v>
      </c>
      <c r="G314" s="132">
        <v>721.25</v>
      </c>
      <c r="H314" s="161">
        <f t="shared" si="5"/>
        <v>396687.5</v>
      </c>
      <c r="I314" s="34" t="s">
        <v>9</v>
      </c>
      <c r="J314" s="139" t="s">
        <v>33</v>
      </c>
      <c r="K314" s="174" t="s">
        <v>517</v>
      </c>
      <c r="L314" s="168" t="s">
        <v>593</v>
      </c>
      <c r="M314" s="129"/>
    </row>
    <row r="315" spans="1:13" s="128" customFormat="1" ht="37.5" customHeight="1" x14ac:dyDescent="0.25">
      <c r="A315" s="127">
        <v>152</v>
      </c>
      <c r="B315" s="130" t="s">
        <v>389</v>
      </c>
      <c r="C315" s="162" t="s">
        <v>43</v>
      </c>
      <c r="D315" s="167" t="s">
        <v>32</v>
      </c>
      <c r="E315" s="131">
        <v>1</v>
      </c>
      <c r="F315" s="162" t="s">
        <v>110</v>
      </c>
      <c r="G315" s="132">
        <v>5916984</v>
      </c>
      <c r="H315" s="161">
        <f t="shared" si="5"/>
        <v>5916984</v>
      </c>
      <c r="I315" s="34" t="s">
        <v>9</v>
      </c>
      <c r="J315" s="139" t="s">
        <v>33</v>
      </c>
      <c r="K315" s="174" t="s">
        <v>203</v>
      </c>
      <c r="L315" s="168" t="s">
        <v>390</v>
      </c>
      <c r="M315" s="129"/>
    </row>
    <row r="316" spans="1:13" s="128" customFormat="1" ht="37.5" customHeight="1" x14ac:dyDescent="0.25">
      <c r="A316" s="127">
        <v>153</v>
      </c>
      <c r="B316" s="130" t="s">
        <v>392</v>
      </c>
      <c r="C316" s="162" t="s">
        <v>43</v>
      </c>
      <c r="D316" s="167" t="s">
        <v>106</v>
      </c>
      <c r="E316" s="131">
        <v>1</v>
      </c>
      <c r="F316" s="162" t="s">
        <v>110</v>
      </c>
      <c r="G316" s="132">
        <v>1009631</v>
      </c>
      <c r="H316" s="161">
        <f t="shared" si="5"/>
        <v>1009631</v>
      </c>
      <c r="I316" s="34" t="s">
        <v>9</v>
      </c>
      <c r="J316" s="139" t="s">
        <v>33</v>
      </c>
      <c r="K316" s="174" t="s">
        <v>203</v>
      </c>
      <c r="L316" s="168" t="s">
        <v>393</v>
      </c>
      <c r="M316" s="129"/>
    </row>
    <row r="317" spans="1:13" s="128" customFormat="1" ht="37.5" customHeight="1" x14ac:dyDescent="0.25">
      <c r="A317" s="127">
        <v>154</v>
      </c>
      <c r="B317" s="130" t="s">
        <v>394</v>
      </c>
      <c r="C317" s="162" t="s">
        <v>43</v>
      </c>
      <c r="D317" s="167" t="s">
        <v>32</v>
      </c>
      <c r="E317" s="131">
        <v>800</v>
      </c>
      <c r="F317" s="162" t="s">
        <v>395</v>
      </c>
      <c r="G317" s="132">
        <v>0</v>
      </c>
      <c r="H317" s="161">
        <f t="shared" si="5"/>
        <v>0</v>
      </c>
      <c r="I317" s="34" t="s">
        <v>9</v>
      </c>
      <c r="J317" s="139" t="s">
        <v>33</v>
      </c>
      <c r="K317" s="174" t="s">
        <v>203</v>
      </c>
      <c r="L317" s="168" t="s">
        <v>493</v>
      </c>
      <c r="M317" s="129"/>
    </row>
    <row r="318" spans="1:13" s="128" customFormat="1" ht="37.5" customHeight="1" x14ac:dyDescent="0.25">
      <c r="A318" s="127">
        <v>155</v>
      </c>
      <c r="B318" s="130" t="s">
        <v>396</v>
      </c>
      <c r="C318" s="162" t="s">
        <v>43</v>
      </c>
      <c r="D318" s="167" t="s">
        <v>32</v>
      </c>
      <c r="E318" s="131">
        <v>100</v>
      </c>
      <c r="F318" s="162" t="s">
        <v>395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203</v>
      </c>
      <c r="L318" s="168" t="s">
        <v>493</v>
      </c>
      <c r="M318" s="129"/>
    </row>
    <row r="319" spans="1:13" s="128" customFormat="1" ht="37.5" customHeight="1" x14ac:dyDescent="0.25">
      <c r="A319" s="127">
        <v>156</v>
      </c>
      <c r="B319" s="130" t="s">
        <v>397</v>
      </c>
      <c r="C319" s="162" t="s">
        <v>43</v>
      </c>
      <c r="D319" s="167" t="s">
        <v>32</v>
      </c>
      <c r="E319" s="131">
        <v>2000</v>
      </c>
      <c r="F319" s="162" t="s">
        <v>395</v>
      </c>
      <c r="G319" s="132">
        <v>0</v>
      </c>
      <c r="H319" s="161">
        <f t="shared" si="5"/>
        <v>0</v>
      </c>
      <c r="I319" s="34" t="s">
        <v>9</v>
      </c>
      <c r="J319" s="139" t="s">
        <v>33</v>
      </c>
      <c r="K319" s="174" t="s">
        <v>203</v>
      </c>
      <c r="L319" s="168" t="s">
        <v>493</v>
      </c>
      <c r="M319" s="129"/>
    </row>
    <row r="320" spans="1:13" s="128" customFormat="1" ht="37.5" customHeight="1" x14ac:dyDescent="0.25">
      <c r="A320" s="127">
        <v>157</v>
      </c>
      <c r="B320" s="130" t="s">
        <v>398</v>
      </c>
      <c r="C320" s="162" t="s">
        <v>43</v>
      </c>
      <c r="D320" s="167" t="s">
        <v>32</v>
      </c>
      <c r="E320" s="131">
        <v>2000</v>
      </c>
      <c r="F320" s="162" t="s">
        <v>395</v>
      </c>
      <c r="G320" s="132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203</v>
      </c>
      <c r="L320" s="168" t="s">
        <v>493</v>
      </c>
      <c r="M320" s="129"/>
    </row>
    <row r="321" spans="1:13" s="128" customFormat="1" ht="37.5" customHeight="1" x14ac:dyDescent="0.25">
      <c r="A321" s="127">
        <v>158</v>
      </c>
      <c r="B321" s="130" t="s">
        <v>399</v>
      </c>
      <c r="C321" s="162" t="s">
        <v>43</v>
      </c>
      <c r="D321" s="167" t="s">
        <v>32</v>
      </c>
      <c r="E321" s="131">
        <v>300</v>
      </c>
      <c r="F321" s="162" t="s">
        <v>395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203</v>
      </c>
      <c r="L321" s="168" t="s">
        <v>493</v>
      </c>
      <c r="M321" s="129"/>
    </row>
    <row r="322" spans="1:13" s="128" customFormat="1" ht="37.5" customHeight="1" x14ac:dyDescent="0.25">
      <c r="A322" s="127">
        <v>159</v>
      </c>
      <c r="B322" s="130" t="s">
        <v>400</v>
      </c>
      <c r="C322" s="162" t="s">
        <v>43</v>
      </c>
      <c r="D322" s="167" t="s">
        <v>32</v>
      </c>
      <c r="E322" s="131">
        <v>400</v>
      </c>
      <c r="F322" s="162" t="s">
        <v>395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203</v>
      </c>
      <c r="L322" s="168" t="s">
        <v>493</v>
      </c>
      <c r="M322" s="129"/>
    </row>
    <row r="323" spans="1:13" s="128" customFormat="1" ht="37.5" customHeight="1" x14ac:dyDescent="0.25">
      <c r="A323" s="127">
        <v>160</v>
      </c>
      <c r="B323" s="130" t="s">
        <v>401</v>
      </c>
      <c r="C323" s="162" t="s">
        <v>43</v>
      </c>
      <c r="D323" s="167" t="s">
        <v>32</v>
      </c>
      <c r="E323" s="131">
        <v>200</v>
      </c>
      <c r="F323" s="162" t="s">
        <v>395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203</v>
      </c>
      <c r="L323" s="168" t="s">
        <v>493</v>
      </c>
      <c r="M323" s="129"/>
    </row>
    <row r="324" spans="1:13" s="128" customFormat="1" ht="37.5" customHeight="1" x14ac:dyDescent="0.25">
      <c r="A324" s="127">
        <v>161</v>
      </c>
      <c r="B324" s="130" t="s">
        <v>402</v>
      </c>
      <c r="C324" s="162" t="s">
        <v>43</v>
      </c>
      <c r="D324" s="167" t="s">
        <v>32</v>
      </c>
      <c r="E324" s="131">
        <v>200</v>
      </c>
      <c r="F324" s="162" t="s">
        <v>395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203</v>
      </c>
      <c r="L324" s="168" t="s">
        <v>493</v>
      </c>
      <c r="M324" s="129"/>
    </row>
    <row r="325" spans="1:13" s="128" customFormat="1" ht="37.5" customHeight="1" x14ac:dyDescent="0.25">
      <c r="A325" s="127">
        <v>162</v>
      </c>
      <c r="B325" s="130" t="s">
        <v>403</v>
      </c>
      <c r="C325" s="162" t="s">
        <v>43</v>
      </c>
      <c r="D325" s="167" t="s">
        <v>32</v>
      </c>
      <c r="E325" s="131">
        <v>90</v>
      </c>
      <c r="F325" s="162" t="s">
        <v>395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203</v>
      </c>
      <c r="L325" s="168" t="s">
        <v>493</v>
      </c>
      <c r="M325" s="129"/>
    </row>
    <row r="326" spans="1:13" s="128" customFormat="1" ht="37.5" customHeight="1" x14ac:dyDescent="0.25">
      <c r="A326" s="127">
        <v>163</v>
      </c>
      <c r="B326" s="130" t="s">
        <v>404</v>
      </c>
      <c r="C326" s="162" t="s">
        <v>43</v>
      </c>
      <c r="D326" s="167" t="s">
        <v>32</v>
      </c>
      <c r="E326" s="131">
        <v>30</v>
      </c>
      <c r="F326" s="162" t="s">
        <v>44</v>
      </c>
      <c r="G326" s="132">
        <v>223.33</v>
      </c>
      <c r="H326" s="161">
        <f t="shared" si="5"/>
        <v>6699.9000000000005</v>
      </c>
      <c r="I326" s="34" t="s">
        <v>9</v>
      </c>
      <c r="J326" s="139" t="s">
        <v>33</v>
      </c>
      <c r="K326" s="174" t="s">
        <v>203</v>
      </c>
      <c r="L326" s="168" t="s">
        <v>756</v>
      </c>
      <c r="M326" s="129"/>
    </row>
    <row r="327" spans="1:13" s="128" customFormat="1" ht="37.5" customHeight="1" x14ac:dyDescent="0.25">
      <c r="A327" s="127">
        <v>164</v>
      </c>
      <c r="B327" s="130" t="s">
        <v>405</v>
      </c>
      <c r="C327" s="162" t="s">
        <v>43</v>
      </c>
      <c r="D327" s="167" t="s">
        <v>32</v>
      </c>
      <c r="E327" s="131">
        <v>30</v>
      </c>
      <c r="F327" s="162" t="s">
        <v>44</v>
      </c>
      <c r="G327" s="132">
        <v>463.67</v>
      </c>
      <c r="H327" s="161">
        <f t="shared" si="5"/>
        <v>13910.1</v>
      </c>
      <c r="I327" s="34" t="s">
        <v>9</v>
      </c>
      <c r="J327" s="139" t="s">
        <v>33</v>
      </c>
      <c r="K327" s="174" t="s">
        <v>203</v>
      </c>
      <c r="L327" s="168" t="s">
        <v>756</v>
      </c>
      <c r="M327" s="129"/>
    </row>
    <row r="328" spans="1:13" s="128" customFormat="1" ht="37.5" customHeight="1" x14ac:dyDescent="0.25">
      <c r="A328" s="127">
        <v>165</v>
      </c>
      <c r="B328" s="130" t="s">
        <v>406</v>
      </c>
      <c r="C328" s="162" t="s">
        <v>43</v>
      </c>
      <c r="D328" s="167" t="s">
        <v>32</v>
      </c>
      <c r="E328" s="131">
        <v>30</v>
      </c>
      <c r="F328" s="162" t="s">
        <v>44</v>
      </c>
      <c r="G328" s="132">
        <v>646.33000000000004</v>
      </c>
      <c r="H328" s="161">
        <f t="shared" si="5"/>
        <v>19389.900000000001</v>
      </c>
      <c r="I328" s="34" t="s">
        <v>9</v>
      </c>
      <c r="J328" s="139" t="s">
        <v>33</v>
      </c>
      <c r="K328" s="174" t="s">
        <v>203</v>
      </c>
      <c r="L328" s="168" t="s">
        <v>756</v>
      </c>
      <c r="M328" s="129"/>
    </row>
    <row r="329" spans="1:13" s="128" customFormat="1" ht="37.5" customHeight="1" x14ac:dyDescent="0.25">
      <c r="A329" s="127">
        <v>166</v>
      </c>
      <c r="B329" s="130" t="s">
        <v>407</v>
      </c>
      <c r="C329" s="162" t="s">
        <v>43</v>
      </c>
      <c r="D329" s="167" t="s">
        <v>32</v>
      </c>
      <c r="E329" s="131">
        <v>30</v>
      </c>
      <c r="F329" s="162" t="s">
        <v>44</v>
      </c>
      <c r="G329" s="132">
        <v>1128</v>
      </c>
      <c r="H329" s="161">
        <f t="shared" si="5"/>
        <v>33840</v>
      </c>
      <c r="I329" s="34" t="s">
        <v>9</v>
      </c>
      <c r="J329" s="139" t="s">
        <v>33</v>
      </c>
      <c r="K329" s="174" t="s">
        <v>203</v>
      </c>
      <c r="L329" s="168" t="s">
        <v>756</v>
      </c>
      <c r="M329" s="129"/>
    </row>
    <row r="330" spans="1:13" s="128" customFormat="1" ht="37.5" customHeight="1" x14ac:dyDescent="0.25">
      <c r="A330" s="127">
        <v>167</v>
      </c>
      <c r="B330" s="130" t="s">
        <v>408</v>
      </c>
      <c r="C330" s="162" t="s">
        <v>43</v>
      </c>
      <c r="D330" s="167" t="s">
        <v>32</v>
      </c>
      <c r="E330" s="131">
        <v>150</v>
      </c>
      <c r="F330" s="162" t="s">
        <v>44</v>
      </c>
      <c r="G330" s="132">
        <v>2882.33</v>
      </c>
      <c r="H330" s="161">
        <f t="shared" si="5"/>
        <v>432349.5</v>
      </c>
      <c r="I330" s="34" t="s">
        <v>9</v>
      </c>
      <c r="J330" s="139" t="s">
        <v>33</v>
      </c>
      <c r="K330" s="174" t="s">
        <v>203</v>
      </c>
      <c r="L330" s="168" t="s">
        <v>756</v>
      </c>
      <c r="M330" s="129"/>
    </row>
    <row r="331" spans="1:13" s="128" customFormat="1" ht="37.5" customHeight="1" x14ac:dyDescent="0.25">
      <c r="A331" s="127">
        <v>168</v>
      </c>
      <c r="B331" s="130" t="s">
        <v>409</v>
      </c>
      <c r="C331" s="162" t="s">
        <v>43</v>
      </c>
      <c r="D331" s="167" t="s">
        <v>32</v>
      </c>
      <c r="E331" s="131">
        <v>5</v>
      </c>
      <c r="F331" s="162" t="s">
        <v>44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203</v>
      </c>
      <c r="L331" s="168" t="s">
        <v>666</v>
      </c>
      <c r="M331" s="129"/>
    </row>
    <row r="332" spans="1:13" s="128" customFormat="1" ht="37.5" customHeight="1" x14ac:dyDescent="0.25">
      <c r="A332" s="127">
        <v>169</v>
      </c>
      <c r="B332" s="130" t="s">
        <v>410</v>
      </c>
      <c r="C332" s="162" t="s">
        <v>43</v>
      </c>
      <c r="D332" s="167" t="s">
        <v>32</v>
      </c>
      <c r="E332" s="131">
        <v>600</v>
      </c>
      <c r="F332" s="162" t="s">
        <v>154</v>
      </c>
      <c r="G332" s="132">
        <v>3374.33</v>
      </c>
      <c r="H332" s="161">
        <f t="shared" si="5"/>
        <v>2024598</v>
      </c>
      <c r="I332" s="34" t="s">
        <v>9</v>
      </c>
      <c r="J332" s="139" t="s">
        <v>33</v>
      </c>
      <c r="K332" s="174" t="s">
        <v>203</v>
      </c>
      <c r="L332" s="168" t="s">
        <v>415</v>
      </c>
      <c r="M332" s="129"/>
    </row>
    <row r="333" spans="1:13" s="128" customFormat="1" ht="37.5" customHeight="1" x14ac:dyDescent="0.25">
      <c r="A333" s="127">
        <v>170</v>
      </c>
      <c r="B333" s="130" t="s">
        <v>411</v>
      </c>
      <c r="C333" s="162" t="s">
        <v>43</v>
      </c>
      <c r="D333" s="167" t="s">
        <v>32</v>
      </c>
      <c r="E333" s="131">
        <v>1</v>
      </c>
      <c r="F333" s="162" t="s">
        <v>110</v>
      </c>
      <c r="G333" s="132">
        <v>0</v>
      </c>
      <c r="H333" s="161">
        <f t="shared" si="5"/>
        <v>0</v>
      </c>
      <c r="I333" s="34" t="s">
        <v>9</v>
      </c>
      <c r="J333" s="139" t="s">
        <v>33</v>
      </c>
      <c r="K333" s="174" t="s">
        <v>203</v>
      </c>
      <c r="L333" s="168" t="s">
        <v>635</v>
      </c>
      <c r="M333" s="129"/>
    </row>
    <row r="334" spans="1:13" s="128" customFormat="1" ht="37.5" customHeight="1" x14ac:dyDescent="0.25">
      <c r="A334" s="127">
        <v>171</v>
      </c>
      <c r="B334" s="130" t="s">
        <v>412</v>
      </c>
      <c r="C334" s="162" t="s">
        <v>43</v>
      </c>
      <c r="D334" s="167" t="s">
        <v>32</v>
      </c>
      <c r="E334" s="131">
        <v>1</v>
      </c>
      <c r="F334" s="162" t="s">
        <v>110</v>
      </c>
      <c r="G334" s="132">
        <v>0</v>
      </c>
      <c r="H334" s="161">
        <f t="shared" si="5"/>
        <v>0</v>
      </c>
      <c r="I334" s="34" t="s">
        <v>9</v>
      </c>
      <c r="J334" s="139" t="s">
        <v>33</v>
      </c>
      <c r="K334" s="174" t="s">
        <v>203</v>
      </c>
      <c r="L334" s="168" t="s">
        <v>635</v>
      </c>
      <c r="M334" s="129"/>
    </row>
    <row r="335" spans="1:13" s="128" customFormat="1" ht="37.5" customHeight="1" x14ac:dyDescent="0.25">
      <c r="A335" s="127">
        <v>172</v>
      </c>
      <c r="B335" s="130" t="s">
        <v>413</v>
      </c>
      <c r="C335" s="162" t="s">
        <v>43</v>
      </c>
      <c r="D335" s="167" t="s">
        <v>32</v>
      </c>
      <c r="E335" s="131">
        <v>1</v>
      </c>
      <c r="F335" s="162" t="s">
        <v>110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203</v>
      </c>
      <c r="L335" s="168" t="s">
        <v>635</v>
      </c>
      <c r="M335" s="129"/>
    </row>
    <row r="336" spans="1:13" s="128" customFormat="1" ht="37.5" customHeight="1" x14ac:dyDescent="0.25">
      <c r="A336" s="127">
        <v>173</v>
      </c>
      <c r="B336" s="130" t="s">
        <v>414</v>
      </c>
      <c r="C336" s="162" t="s">
        <v>43</v>
      </c>
      <c r="D336" s="167" t="s">
        <v>32</v>
      </c>
      <c r="E336" s="131">
        <v>1</v>
      </c>
      <c r="F336" s="162" t="s">
        <v>110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203</v>
      </c>
      <c r="L336" s="168" t="s">
        <v>635</v>
      </c>
      <c r="M336" s="129"/>
    </row>
    <row r="337" spans="1:13" s="128" customFormat="1" ht="37.5" customHeight="1" x14ac:dyDescent="0.25">
      <c r="A337" s="127">
        <v>174</v>
      </c>
      <c r="B337" s="130" t="s">
        <v>419</v>
      </c>
      <c r="C337" s="162" t="s">
        <v>43</v>
      </c>
      <c r="D337" s="167" t="s">
        <v>38</v>
      </c>
      <c r="E337" s="131">
        <v>550</v>
      </c>
      <c r="F337" s="162" t="s">
        <v>420</v>
      </c>
      <c r="G337" s="132">
        <v>358</v>
      </c>
      <c r="H337" s="161">
        <f t="shared" si="5"/>
        <v>196900</v>
      </c>
      <c r="I337" s="34" t="s">
        <v>9</v>
      </c>
      <c r="J337" s="139" t="s">
        <v>33</v>
      </c>
      <c r="K337" s="174" t="s">
        <v>203</v>
      </c>
      <c r="L337" s="168" t="s">
        <v>425</v>
      </c>
      <c r="M337" s="129"/>
    </row>
    <row r="338" spans="1:13" s="128" customFormat="1" ht="37.5" customHeight="1" x14ac:dyDescent="0.25">
      <c r="A338" s="127">
        <v>175</v>
      </c>
      <c r="B338" s="130" t="s">
        <v>421</v>
      </c>
      <c r="C338" s="162" t="s">
        <v>43</v>
      </c>
      <c r="D338" s="167" t="s">
        <v>38</v>
      </c>
      <c r="E338" s="131">
        <v>2850</v>
      </c>
      <c r="F338" s="162" t="s">
        <v>420</v>
      </c>
      <c r="G338" s="132">
        <v>221.67</v>
      </c>
      <c r="H338" s="161">
        <f t="shared" si="5"/>
        <v>631759.5</v>
      </c>
      <c r="I338" s="34" t="s">
        <v>9</v>
      </c>
      <c r="J338" s="139" t="s">
        <v>33</v>
      </c>
      <c r="K338" s="174" t="s">
        <v>203</v>
      </c>
      <c r="L338" s="168" t="s">
        <v>425</v>
      </c>
      <c r="M338" s="129"/>
    </row>
    <row r="339" spans="1:13" s="128" customFormat="1" ht="37.5" customHeight="1" x14ac:dyDescent="0.25">
      <c r="A339" s="127">
        <v>176</v>
      </c>
      <c r="B339" s="130" t="s">
        <v>422</v>
      </c>
      <c r="C339" s="162" t="s">
        <v>43</v>
      </c>
      <c r="D339" s="167" t="s">
        <v>38</v>
      </c>
      <c r="E339" s="131">
        <v>850</v>
      </c>
      <c r="F339" s="162" t="s">
        <v>420</v>
      </c>
      <c r="G339" s="132">
        <v>148.33000000000001</v>
      </c>
      <c r="H339" s="161">
        <f t="shared" si="5"/>
        <v>126080.50000000001</v>
      </c>
      <c r="I339" s="34" t="s">
        <v>9</v>
      </c>
      <c r="J339" s="139" t="s">
        <v>33</v>
      </c>
      <c r="K339" s="174" t="s">
        <v>203</v>
      </c>
      <c r="L339" s="168" t="s">
        <v>425</v>
      </c>
      <c r="M339" s="129"/>
    </row>
    <row r="340" spans="1:13" s="128" customFormat="1" ht="37.5" customHeight="1" x14ac:dyDescent="0.25">
      <c r="A340" s="127">
        <v>177</v>
      </c>
      <c r="B340" s="130" t="s">
        <v>423</v>
      </c>
      <c r="C340" s="162" t="s">
        <v>43</v>
      </c>
      <c r="D340" s="167" t="s">
        <v>38</v>
      </c>
      <c r="E340" s="131">
        <v>3400</v>
      </c>
      <c r="F340" s="162" t="s">
        <v>420</v>
      </c>
      <c r="G340" s="132">
        <v>185</v>
      </c>
      <c r="H340" s="161">
        <f t="shared" si="5"/>
        <v>629000</v>
      </c>
      <c r="I340" s="34" t="s">
        <v>9</v>
      </c>
      <c r="J340" s="139" t="s">
        <v>33</v>
      </c>
      <c r="K340" s="174" t="s">
        <v>203</v>
      </c>
      <c r="L340" s="168" t="s">
        <v>425</v>
      </c>
      <c r="M340" s="129"/>
    </row>
    <row r="341" spans="1:13" s="128" customFormat="1" ht="37.5" customHeight="1" x14ac:dyDescent="0.25">
      <c r="A341" s="127">
        <v>178</v>
      </c>
      <c r="B341" s="130" t="s">
        <v>424</v>
      </c>
      <c r="C341" s="162" t="s">
        <v>43</v>
      </c>
      <c r="D341" s="167" t="s">
        <v>38</v>
      </c>
      <c r="E341" s="131">
        <v>7800</v>
      </c>
      <c r="F341" s="162" t="s">
        <v>420</v>
      </c>
      <c r="G341" s="132">
        <v>180</v>
      </c>
      <c r="H341" s="161">
        <f t="shared" si="5"/>
        <v>1404000</v>
      </c>
      <c r="I341" s="34" t="s">
        <v>9</v>
      </c>
      <c r="J341" s="139" t="s">
        <v>33</v>
      </c>
      <c r="K341" s="174" t="s">
        <v>203</v>
      </c>
      <c r="L341" s="168" t="s">
        <v>425</v>
      </c>
      <c r="M341" s="129"/>
    </row>
    <row r="342" spans="1:13" s="128" customFormat="1" ht="37.5" customHeight="1" x14ac:dyDescent="0.25">
      <c r="A342" s="127">
        <v>179</v>
      </c>
      <c r="B342" s="130" t="s">
        <v>429</v>
      </c>
      <c r="C342" s="162" t="s">
        <v>43</v>
      </c>
      <c r="D342" s="167" t="s">
        <v>106</v>
      </c>
      <c r="E342" s="131">
        <v>980</v>
      </c>
      <c r="F342" s="162" t="s">
        <v>44</v>
      </c>
      <c r="G342" s="132">
        <v>160</v>
      </c>
      <c r="H342" s="161">
        <f t="shared" si="5"/>
        <v>156800</v>
      </c>
      <c r="I342" s="34" t="s">
        <v>9</v>
      </c>
      <c r="J342" s="139" t="s">
        <v>33</v>
      </c>
      <c r="K342" s="174" t="s">
        <v>203</v>
      </c>
      <c r="L342" s="168" t="s">
        <v>430</v>
      </c>
      <c r="M342" s="129"/>
    </row>
    <row r="343" spans="1:13" s="128" customFormat="1" ht="37.5" customHeight="1" x14ac:dyDescent="0.25">
      <c r="A343" s="127">
        <v>180</v>
      </c>
      <c r="B343" s="130" t="s">
        <v>431</v>
      </c>
      <c r="C343" s="162" t="s">
        <v>43</v>
      </c>
      <c r="D343" s="167" t="s">
        <v>106</v>
      </c>
      <c r="E343" s="131">
        <v>20</v>
      </c>
      <c r="F343" s="162" t="s">
        <v>44</v>
      </c>
      <c r="G343" s="132">
        <v>2000</v>
      </c>
      <c r="H343" s="161">
        <f t="shared" si="5"/>
        <v>40000</v>
      </c>
      <c r="I343" s="34" t="s">
        <v>9</v>
      </c>
      <c r="J343" s="139" t="s">
        <v>33</v>
      </c>
      <c r="K343" s="174" t="s">
        <v>203</v>
      </c>
      <c r="L343" s="168" t="s">
        <v>440</v>
      </c>
      <c r="M343" s="129"/>
    </row>
    <row r="344" spans="1:13" s="128" customFormat="1" ht="37.5" customHeight="1" x14ac:dyDescent="0.25">
      <c r="A344" s="127">
        <v>181</v>
      </c>
      <c r="B344" s="130" t="s">
        <v>432</v>
      </c>
      <c r="C344" s="162" t="s">
        <v>43</v>
      </c>
      <c r="D344" s="167" t="s">
        <v>106</v>
      </c>
      <c r="E344" s="131">
        <v>20</v>
      </c>
      <c r="F344" s="162" t="s">
        <v>44</v>
      </c>
      <c r="G344" s="132">
        <v>1000</v>
      </c>
      <c r="H344" s="161">
        <f t="shared" si="5"/>
        <v>20000</v>
      </c>
      <c r="I344" s="34" t="s">
        <v>9</v>
      </c>
      <c r="J344" s="139" t="s">
        <v>33</v>
      </c>
      <c r="K344" s="174" t="s">
        <v>203</v>
      </c>
      <c r="L344" s="168" t="s">
        <v>440</v>
      </c>
      <c r="M344" s="129"/>
    </row>
    <row r="345" spans="1:13" s="128" customFormat="1" ht="37.5" customHeight="1" x14ac:dyDescent="0.25">
      <c r="A345" s="127">
        <v>182</v>
      </c>
      <c r="B345" s="130" t="s">
        <v>433</v>
      </c>
      <c r="C345" s="162" t="s">
        <v>43</v>
      </c>
      <c r="D345" s="167" t="s">
        <v>106</v>
      </c>
      <c r="E345" s="131">
        <v>100</v>
      </c>
      <c r="F345" s="162" t="s">
        <v>434</v>
      </c>
      <c r="G345" s="132">
        <v>0</v>
      </c>
      <c r="H345" s="161">
        <f t="shared" si="5"/>
        <v>0</v>
      </c>
      <c r="I345" s="34" t="s">
        <v>9</v>
      </c>
      <c r="J345" s="139" t="s">
        <v>33</v>
      </c>
      <c r="K345" s="174" t="s">
        <v>203</v>
      </c>
      <c r="L345" s="168" t="s">
        <v>759</v>
      </c>
      <c r="M345" s="129"/>
    </row>
    <row r="346" spans="1:13" s="128" customFormat="1" ht="37.5" customHeight="1" x14ac:dyDescent="0.25">
      <c r="A346" s="127">
        <v>183</v>
      </c>
      <c r="B346" s="130" t="s">
        <v>435</v>
      </c>
      <c r="C346" s="162" t="s">
        <v>43</v>
      </c>
      <c r="D346" s="167" t="s">
        <v>106</v>
      </c>
      <c r="E346" s="131">
        <v>45</v>
      </c>
      <c r="F346" s="162" t="s">
        <v>44</v>
      </c>
      <c r="G346" s="132">
        <v>4000</v>
      </c>
      <c r="H346" s="161">
        <f t="shared" si="5"/>
        <v>180000</v>
      </c>
      <c r="I346" s="34" t="s">
        <v>9</v>
      </c>
      <c r="J346" s="139" t="s">
        <v>33</v>
      </c>
      <c r="K346" s="174" t="s">
        <v>203</v>
      </c>
      <c r="L346" s="168" t="s">
        <v>440</v>
      </c>
      <c r="M346" s="129"/>
    </row>
    <row r="347" spans="1:13" s="128" customFormat="1" ht="37.5" customHeight="1" x14ac:dyDescent="0.25">
      <c r="A347" s="127">
        <v>184</v>
      </c>
      <c r="B347" s="130" t="s">
        <v>436</v>
      </c>
      <c r="C347" s="162" t="s">
        <v>43</v>
      </c>
      <c r="D347" s="167" t="s">
        <v>106</v>
      </c>
      <c r="E347" s="131">
        <v>40</v>
      </c>
      <c r="F347" s="162" t="s">
        <v>44</v>
      </c>
      <c r="G347" s="132">
        <v>4000</v>
      </c>
      <c r="H347" s="161">
        <f t="shared" si="5"/>
        <v>160000</v>
      </c>
      <c r="I347" s="34" t="s">
        <v>9</v>
      </c>
      <c r="J347" s="139" t="s">
        <v>33</v>
      </c>
      <c r="K347" s="174" t="s">
        <v>203</v>
      </c>
      <c r="L347" s="168" t="s">
        <v>440</v>
      </c>
      <c r="M347" s="129"/>
    </row>
    <row r="348" spans="1:13" s="128" customFormat="1" ht="37.5" customHeight="1" x14ac:dyDescent="0.25">
      <c r="A348" s="127">
        <v>185</v>
      </c>
      <c r="B348" s="130" t="s">
        <v>437</v>
      </c>
      <c r="C348" s="162" t="s">
        <v>43</v>
      </c>
      <c r="D348" s="167" t="s">
        <v>106</v>
      </c>
      <c r="E348" s="131">
        <v>2000</v>
      </c>
      <c r="F348" s="162" t="s">
        <v>44</v>
      </c>
      <c r="G348" s="132">
        <v>200</v>
      </c>
      <c r="H348" s="161">
        <f t="shared" si="5"/>
        <v>400000</v>
      </c>
      <c r="I348" s="34" t="s">
        <v>9</v>
      </c>
      <c r="J348" s="139" t="s">
        <v>33</v>
      </c>
      <c r="K348" s="174" t="s">
        <v>203</v>
      </c>
      <c r="L348" s="168" t="s">
        <v>440</v>
      </c>
      <c r="M348" s="129"/>
    </row>
    <row r="349" spans="1:13" s="128" customFormat="1" ht="37.5" customHeight="1" x14ac:dyDescent="0.25">
      <c r="A349" s="127">
        <v>186</v>
      </c>
      <c r="B349" s="130" t="s">
        <v>438</v>
      </c>
      <c r="C349" s="162" t="s">
        <v>43</v>
      </c>
      <c r="D349" s="167" t="s">
        <v>106</v>
      </c>
      <c r="E349" s="131">
        <v>10</v>
      </c>
      <c r="F349" s="162" t="s">
        <v>207</v>
      </c>
      <c r="G349" s="132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203</v>
      </c>
      <c r="L349" s="168" t="s">
        <v>759</v>
      </c>
      <c r="M349" s="129"/>
    </row>
    <row r="350" spans="1:13" s="128" customFormat="1" ht="37.5" customHeight="1" x14ac:dyDescent="0.25">
      <c r="A350" s="127">
        <v>187</v>
      </c>
      <c r="B350" s="130" t="s">
        <v>439</v>
      </c>
      <c r="C350" s="162" t="s">
        <v>43</v>
      </c>
      <c r="D350" s="167" t="s">
        <v>106</v>
      </c>
      <c r="E350" s="131">
        <v>10</v>
      </c>
      <c r="F350" s="162" t="s">
        <v>207</v>
      </c>
      <c r="G350" s="132">
        <v>0</v>
      </c>
      <c r="H350" s="161">
        <f>E350*G350</f>
        <v>0</v>
      </c>
      <c r="I350" s="34" t="s">
        <v>9</v>
      </c>
      <c r="J350" s="139" t="s">
        <v>33</v>
      </c>
      <c r="K350" s="174" t="s">
        <v>203</v>
      </c>
      <c r="L350" s="168" t="s">
        <v>759</v>
      </c>
      <c r="M350" s="129"/>
    </row>
    <row r="351" spans="1:13" s="128" customFormat="1" ht="37.5" customHeight="1" x14ac:dyDescent="0.25">
      <c r="A351" s="127">
        <v>188</v>
      </c>
      <c r="B351" s="130" t="s">
        <v>445</v>
      </c>
      <c r="C351" s="162" t="s">
        <v>43</v>
      </c>
      <c r="D351" s="167" t="s">
        <v>106</v>
      </c>
      <c r="E351" s="131">
        <v>80</v>
      </c>
      <c r="F351" s="162" t="s">
        <v>44</v>
      </c>
      <c r="G351" s="132">
        <v>544.66999999999996</v>
      </c>
      <c r="H351" s="161">
        <f t="shared" ref="H351:H425" si="6">E351*G351</f>
        <v>43573.599999999999</v>
      </c>
      <c r="I351" s="34" t="s">
        <v>9</v>
      </c>
      <c r="J351" s="139" t="s">
        <v>33</v>
      </c>
      <c r="K351" s="174" t="s">
        <v>456</v>
      </c>
      <c r="L351" s="168" t="s">
        <v>605</v>
      </c>
      <c r="M351" s="129"/>
    </row>
    <row r="352" spans="1:13" s="128" customFormat="1" ht="37.5" customHeight="1" x14ac:dyDescent="0.25">
      <c r="A352" s="127">
        <v>189</v>
      </c>
      <c r="B352" s="130" t="s">
        <v>446</v>
      </c>
      <c r="C352" s="162" t="s">
        <v>43</v>
      </c>
      <c r="D352" s="167" t="s">
        <v>106</v>
      </c>
      <c r="E352" s="131">
        <v>55.000000000000007</v>
      </c>
      <c r="F352" s="162" t="s">
        <v>44</v>
      </c>
      <c r="G352" s="132">
        <v>2165</v>
      </c>
      <c r="H352" s="161">
        <f t="shared" si="6"/>
        <v>119075.00000000001</v>
      </c>
      <c r="I352" s="34" t="s">
        <v>9</v>
      </c>
      <c r="J352" s="139" t="s">
        <v>33</v>
      </c>
      <c r="K352" s="174" t="s">
        <v>456</v>
      </c>
      <c r="L352" s="168" t="s">
        <v>605</v>
      </c>
      <c r="M352" s="129"/>
    </row>
    <row r="353" spans="1:13" s="128" customFormat="1" ht="37.5" customHeight="1" x14ac:dyDescent="0.25">
      <c r="A353" s="127">
        <v>190</v>
      </c>
      <c r="B353" s="130" t="s">
        <v>447</v>
      </c>
      <c r="C353" s="162" t="s">
        <v>43</v>
      </c>
      <c r="D353" s="167" t="s">
        <v>106</v>
      </c>
      <c r="E353" s="131">
        <v>55.000000000000007</v>
      </c>
      <c r="F353" s="162" t="s">
        <v>44</v>
      </c>
      <c r="G353" s="132">
        <v>1507.38</v>
      </c>
      <c r="H353" s="161">
        <f t="shared" si="6"/>
        <v>82905.900000000023</v>
      </c>
      <c r="I353" s="34" t="s">
        <v>9</v>
      </c>
      <c r="J353" s="139" t="s">
        <v>33</v>
      </c>
      <c r="K353" s="174" t="s">
        <v>456</v>
      </c>
      <c r="L353" s="168" t="s">
        <v>605</v>
      </c>
      <c r="M353" s="129"/>
    </row>
    <row r="354" spans="1:13" s="128" customFormat="1" ht="37.5" customHeight="1" x14ac:dyDescent="0.25">
      <c r="A354" s="127">
        <v>191</v>
      </c>
      <c r="B354" s="130" t="s">
        <v>448</v>
      </c>
      <c r="C354" s="162" t="s">
        <v>43</v>
      </c>
      <c r="D354" s="167" t="s">
        <v>106</v>
      </c>
      <c r="E354" s="131">
        <v>10</v>
      </c>
      <c r="F354" s="162" t="s">
        <v>44</v>
      </c>
      <c r="G354" s="132">
        <v>0</v>
      </c>
      <c r="H354" s="161">
        <f t="shared" si="6"/>
        <v>0</v>
      </c>
      <c r="I354" s="34" t="s">
        <v>9</v>
      </c>
      <c r="J354" s="139" t="s">
        <v>33</v>
      </c>
      <c r="K354" s="174" t="s">
        <v>456</v>
      </c>
      <c r="L354" s="168" t="s">
        <v>760</v>
      </c>
      <c r="M354" s="129"/>
    </row>
    <row r="355" spans="1:13" s="128" customFormat="1" ht="37.5" customHeight="1" x14ac:dyDescent="0.25">
      <c r="A355" s="127">
        <v>192</v>
      </c>
      <c r="B355" s="130" t="s">
        <v>449</v>
      </c>
      <c r="C355" s="162" t="s">
        <v>43</v>
      </c>
      <c r="D355" s="167" t="s">
        <v>106</v>
      </c>
      <c r="E355" s="131">
        <v>33</v>
      </c>
      <c r="F355" s="162" t="s">
        <v>44</v>
      </c>
      <c r="G355" s="132">
        <v>0</v>
      </c>
      <c r="H355" s="161">
        <f t="shared" si="6"/>
        <v>0</v>
      </c>
      <c r="I355" s="34" t="s">
        <v>9</v>
      </c>
      <c r="J355" s="139" t="s">
        <v>33</v>
      </c>
      <c r="K355" s="174" t="s">
        <v>456</v>
      </c>
      <c r="L355" s="168" t="s">
        <v>760</v>
      </c>
      <c r="M355" s="129"/>
    </row>
    <row r="356" spans="1:13" s="128" customFormat="1" ht="37.5" customHeight="1" x14ac:dyDescent="0.25">
      <c r="A356" s="127">
        <v>193</v>
      </c>
      <c r="B356" s="130" t="s">
        <v>450</v>
      </c>
      <c r="C356" s="162" t="s">
        <v>43</v>
      </c>
      <c r="D356" s="167" t="s">
        <v>106</v>
      </c>
      <c r="E356" s="131">
        <v>44</v>
      </c>
      <c r="F356" s="162" t="s">
        <v>44</v>
      </c>
      <c r="G356" s="132">
        <v>0</v>
      </c>
      <c r="H356" s="161">
        <f t="shared" si="6"/>
        <v>0</v>
      </c>
      <c r="I356" s="34" t="s">
        <v>9</v>
      </c>
      <c r="J356" s="139" t="s">
        <v>33</v>
      </c>
      <c r="K356" s="174" t="s">
        <v>456</v>
      </c>
      <c r="L356" s="168" t="s">
        <v>760</v>
      </c>
      <c r="M356" s="129"/>
    </row>
    <row r="357" spans="1:13" s="128" customFormat="1" ht="37.5" customHeight="1" x14ac:dyDescent="0.25">
      <c r="A357" s="127">
        <v>194</v>
      </c>
      <c r="B357" s="130" t="s">
        <v>451</v>
      </c>
      <c r="C357" s="162" t="s">
        <v>43</v>
      </c>
      <c r="D357" s="167" t="s">
        <v>106</v>
      </c>
      <c r="E357" s="131">
        <v>830</v>
      </c>
      <c r="F357" s="162" t="s">
        <v>452</v>
      </c>
      <c r="G357" s="132">
        <v>0</v>
      </c>
      <c r="H357" s="161">
        <f t="shared" si="6"/>
        <v>0</v>
      </c>
      <c r="I357" s="34" t="s">
        <v>9</v>
      </c>
      <c r="J357" s="139" t="s">
        <v>33</v>
      </c>
      <c r="K357" s="174" t="s">
        <v>456</v>
      </c>
      <c r="L357" s="168" t="s">
        <v>760</v>
      </c>
      <c r="M357" s="129"/>
    </row>
    <row r="358" spans="1:13" s="128" customFormat="1" ht="37.5" customHeight="1" x14ac:dyDescent="0.25">
      <c r="A358" s="127">
        <v>195</v>
      </c>
      <c r="B358" s="130" t="s">
        <v>453</v>
      </c>
      <c r="C358" s="162" t="s">
        <v>43</v>
      </c>
      <c r="D358" s="167" t="s">
        <v>106</v>
      </c>
      <c r="E358" s="131">
        <v>11</v>
      </c>
      <c r="F358" s="162" t="s">
        <v>44</v>
      </c>
      <c r="G358" s="132">
        <v>0</v>
      </c>
      <c r="H358" s="161">
        <f t="shared" si="6"/>
        <v>0</v>
      </c>
      <c r="I358" s="34" t="s">
        <v>9</v>
      </c>
      <c r="J358" s="139" t="s">
        <v>33</v>
      </c>
      <c r="K358" s="174" t="s">
        <v>456</v>
      </c>
      <c r="L358" s="168" t="s">
        <v>760</v>
      </c>
      <c r="M358" s="129"/>
    </row>
    <row r="359" spans="1:13" s="128" customFormat="1" ht="37.5" customHeight="1" x14ac:dyDescent="0.25">
      <c r="A359" s="127">
        <v>196</v>
      </c>
      <c r="B359" s="130" t="s">
        <v>454</v>
      </c>
      <c r="C359" s="162" t="s">
        <v>43</v>
      </c>
      <c r="D359" s="167" t="s">
        <v>106</v>
      </c>
      <c r="E359" s="131">
        <v>22</v>
      </c>
      <c r="F359" s="162" t="s">
        <v>44</v>
      </c>
      <c r="G359" s="132">
        <v>3420.9</v>
      </c>
      <c r="H359" s="161">
        <f t="shared" si="6"/>
        <v>75259.8</v>
      </c>
      <c r="I359" s="34" t="s">
        <v>9</v>
      </c>
      <c r="J359" s="139" t="s">
        <v>33</v>
      </c>
      <c r="K359" s="174" t="s">
        <v>456</v>
      </c>
      <c r="L359" s="168" t="s">
        <v>605</v>
      </c>
      <c r="M359" s="129"/>
    </row>
    <row r="360" spans="1:13" s="128" customFormat="1" ht="37.5" customHeight="1" x14ac:dyDescent="0.25">
      <c r="A360" s="127">
        <v>197</v>
      </c>
      <c r="B360" s="130" t="s">
        <v>455</v>
      </c>
      <c r="C360" s="162" t="s">
        <v>43</v>
      </c>
      <c r="D360" s="167" t="s">
        <v>106</v>
      </c>
      <c r="E360" s="131">
        <v>22</v>
      </c>
      <c r="F360" s="162" t="s">
        <v>44</v>
      </c>
      <c r="G360" s="132">
        <v>3250.9</v>
      </c>
      <c r="H360" s="161">
        <f t="shared" si="6"/>
        <v>71519.8</v>
      </c>
      <c r="I360" s="34" t="s">
        <v>9</v>
      </c>
      <c r="J360" s="139" t="s">
        <v>33</v>
      </c>
      <c r="K360" s="174" t="s">
        <v>456</v>
      </c>
      <c r="L360" s="168" t="s">
        <v>605</v>
      </c>
      <c r="M360" s="129"/>
    </row>
    <row r="361" spans="1:13" s="128" customFormat="1" ht="37.5" customHeight="1" x14ac:dyDescent="0.25">
      <c r="A361" s="127">
        <v>198</v>
      </c>
      <c r="B361" s="130" t="s">
        <v>464</v>
      </c>
      <c r="C361" s="162" t="s">
        <v>43</v>
      </c>
      <c r="D361" s="167" t="s">
        <v>106</v>
      </c>
      <c r="E361" s="131">
        <v>299</v>
      </c>
      <c r="F361" s="162" t="s">
        <v>44</v>
      </c>
      <c r="G361" s="132">
        <v>13797.62</v>
      </c>
      <c r="H361" s="161">
        <f t="shared" si="6"/>
        <v>4125488.3800000004</v>
      </c>
      <c r="I361" s="34" t="s">
        <v>9</v>
      </c>
      <c r="J361" s="139" t="s">
        <v>33</v>
      </c>
      <c r="K361" s="174" t="s">
        <v>456</v>
      </c>
      <c r="L361" s="168" t="s">
        <v>465</v>
      </c>
      <c r="M361" s="129"/>
    </row>
    <row r="362" spans="1:13" s="128" customFormat="1" ht="37.5" customHeight="1" x14ac:dyDescent="0.25">
      <c r="A362" s="127">
        <v>199</v>
      </c>
      <c r="B362" s="130" t="s">
        <v>466</v>
      </c>
      <c r="C362" s="162" t="s">
        <v>458</v>
      </c>
      <c r="D362" s="167" t="s">
        <v>106</v>
      </c>
      <c r="E362" s="131">
        <v>1</v>
      </c>
      <c r="F362" s="162" t="s">
        <v>110</v>
      </c>
      <c r="G362" s="132">
        <v>20348780</v>
      </c>
      <c r="H362" s="161">
        <f t="shared" si="6"/>
        <v>20348780</v>
      </c>
      <c r="I362" s="34" t="s">
        <v>9</v>
      </c>
      <c r="J362" s="139" t="s">
        <v>33</v>
      </c>
      <c r="K362" s="174" t="s">
        <v>456</v>
      </c>
      <c r="L362" s="168" t="s">
        <v>467</v>
      </c>
      <c r="M362" s="129"/>
    </row>
    <row r="363" spans="1:13" s="128" customFormat="1" ht="37.5" customHeight="1" x14ac:dyDescent="0.25">
      <c r="A363" s="127">
        <v>200</v>
      </c>
      <c r="B363" s="130" t="s">
        <v>477</v>
      </c>
      <c r="C363" s="162" t="s">
        <v>43</v>
      </c>
      <c r="D363" s="167" t="s">
        <v>106</v>
      </c>
      <c r="E363" s="131">
        <v>1100</v>
      </c>
      <c r="F363" s="162" t="s">
        <v>44</v>
      </c>
      <c r="G363" s="132">
        <v>852.5</v>
      </c>
      <c r="H363" s="161">
        <f t="shared" si="6"/>
        <v>937750</v>
      </c>
      <c r="I363" s="34" t="s">
        <v>9</v>
      </c>
      <c r="J363" s="139" t="s">
        <v>33</v>
      </c>
      <c r="K363" s="174" t="s">
        <v>456</v>
      </c>
      <c r="L363" s="168" t="s">
        <v>486</v>
      </c>
      <c r="M363" s="129"/>
    </row>
    <row r="364" spans="1:13" s="128" customFormat="1" ht="37.5" customHeight="1" x14ac:dyDescent="0.25">
      <c r="A364" s="127">
        <v>201</v>
      </c>
      <c r="B364" s="130" t="s">
        <v>478</v>
      </c>
      <c r="C364" s="162" t="s">
        <v>43</v>
      </c>
      <c r="D364" s="167" t="s">
        <v>106</v>
      </c>
      <c r="E364" s="131">
        <v>110</v>
      </c>
      <c r="F364" s="162" t="s">
        <v>134</v>
      </c>
      <c r="G364" s="132">
        <v>0</v>
      </c>
      <c r="H364" s="161">
        <f t="shared" si="6"/>
        <v>0</v>
      </c>
      <c r="I364" s="34" t="s">
        <v>9</v>
      </c>
      <c r="J364" s="139" t="s">
        <v>33</v>
      </c>
      <c r="K364" s="174" t="s">
        <v>456</v>
      </c>
      <c r="L364" s="168" t="s">
        <v>613</v>
      </c>
      <c r="M364" s="129"/>
    </row>
    <row r="365" spans="1:13" s="128" customFormat="1" ht="37.5" customHeight="1" x14ac:dyDescent="0.25">
      <c r="A365" s="127">
        <v>202</v>
      </c>
      <c r="B365" s="130" t="s">
        <v>479</v>
      </c>
      <c r="C365" s="162" t="s">
        <v>43</v>
      </c>
      <c r="D365" s="167" t="s">
        <v>106</v>
      </c>
      <c r="E365" s="131">
        <v>4</v>
      </c>
      <c r="F365" s="162" t="s">
        <v>44</v>
      </c>
      <c r="G365" s="132">
        <v>0</v>
      </c>
      <c r="H365" s="161">
        <f t="shared" si="6"/>
        <v>0</v>
      </c>
      <c r="I365" s="34" t="s">
        <v>9</v>
      </c>
      <c r="J365" s="139" t="s">
        <v>33</v>
      </c>
      <c r="K365" s="174" t="s">
        <v>456</v>
      </c>
      <c r="L365" s="168" t="s">
        <v>613</v>
      </c>
      <c r="M365" s="129"/>
    </row>
    <row r="366" spans="1:13" s="128" customFormat="1" ht="37.5" customHeight="1" x14ac:dyDescent="0.25">
      <c r="A366" s="127">
        <v>203</v>
      </c>
      <c r="B366" s="130" t="s">
        <v>480</v>
      </c>
      <c r="C366" s="162" t="s">
        <v>43</v>
      </c>
      <c r="D366" s="167" t="s">
        <v>106</v>
      </c>
      <c r="E366" s="131">
        <v>3</v>
      </c>
      <c r="F366" s="162" t="s">
        <v>44</v>
      </c>
      <c r="G366" s="132">
        <v>0</v>
      </c>
      <c r="H366" s="161">
        <f t="shared" si="6"/>
        <v>0</v>
      </c>
      <c r="I366" s="34" t="s">
        <v>9</v>
      </c>
      <c r="J366" s="139" t="s">
        <v>33</v>
      </c>
      <c r="K366" s="174" t="s">
        <v>456</v>
      </c>
      <c r="L366" s="168" t="s">
        <v>613</v>
      </c>
      <c r="M366" s="129"/>
    </row>
    <row r="367" spans="1:13" s="128" customFormat="1" ht="37.5" customHeight="1" x14ac:dyDescent="0.25">
      <c r="A367" s="127">
        <v>204</v>
      </c>
      <c r="B367" s="130" t="s">
        <v>481</v>
      </c>
      <c r="C367" s="162" t="s">
        <v>43</v>
      </c>
      <c r="D367" s="167" t="s">
        <v>106</v>
      </c>
      <c r="E367" s="131">
        <v>10</v>
      </c>
      <c r="F367" s="162" t="s">
        <v>44</v>
      </c>
      <c r="G367" s="132">
        <v>0</v>
      </c>
      <c r="H367" s="161">
        <f t="shared" si="6"/>
        <v>0</v>
      </c>
      <c r="I367" s="34" t="s">
        <v>9</v>
      </c>
      <c r="J367" s="139" t="s">
        <v>33</v>
      </c>
      <c r="K367" s="174" t="s">
        <v>456</v>
      </c>
      <c r="L367" s="168" t="s">
        <v>613</v>
      </c>
      <c r="M367" s="129"/>
    </row>
    <row r="368" spans="1:13" s="128" customFormat="1" ht="37.5" customHeight="1" x14ac:dyDescent="0.25">
      <c r="A368" s="127">
        <v>205</v>
      </c>
      <c r="B368" s="130" t="s">
        <v>482</v>
      </c>
      <c r="C368" s="162" t="s">
        <v>43</v>
      </c>
      <c r="D368" s="167" t="s">
        <v>106</v>
      </c>
      <c r="E368" s="131">
        <v>10</v>
      </c>
      <c r="F368" s="162" t="s">
        <v>44</v>
      </c>
      <c r="G368" s="132">
        <v>0</v>
      </c>
      <c r="H368" s="161">
        <f t="shared" si="6"/>
        <v>0</v>
      </c>
      <c r="I368" s="34" t="s">
        <v>9</v>
      </c>
      <c r="J368" s="139" t="s">
        <v>33</v>
      </c>
      <c r="K368" s="174" t="s">
        <v>456</v>
      </c>
      <c r="L368" s="168" t="s">
        <v>613</v>
      </c>
      <c r="M368" s="129"/>
    </row>
    <row r="369" spans="1:13" s="128" customFormat="1" ht="37.5" customHeight="1" x14ac:dyDescent="0.25">
      <c r="A369" s="127">
        <v>206</v>
      </c>
      <c r="B369" s="130" t="s">
        <v>483</v>
      </c>
      <c r="C369" s="162" t="s">
        <v>43</v>
      </c>
      <c r="D369" s="167" t="s">
        <v>106</v>
      </c>
      <c r="E369" s="131">
        <v>10</v>
      </c>
      <c r="F369" s="162" t="s">
        <v>44</v>
      </c>
      <c r="G369" s="132">
        <v>0</v>
      </c>
      <c r="H369" s="161">
        <f t="shared" si="6"/>
        <v>0</v>
      </c>
      <c r="I369" s="34" t="s">
        <v>9</v>
      </c>
      <c r="J369" s="139" t="s">
        <v>33</v>
      </c>
      <c r="K369" s="174" t="s">
        <v>456</v>
      </c>
      <c r="L369" s="168" t="s">
        <v>613</v>
      </c>
      <c r="M369" s="129"/>
    </row>
    <row r="370" spans="1:13" s="128" customFormat="1" ht="37.5" customHeight="1" x14ac:dyDescent="0.25">
      <c r="A370" s="127">
        <v>207</v>
      </c>
      <c r="B370" s="130" t="s">
        <v>484</v>
      </c>
      <c r="C370" s="162" t="s">
        <v>43</v>
      </c>
      <c r="D370" s="167" t="s">
        <v>106</v>
      </c>
      <c r="E370" s="131">
        <v>2</v>
      </c>
      <c r="F370" s="162" t="s">
        <v>44</v>
      </c>
      <c r="G370" s="132">
        <v>0</v>
      </c>
      <c r="H370" s="161">
        <f t="shared" si="6"/>
        <v>0</v>
      </c>
      <c r="I370" s="34" t="s">
        <v>9</v>
      </c>
      <c r="J370" s="139" t="s">
        <v>33</v>
      </c>
      <c r="K370" s="174" t="s">
        <v>456</v>
      </c>
      <c r="L370" s="168" t="s">
        <v>613</v>
      </c>
      <c r="M370" s="129"/>
    </row>
    <row r="371" spans="1:13" s="128" customFormat="1" ht="37.5" customHeight="1" x14ac:dyDescent="0.25">
      <c r="A371" s="127">
        <v>208</v>
      </c>
      <c r="B371" s="130" t="s">
        <v>485</v>
      </c>
      <c r="C371" s="162" t="s">
        <v>43</v>
      </c>
      <c r="D371" s="167" t="s">
        <v>106</v>
      </c>
      <c r="E371" s="131">
        <v>10</v>
      </c>
      <c r="F371" s="162" t="s">
        <v>44</v>
      </c>
      <c r="G371" s="132">
        <v>0</v>
      </c>
      <c r="H371" s="161">
        <f t="shared" si="6"/>
        <v>0</v>
      </c>
      <c r="I371" s="34" t="s">
        <v>9</v>
      </c>
      <c r="J371" s="139" t="s">
        <v>33</v>
      </c>
      <c r="K371" s="174" t="s">
        <v>456</v>
      </c>
      <c r="L371" s="168" t="s">
        <v>613</v>
      </c>
      <c r="M371" s="129"/>
    </row>
    <row r="372" spans="1:13" s="128" customFormat="1" ht="37.5" customHeight="1" x14ac:dyDescent="0.25">
      <c r="A372" s="127">
        <v>209</v>
      </c>
      <c r="B372" s="130" t="s">
        <v>487</v>
      </c>
      <c r="C372" s="162" t="s">
        <v>43</v>
      </c>
      <c r="D372" s="167" t="s">
        <v>38</v>
      </c>
      <c r="E372" s="131">
        <v>9</v>
      </c>
      <c r="F372" s="162" t="s">
        <v>44</v>
      </c>
      <c r="G372" s="179">
        <v>0</v>
      </c>
      <c r="H372" s="161">
        <f t="shared" si="6"/>
        <v>0</v>
      </c>
      <c r="I372" s="34" t="s">
        <v>9</v>
      </c>
      <c r="J372" s="139" t="s">
        <v>33</v>
      </c>
      <c r="K372" s="174" t="s">
        <v>456</v>
      </c>
      <c r="L372" s="168" t="s">
        <v>640</v>
      </c>
      <c r="M372" s="129"/>
    </row>
    <row r="373" spans="1:13" s="128" customFormat="1" ht="37.5" customHeight="1" x14ac:dyDescent="0.25">
      <c r="A373" s="127">
        <v>210</v>
      </c>
      <c r="B373" s="130" t="s">
        <v>488</v>
      </c>
      <c r="C373" s="162" t="s">
        <v>43</v>
      </c>
      <c r="D373" s="167" t="s">
        <v>38</v>
      </c>
      <c r="E373" s="131">
        <v>5</v>
      </c>
      <c r="F373" s="162" t="s">
        <v>44</v>
      </c>
      <c r="G373" s="179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456</v>
      </c>
      <c r="L373" s="168" t="s">
        <v>640</v>
      </c>
      <c r="M373" s="129"/>
    </row>
    <row r="374" spans="1:13" s="128" customFormat="1" ht="37.5" customHeight="1" x14ac:dyDescent="0.25">
      <c r="A374" s="127">
        <v>211</v>
      </c>
      <c r="B374" s="130" t="s">
        <v>489</v>
      </c>
      <c r="C374" s="162" t="s">
        <v>43</v>
      </c>
      <c r="D374" s="167" t="s">
        <v>38</v>
      </c>
      <c r="E374" s="131">
        <v>4</v>
      </c>
      <c r="F374" s="162" t="s">
        <v>44</v>
      </c>
      <c r="G374" s="179">
        <v>0</v>
      </c>
      <c r="H374" s="161">
        <f t="shared" si="6"/>
        <v>0</v>
      </c>
      <c r="I374" s="34" t="s">
        <v>9</v>
      </c>
      <c r="J374" s="139" t="s">
        <v>33</v>
      </c>
      <c r="K374" s="174" t="s">
        <v>456</v>
      </c>
      <c r="L374" s="168" t="s">
        <v>640</v>
      </c>
      <c r="M374" s="129"/>
    </row>
    <row r="375" spans="1:13" s="128" customFormat="1" ht="37.5" customHeight="1" x14ac:dyDescent="0.25">
      <c r="A375" s="127">
        <v>212</v>
      </c>
      <c r="B375" s="130" t="s">
        <v>490</v>
      </c>
      <c r="C375" s="162" t="s">
        <v>43</v>
      </c>
      <c r="D375" s="167" t="s">
        <v>38</v>
      </c>
      <c r="E375" s="131">
        <v>4</v>
      </c>
      <c r="F375" s="162" t="s">
        <v>44</v>
      </c>
      <c r="G375" s="179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456</v>
      </c>
      <c r="L375" s="168" t="s">
        <v>640</v>
      </c>
      <c r="M375" s="129"/>
    </row>
    <row r="376" spans="1:13" s="128" customFormat="1" ht="37.5" customHeight="1" x14ac:dyDescent="0.25">
      <c r="A376" s="127">
        <v>213</v>
      </c>
      <c r="B376" s="130" t="s">
        <v>491</v>
      </c>
      <c r="C376" s="162" t="s">
        <v>43</v>
      </c>
      <c r="D376" s="167" t="s">
        <v>38</v>
      </c>
      <c r="E376" s="131">
        <v>4</v>
      </c>
      <c r="F376" s="162" t="s">
        <v>44</v>
      </c>
      <c r="G376" s="179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456</v>
      </c>
      <c r="L376" s="168" t="s">
        <v>640</v>
      </c>
      <c r="M376" s="129"/>
    </row>
    <row r="377" spans="1:13" s="128" customFormat="1" ht="37.5" customHeight="1" x14ac:dyDescent="0.25">
      <c r="A377" s="127">
        <v>214</v>
      </c>
      <c r="B377" s="130" t="s">
        <v>492</v>
      </c>
      <c r="C377" s="162" t="s">
        <v>43</v>
      </c>
      <c r="D377" s="167" t="s">
        <v>38</v>
      </c>
      <c r="E377" s="131">
        <v>1</v>
      </c>
      <c r="F377" s="162" t="s">
        <v>284</v>
      </c>
      <c r="G377" s="179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456</v>
      </c>
      <c r="L377" s="168" t="s">
        <v>640</v>
      </c>
      <c r="M377" s="129"/>
    </row>
    <row r="378" spans="1:13" s="128" customFormat="1" ht="37.5" customHeight="1" x14ac:dyDescent="0.25">
      <c r="A378" s="127">
        <v>215</v>
      </c>
      <c r="B378" s="130" t="s">
        <v>497</v>
      </c>
      <c r="C378" s="162" t="s">
        <v>458</v>
      </c>
      <c r="D378" s="167" t="s">
        <v>38</v>
      </c>
      <c r="E378" s="131">
        <v>1</v>
      </c>
      <c r="F378" s="162" t="s">
        <v>110</v>
      </c>
      <c r="G378" s="180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456</v>
      </c>
      <c r="L378" s="168" t="s">
        <v>662</v>
      </c>
      <c r="M378" s="129"/>
    </row>
    <row r="379" spans="1:13" s="128" customFormat="1" ht="37.5" customHeight="1" x14ac:dyDescent="0.25">
      <c r="A379" s="127">
        <v>216</v>
      </c>
      <c r="B379" s="130" t="s">
        <v>500</v>
      </c>
      <c r="C379" s="162" t="s">
        <v>43</v>
      </c>
      <c r="D379" s="167" t="s">
        <v>38</v>
      </c>
      <c r="E379" s="131">
        <v>1</v>
      </c>
      <c r="F379" s="162" t="s">
        <v>110</v>
      </c>
      <c r="G379" s="180">
        <v>0</v>
      </c>
      <c r="H379" s="161">
        <f t="shared" ref="H379:H381" si="7">E379*G379</f>
        <v>0</v>
      </c>
      <c r="I379" s="34" t="s">
        <v>9</v>
      </c>
      <c r="J379" s="139" t="s">
        <v>33</v>
      </c>
      <c r="K379" s="174" t="s">
        <v>641</v>
      </c>
      <c r="L379" s="168" t="s">
        <v>708</v>
      </c>
      <c r="M379" s="129"/>
    </row>
    <row r="380" spans="1:13" s="128" customFormat="1" ht="37.5" customHeight="1" x14ac:dyDescent="0.25">
      <c r="A380" s="127">
        <v>217</v>
      </c>
      <c r="B380" s="130" t="s">
        <v>501</v>
      </c>
      <c r="C380" s="162" t="s">
        <v>43</v>
      </c>
      <c r="D380" s="167" t="s">
        <v>38</v>
      </c>
      <c r="E380" s="131">
        <v>1</v>
      </c>
      <c r="F380" s="162" t="s">
        <v>110</v>
      </c>
      <c r="G380" s="180">
        <v>0</v>
      </c>
      <c r="H380" s="161">
        <f t="shared" si="7"/>
        <v>0</v>
      </c>
      <c r="I380" s="34" t="s">
        <v>9</v>
      </c>
      <c r="J380" s="139" t="s">
        <v>33</v>
      </c>
      <c r="K380" s="174" t="s">
        <v>641</v>
      </c>
      <c r="L380" s="168" t="s">
        <v>708</v>
      </c>
      <c r="M380" s="129"/>
    </row>
    <row r="381" spans="1:13" s="128" customFormat="1" ht="37.5" customHeight="1" x14ac:dyDescent="0.25">
      <c r="A381" s="127">
        <v>218</v>
      </c>
      <c r="B381" s="130" t="s">
        <v>502</v>
      </c>
      <c r="C381" s="162" t="s">
        <v>43</v>
      </c>
      <c r="D381" s="167" t="s">
        <v>38</v>
      </c>
      <c r="E381" s="131">
        <v>1</v>
      </c>
      <c r="F381" s="162" t="s">
        <v>110</v>
      </c>
      <c r="G381" s="180">
        <v>0</v>
      </c>
      <c r="H381" s="161">
        <f t="shared" si="7"/>
        <v>0</v>
      </c>
      <c r="I381" s="34" t="s">
        <v>9</v>
      </c>
      <c r="J381" s="139" t="s">
        <v>33</v>
      </c>
      <c r="K381" s="174" t="s">
        <v>641</v>
      </c>
      <c r="L381" s="168" t="s">
        <v>708</v>
      </c>
      <c r="M381" s="129"/>
    </row>
    <row r="382" spans="1:13" s="128" customFormat="1" ht="37.5" customHeight="1" x14ac:dyDescent="0.25">
      <c r="A382" s="127">
        <v>219</v>
      </c>
      <c r="B382" s="130" t="s">
        <v>504</v>
      </c>
      <c r="C382" s="162" t="s">
        <v>43</v>
      </c>
      <c r="D382" s="167" t="s">
        <v>106</v>
      </c>
      <c r="E382" s="131">
        <v>36</v>
      </c>
      <c r="F382" s="162" t="s">
        <v>44</v>
      </c>
      <c r="G382" s="180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456</v>
      </c>
      <c r="L382" s="168" t="s">
        <v>652</v>
      </c>
      <c r="M382" s="129"/>
    </row>
    <row r="383" spans="1:13" s="128" customFormat="1" ht="37.5" customHeight="1" x14ac:dyDescent="0.25">
      <c r="A383" s="127">
        <v>220</v>
      </c>
      <c r="B383" s="130" t="s">
        <v>505</v>
      </c>
      <c r="C383" s="162" t="s">
        <v>43</v>
      </c>
      <c r="D383" s="167" t="s">
        <v>106</v>
      </c>
      <c r="E383" s="131">
        <v>89</v>
      </c>
      <c r="F383" s="162" t="s">
        <v>44</v>
      </c>
      <c r="G383" s="180">
        <v>50990</v>
      </c>
      <c r="H383" s="161">
        <f t="shared" si="6"/>
        <v>4538110</v>
      </c>
      <c r="I383" s="34" t="s">
        <v>9</v>
      </c>
      <c r="J383" s="139" t="s">
        <v>33</v>
      </c>
      <c r="K383" s="174" t="s">
        <v>456</v>
      </c>
      <c r="L383" s="168" t="s">
        <v>507</v>
      </c>
      <c r="M383" s="129"/>
    </row>
    <row r="384" spans="1:13" s="128" customFormat="1" ht="37.5" customHeight="1" x14ac:dyDescent="0.25">
      <c r="A384" s="127">
        <v>221</v>
      </c>
      <c r="B384" s="130" t="s">
        <v>506</v>
      </c>
      <c r="C384" s="162" t="s">
        <v>43</v>
      </c>
      <c r="D384" s="167" t="s">
        <v>106</v>
      </c>
      <c r="E384" s="131">
        <v>36</v>
      </c>
      <c r="F384" s="162" t="s">
        <v>44</v>
      </c>
      <c r="G384" s="180">
        <v>209990</v>
      </c>
      <c r="H384" s="161">
        <f t="shared" si="6"/>
        <v>7559640</v>
      </c>
      <c r="I384" s="34" t="s">
        <v>9</v>
      </c>
      <c r="J384" s="139" t="s">
        <v>33</v>
      </c>
      <c r="K384" s="174" t="s">
        <v>456</v>
      </c>
      <c r="L384" s="168" t="s">
        <v>507</v>
      </c>
      <c r="M384" s="129"/>
    </row>
    <row r="385" spans="1:13" s="128" customFormat="1" ht="37.5" customHeight="1" x14ac:dyDescent="0.25">
      <c r="A385" s="127">
        <v>222</v>
      </c>
      <c r="B385" s="130" t="s">
        <v>512</v>
      </c>
      <c r="C385" s="162" t="s">
        <v>43</v>
      </c>
      <c r="D385" s="167" t="s">
        <v>106</v>
      </c>
      <c r="E385" s="131">
        <v>1</v>
      </c>
      <c r="F385" s="162" t="s">
        <v>110</v>
      </c>
      <c r="G385" s="180">
        <v>4937139.6500000004</v>
      </c>
      <c r="H385" s="161">
        <f t="shared" si="6"/>
        <v>4937139.6500000004</v>
      </c>
      <c r="I385" s="34" t="s">
        <v>9</v>
      </c>
      <c r="J385" s="139" t="s">
        <v>33</v>
      </c>
      <c r="K385" s="174" t="s">
        <v>456</v>
      </c>
      <c r="L385" s="168" t="s">
        <v>513</v>
      </c>
      <c r="M385" s="129"/>
    </row>
    <row r="386" spans="1:13" s="128" customFormat="1" ht="37.5" customHeight="1" x14ac:dyDescent="0.25">
      <c r="A386" s="127">
        <v>223</v>
      </c>
      <c r="B386" s="130" t="s">
        <v>519</v>
      </c>
      <c r="C386" s="162" t="s">
        <v>43</v>
      </c>
      <c r="D386" s="167" t="s">
        <v>32</v>
      </c>
      <c r="E386" s="131">
        <v>1620</v>
      </c>
      <c r="F386" s="162" t="s">
        <v>44</v>
      </c>
      <c r="G386" s="180">
        <v>770</v>
      </c>
      <c r="H386" s="161">
        <f t="shared" si="6"/>
        <v>1247400</v>
      </c>
      <c r="I386" s="34" t="s">
        <v>9</v>
      </c>
      <c r="J386" s="139" t="s">
        <v>71</v>
      </c>
      <c r="K386" s="174" t="s">
        <v>456</v>
      </c>
      <c r="L386" s="168" t="s">
        <v>540</v>
      </c>
      <c r="M386" s="129"/>
    </row>
    <row r="387" spans="1:13" s="128" customFormat="1" ht="37.5" customHeight="1" x14ac:dyDescent="0.25">
      <c r="A387" s="127">
        <v>224</v>
      </c>
      <c r="B387" s="130" t="s">
        <v>520</v>
      </c>
      <c r="C387" s="162" t="s">
        <v>43</v>
      </c>
      <c r="D387" s="167" t="s">
        <v>32</v>
      </c>
      <c r="E387" s="131">
        <v>4</v>
      </c>
      <c r="F387" s="162" t="s">
        <v>44</v>
      </c>
      <c r="G387" s="180">
        <v>64300</v>
      </c>
      <c r="H387" s="161">
        <f t="shared" si="6"/>
        <v>257200</v>
      </c>
      <c r="I387" s="34" t="s">
        <v>9</v>
      </c>
      <c r="J387" s="139" t="s">
        <v>71</v>
      </c>
      <c r="K387" s="174" t="s">
        <v>456</v>
      </c>
      <c r="L387" s="168" t="s">
        <v>540</v>
      </c>
      <c r="M387" s="129"/>
    </row>
    <row r="388" spans="1:13" s="128" customFormat="1" ht="37.5" customHeight="1" x14ac:dyDescent="0.25">
      <c r="A388" s="127">
        <v>225</v>
      </c>
      <c r="B388" s="130" t="s">
        <v>521</v>
      </c>
      <c r="C388" s="162" t="s">
        <v>43</v>
      </c>
      <c r="D388" s="167" t="s">
        <v>32</v>
      </c>
      <c r="E388" s="131">
        <v>4</v>
      </c>
      <c r="F388" s="162" t="s">
        <v>44</v>
      </c>
      <c r="G388" s="180">
        <v>64500</v>
      </c>
      <c r="H388" s="161">
        <f t="shared" si="6"/>
        <v>258000</v>
      </c>
      <c r="I388" s="34" t="s">
        <v>9</v>
      </c>
      <c r="J388" s="139" t="s">
        <v>71</v>
      </c>
      <c r="K388" s="174" t="s">
        <v>456</v>
      </c>
      <c r="L388" s="168" t="s">
        <v>540</v>
      </c>
      <c r="M388" s="129"/>
    </row>
    <row r="389" spans="1:13" s="128" customFormat="1" ht="37.5" customHeight="1" x14ac:dyDescent="0.25">
      <c r="A389" s="127">
        <v>226</v>
      </c>
      <c r="B389" s="130" t="s">
        <v>522</v>
      </c>
      <c r="C389" s="162" t="s">
        <v>43</v>
      </c>
      <c r="D389" s="167" t="s">
        <v>32</v>
      </c>
      <c r="E389" s="131">
        <v>4</v>
      </c>
      <c r="F389" s="162" t="s">
        <v>44</v>
      </c>
      <c r="G389" s="180">
        <v>58600</v>
      </c>
      <c r="H389" s="161">
        <f t="shared" si="6"/>
        <v>234400</v>
      </c>
      <c r="I389" s="34" t="s">
        <v>9</v>
      </c>
      <c r="J389" s="139" t="s">
        <v>71</v>
      </c>
      <c r="K389" s="174" t="s">
        <v>456</v>
      </c>
      <c r="L389" s="168" t="s">
        <v>540</v>
      </c>
      <c r="M389" s="129"/>
    </row>
    <row r="390" spans="1:13" s="128" customFormat="1" ht="37.5" customHeight="1" x14ac:dyDescent="0.25">
      <c r="A390" s="127">
        <v>227</v>
      </c>
      <c r="B390" s="130" t="s">
        <v>523</v>
      </c>
      <c r="C390" s="162" t="s">
        <v>43</v>
      </c>
      <c r="D390" s="167" t="s">
        <v>32</v>
      </c>
      <c r="E390" s="131">
        <v>4</v>
      </c>
      <c r="F390" s="162" t="s">
        <v>44</v>
      </c>
      <c r="G390" s="180">
        <v>58800</v>
      </c>
      <c r="H390" s="161">
        <f t="shared" si="6"/>
        <v>235200</v>
      </c>
      <c r="I390" s="34" t="s">
        <v>9</v>
      </c>
      <c r="J390" s="139" t="s">
        <v>71</v>
      </c>
      <c r="K390" s="174" t="s">
        <v>456</v>
      </c>
      <c r="L390" s="168" t="s">
        <v>540</v>
      </c>
      <c r="M390" s="129"/>
    </row>
    <row r="391" spans="1:13" s="128" customFormat="1" ht="37.5" customHeight="1" x14ac:dyDescent="0.25">
      <c r="A391" s="127">
        <v>228</v>
      </c>
      <c r="B391" s="130" t="s">
        <v>524</v>
      </c>
      <c r="C391" s="162" t="s">
        <v>43</v>
      </c>
      <c r="D391" s="167" t="s">
        <v>32</v>
      </c>
      <c r="E391" s="131">
        <v>4</v>
      </c>
      <c r="F391" s="162" t="s">
        <v>44</v>
      </c>
      <c r="G391" s="180">
        <v>54800</v>
      </c>
      <c r="H391" s="161">
        <f t="shared" si="6"/>
        <v>219200</v>
      </c>
      <c r="I391" s="34" t="s">
        <v>9</v>
      </c>
      <c r="J391" s="139" t="s">
        <v>71</v>
      </c>
      <c r="K391" s="174" t="s">
        <v>456</v>
      </c>
      <c r="L391" s="168" t="s">
        <v>540</v>
      </c>
      <c r="M391" s="129"/>
    </row>
    <row r="392" spans="1:13" s="128" customFormat="1" ht="37.5" customHeight="1" x14ac:dyDescent="0.25">
      <c r="A392" s="127">
        <v>229</v>
      </c>
      <c r="B392" s="130" t="s">
        <v>525</v>
      </c>
      <c r="C392" s="162" t="s">
        <v>43</v>
      </c>
      <c r="D392" s="167" t="s">
        <v>32</v>
      </c>
      <c r="E392" s="131">
        <v>4</v>
      </c>
      <c r="F392" s="162" t="s">
        <v>44</v>
      </c>
      <c r="G392" s="180">
        <v>46200</v>
      </c>
      <c r="H392" s="161">
        <f t="shared" si="6"/>
        <v>184800</v>
      </c>
      <c r="I392" s="34" t="s">
        <v>9</v>
      </c>
      <c r="J392" s="139" t="s">
        <v>71</v>
      </c>
      <c r="K392" s="174" t="s">
        <v>456</v>
      </c>
      <c r="L392" s="168" t="s">
        <v>540</v>
      </c>
      <c r="M392" s="129"/>
    </row>
    <row r="393" spans="1:13" s="128" customFormat="1" ht="37.5" customHeight="1" x14ac:dyDescent="0.25">
      <c r="A393" s="127">
        <v>230</v>
      </c>
      <c r="B393" s="130" t="s">
        <v>526</v>
      </c>
      <c r="C393" s="162" t="s">
        <v>43</v>
      </c>
      <c r="D393" s="167" t="s">
        <v>32</v>
      </c>
      <c r="E393" s="131">
        <v>4</v>
      </c>
      <c r="F393" s="162" t="s">
        <v>44</v>
      </c>
      <c r="G393" s="180">
        <v>46400</v>
      </c>
      <c r="H393" s="161">
        <f t="shared" si="6"/>
        <v>185600</v>
      </c>
      <c r="I393" s="34" t="s">
        <v>9</v>
      </c>
      <c r="J393" s="139" t="s">
        <v>71</v>
      </c>
      <c r="K393" s="174" t="s">
        <v>456</v>
      </c>
      <c r="L393" s="168" t="s">
        <v>540</v>
      </c>
      <c r="M393" s="129"/>
    </row>
    <row r="394" spans="1:13" s="128" customFormat="1" ht="37.5" customHeight="1" x14ac:dyDescent="0.25">
      <c r="A394" s="127">
        <v>231</v>
      </c>
      <c r="B394" s="130" t="s">
        <v>527</v>
      </c>
      <c r="C394" s="162" t="s">
        <v>43</v>
      </c>
      <c r="D394" s="167" t="s">
        <v>32</v>
      </c>
      <c r="E394" s="131">
        <v>4</v>
      </c>
      <c r="F394" s="162" t="s">
        <v>44</v>
      </c>
      <c r="G394" s="180">
        <v>47500</v>
      </c>
      <c r="H394" s="161">
        <f t="shared" si="6"/>
        <v>190000</v>
      </c>
      <c r="I394" s="34" t="s">
        <v>9</v>
      </c>
      <c r="J394" s="139" t="s">
        <v>71</v>
      </c>
      <c r="K394" s="174" t="s">
        <v>456</v>
      </c>
      <c r="L394" s="168" t="s">
        <v>540</v>
      </c>
      <c r="M394" s="129"/>
    </row>
    <row r="395" spans="1:13" s="128" customFormat="1" ht="37.5" customHeight="1" x14ac:dyDescent="0.25">
      <c r="A395" s="127">
        <v>232</v>
      </c>
      <c r="B395" s="130" t="s">
        <v>528</v>
      </c>
      <c r="C395" s="162" t="s">
        <v>43</v>
      </c>
      <c r="D395" s="167" t="s">
        <v>32</v>
      </c>
      <c r="E395" s="131">
        <v>4</v>
      </c>
      <c r="F395" s="162" t="s">
        <v>44</v>
      </c>
      <c r="G395" s="180">
        <v>47800</v>
      </c>
      <c r="H395" s="161">
        <f t="shared" si="6"/>
        <v>191200</v>
      </c>
      <c r="I395" s="34" t="s">
        <v>9</v>
      </c>
      <c r="J395" s="139" t="s">
        <v>71</v>
      </c>
      <c r="K395" s="174" t="s">
        <v>456</v>
      </c>
      <c r="L395" s="168" t="s">
        <v>540</v>
      </c>
      <c r="M395" s="129"/>
    </row>
    <row r="396" spans="1:13" s="128" customFormat="1" ht="37.5" customHeight="1" x14ac:dyDescent="0.25">
      <c r="A396" s="127">
        <v>233</v>
      </c>
      <c r="B396" s="130" t="s">
        <v>529</v>
      </c>
      <c r="C396" s="162" t="s">
        <v>43</v>
      </c>
      <c r="D396" s="167" t="s">
        <v>32</v>
      </c>
      <c r="E396" s="131">
        <v>4</v>
      </c>
      <c r="F396" s="162" t="s">
        <v>44</v>
      </c>
      <c r="G396" s="180">
        <v>50200</v>
      </c>
      <c r="H396" s="161">
        <f t="shared" si="6"/>
        <v>200800</v>
      </c>
      <c r="I396" s="34" t="s">
        <v>9</v>
      </c>
      <c r="J396" s="139" t="s">
        <v>71</v>
      </c>
      <c r="K396" s="174" t="s">
        <v>456</v>
      </c>
      <c r="L396" s="168" t="s">
        <v>540</v>
      </c>
      <c r="M396" s="129"/>
    </row>
    <row r="397" spans="1:13" s="128" customFormat="1" ht="37.5" customHeight="1" x14ac:dyDescent="0.25">
      <c r="A397" s="127">
        <v>234</v>
      </c>
      <c r="B397" s="130" t="s">
        <v>530</v>
      </c>
      <c r="C397" s="162" t="s">
        <v>43</v>
      </c>
      <c r="D397" s="167" t="s">
        <v>32</v>
      </c>
      <c r="E397" s="131">
        <v>8</v>
      </c>
      <c r="F397" s="162" t="s">
        <v>44</v>
      </c>
      <c r="G397" s="180">
        <v>48300</v>
      </c>
      <c r="H397" s="161">
        <f t="shared" si="6"/>
        <v>386400</v>
      </c>
      <c r="I397" s="34" t="s">
        <v>9</v>
      </c>
      <c r="J397" s="139" t="s">
        <v>71</v>
      </c>
      <c r="K397" s="174" t="s">
        <v>456</v>
      </c>
      <c r="L397" s="168" t="s">
        <v>540</v>
      </c>
      <c r="M397" s="129"/>
    </row>
    <row r="398" spans="1:13" s="128" customFormat="1" ht="37.5" customHeight="1" x14ac:dyDescent="0.25">
      <c r="A398" s="127">
        <v>235</v>
      </c>
      <c r="B398" s="130" t="s">
        <v>531</v>
      </c>
      <c r="C398" s="162" t="s">
        <v>43</v>
      </c>
      <c r="D398" s="167" t="s">
        <v>32</v>
      </c>
      <c r="E398" s="131">
        <v>4</v>
      </c>
      <c r="F398" s="162" t="s">
        <v>44</v>
      </c>
      <c r="G398" s="180">
        <v>47000</v>
      </c>
      <c r="H398" s="161">
        <f t="shared" si="6"/>
        <v>188000</v>
      </c>
      <c r="I398" s="34" t="s">
        <v>9</v>
      </c>
      <c r="J398" s="139" t="s">
        <v>71</v>
      </c>
      <c r="K398" s="174" t="s">
        <v>456</v>
      </c>
      <c r="L398" s="168" t="s">
        <v>540</v>
      </c>
      <c r="M398" s="129"/>
    </row>
    <row r="399" spans="1:13" s="128" customFormat="1" ht="37.5" customHeight="1" x14ac:dyDescent="0.25">
      <c r="A399" s="127">
        <v>236</v>
      </c>
      <c r="B399" s="130" t="s">
        <v>532</v>
      </c>
      <c r="C399" s="162" t="s">
        <v>43</v>
      </c>
      <c r="D399" s="167" t="s">
        <v>32</v>
      </c>
      <c r="E399" s="131">
        <v>4</v>
      </c>
      <c r="F399" s="162" t="s">
        <v>44</v>
      </c>
      <c r="G399" s="180">
        <v>45300</v>
      </c>
      <c r="H399" s="161">
        <f t="shared" si="6"/>
        <v>181200</v>
      </c>
      <c r="I399" s="34" t="s">
        <v>9</v>
      </c>
      <c r="J399" s="139" t="s">
        <v>71</v>
      </c>
      <c r="K399" s="174" t="s">
        <v>456</v>
      </c>
      <c r="L399" s="168" t="s">
        <v>540</v>
      </c>
      <c r="M399" s="129"/>
    </row>
    <row r="400" spans="1:13" s="128" customFormat="1" ht="37.5" customHeight="1" x14ac:dyDescent="0.25">
      <c r="A400" s="127">
        <v>237</v>
      </c>
      <c r="B400" s="130" t="s">
        <v>533</v>
      </c>
      <c r="C400" s="162" t="s">
        <v>43</v>
      </c>
      <c r="D400" s="167" t="s">
        <v>32</v>
      </c>
      <c r="E400" s="131">
        <v>4</v>
      </c>
      <c r="F400" s="162" t="s">
        <v>44</v>
      </c>
      <c r="G400" s="180">
        <v>48500</v>
      </c>
      <c r="H400" s="161">
        <f t="shared" si="6"/>
        <v>194000</v>
      </c>
      <c r="I400" s="34" t="s">
        <v>9</v>
      </c>
      <c r="J400" s="139" t="s">
        <v>71</v>
      </c>
      <c r="K400" s="174" t="s">
        <v>456</v>
      </c>
      <c r="L400" s="168" t="s">
        <v>540</v>
      </c>
      <c r="M400" s="129"/>
    </row>
    <row r="401" spans="1:13" s="128" customFormat="1" ht="37.5" customHeight="1" x14ac:dyDescent="0.25">
      <c r="A401" s="127">
        <v>238</v>
      </c>
      <c r="B401" s="130" t="s">
        <v>534</v>
      </c>
      <c r="C401" s="162" t="s">
        <v>43</v>
      </c>
      <c r="D401" s="167" t="s">
        <v>32</v>
      </c>
      <c r="E401" s="131">
        <v>4</v>
      </c>
      <c r="F401" s="162" t="s">
        <v>44</v>
      </c>
      <c r="G401" s="180">
        <v>47400</v>
      </c>
      <c r="H401" s="161">
        <f t="shared" si="6"/>
        <v>189600</v>
      </c>
      <c r="I401" s="34" t="s">
        <v>9</v>
      </c>
      <c r="J401" s="139" t="s">
        <v>71</v>
      </c>
      <c r="K401" s="174" t="s">
        <v>456</v>
      </c>
      <c r="L401" s="168" t="s">
        <v>540</v>
      </c>
      <c r="M401" s="129"/>
    </row>
    <row r="402" spans="1:13" s="128" customFormat="1" ht="37.5" customHeight="1" x14ac:dyDescent="0.25">
      <c r="A402" s="127">
        <v>239</v>
      </c>
      <c r="B402" s="130" t="s">
        <v>535</v>
      </c>
      <c r="C402" s="162" t="s">
        <v>43</v>
      </c>
      <c r="D402" s="167" t="s">
        <v>32</v>
      </c>
      <c r="E402" s="131">
        <v>8</v>
      </c>
      <c r="F402" s="162" t="s">
        <v>44</v>
      </c>
      <c r="G402" s="180">
        <v>75000</v>
      </c>
      <c r="H402" s="161">
        <f t="shared" si="6"/>
        <v>600000</v>
      </c>
      <c r="I402" s="34" t="s">
        <v>9</v>
      </c>
      <c r="J402" s="139" t="s">
        <v>71</v>
      </c>
      <c r="K402" s="174" t="s">
        <v>456</v>
      </c>
      <c r="L402" s="168" t="s">
        <v>540</v>
      </c>
      <c r="M402" s="129"/>
    </row>
    <row r="403" spans="1:13" s="128" customFormat="1" ht="37.5" customHeight="1" x14ac:dyDescent="0.25">
      <c r="A403" s="127">
        <v>240</v>
      </c>
      <c r="B403" s="130" t="s">
        <v>536</v>
      </c>
      <c r="C403" s="162" t="s">
        <v>43</v>
      </c>
      <c r="D403" s="167" t="s">
        <v>32</v>
      </c>
      <c r="E403" s="131">
        <v>10</v>
      </c>
      <c r="F403" s="162" t="s">
        <v>44</v>
      </c>
      <c r="G403" s="180">
        <v>146200</v>
      </c>
      <c r="H403" s="161">
        <f t="shared" si="6"/>
        <v>1462000</v>
      </c>
      <c r="I403" s="34" t="s">
        <v>9</v>
      </c>
      <c r="J403" s="139" t="s">
        <v>71</v>
      </c>
      <c r="K403" s="174" t="s">
        <v>456</v>
      </c>
      <c r="L403" s="168" t="s">
        <v>540</v>
      </c>
      <c r="M403" s="129"/>
    </row>
    <row r="404" spans="1:13" s="128" customFormat="1" ht="37.5" customHeight="1" x14ac:dyDescent="0.25">
      <c r="A404" s="127">
        <v>241</v>
      </c>
      <c r="B404" s="130" t="s">
        <v>537</v>
      </c>
      <c r="C404" s="162" t="s">
        <v>43</v>
      </c>
      <c r="D404" s="167" t="s">
        <v>32</v>
      </c>
      <c r="E404" s="131">
        <v>2</v>
      </c>
      <c r="F404" s="162" t="s">
        <v>44</v>
      </c>
      <c r="G404" s="180">
        <v>234400</v>
      </c>
      <c r="H404" s="161">
        <f t="shared" si="6"/>
        <v>468800</v>
      </c>
      <c r="I404" s="34" t="s">
        <v>9</v>
      </c>
      <c r="J404" s="139" t="s">
        <v>71</v>
      </c>
      <c r="K404" s="174" t="s">
        <v>456</v>
      </c>
      <c r="L404" s="168" t="s">
        <v>540</v>
      </c>
      <c r="M404" s="129"/>
    </row>
    <row r="405" spans="1:13" s="128" customFormat="1" ht="37.5" customHeight="1" x14ac:dyDescent="0.25">
      <c r="A405" s="127">
        <v>242</v>
      </c>
      <c r="B405" s="130" t="s">
        <v>538</v>
      </c>
      <c r="C405" s="162" t="s">
        <v>43</v>
      </c>
      <c r="D405" s="167" t="s">
        <v>32</v>
      </c>
      <c r="E405" s="131">
        <v>4</v>
      </c>
      <c r="F405" s="162" t="s">
        <v>44</v>
      </c>
      <c r="G405" s="180">
        <v>80000</v>
      </c>
      <c r="H405" s="161">
        <f t="shared" si="6"/>
        <v>320000</v>
      </c>
      <c r="I405" s="34" t="s">
        <v>9</v>
      </c>
      <c r="J405" s="139" t="s">
        <v>71</v>
      </c>
      <c r="K405" s="174" t="s">
        <v>456</v>
      </c>
      <c r="L405" s="168" t="s">
        <v>540</v>
      </c>
      <c r="M405" s="129"/>
    </row>
    <row r="406" spans="1:13" s="128" customFormat="1" ht="37.5" customHeight="1" x14ac:dyDescent="0.25">
      <c r="A406" s="127">
        <v>243</v>
      </c>
      <c r="B406" s="130" t="s">
        <v>539</v>
      </c>
      <c r="C406" s="162" t="s">
        <v>43</v>
      </c>
      <c r="D406" s="167" t="s">
        <v>32</v>
      </c>
      <c r="E406" s="131">
        <v>4</v>
      </c>
      <c r="F406" s="162" t="s">
        <v>44</v>
      </c>
      <c r="G406" s="180">
        <v>80400</v>
      </c>
      <c r="H406" s="161">
        <f t="shared" si="6"/>
        <v>321600</v>
      </c>
      <c r="I406" s="34" t="s">
        <v>9</v>
      </c>
      <c r="J406" s="139" t="s">
        <v>71</v>
      </c>
      <c r="K406" s="174" t="s">
        <v>456</v>
      </c>
      <c r="L406" s="168" t="s">
        <v>540</v>
      </c>
      <c r="M406" s="129"/>
    </row>
    <row r="407" spans="1:13" s="128" customFormat="1" ht="37.5" customHeight="1" x14ac:dyDescent="0.25">
      <c r="A407" s="127">
        <v>244</v>
      </c>
      <c r="B407" s="130" t="s">
        <v>558</v>
      </c>
      <c r="C407" s="162" t="s">
        <v>458</v>
      </c>
      <c r="D407" s="167" t="s">
        <v>106</v>
      </c>
      <c r="E407" s="131">
        <v>5653</v>
      </c>
      <c r="F407" s="162" t="s">
        <v>304</v>
      </c>
      <c r="G407" s="180">
        <v>3516</v>
      </c>
      <c r="H407" s="161">
        <f t="shared" si="6"/>
        <v>19875948</v>
      </c>
      <c r="I407" s="34" t="s">
        <v>9</v>
      </c>
      <c r="J407" s="139" t="s">
        <v>33</v>
      </c>
      <c r="K407" s="174" t="s">
        <v>456</v>
      </c>
      <c r="L407" s="168" t="s">
        <v>559</v>
      </c>
      <c r="M407" s="129"/>
    </row>
    <row r="408" spans="1:13" s="128" customFormat="1" ht="37.5" customHeight="1" x14ac:dyDescent="0.25">
      <c r="A408" s="127">
        <v>245</v>
      </c>
      <c r="B408" s="130" t="s">
        <v>564</v>
      </c>
      <c r="C408" s="162" t="s">
        <v>43</v>
      </c>
      <c r="D408" s="167" t="s">
        <v>32</v>
      </c>
      <c r="E408" s="131">
        <v>1</v>
      </c>
      <c r="F408" s="162" t="s">
        <v>44</v>
      </c>
      <c r="G408" s="180">
        <v>124710</v>
      </c>
      <c r="H408" s="161">
        <f t="shared" si="6"/>
        <v>124710</v>
      </c>
      <c r="I408" s="34" t="s">
        <v>9</v>
      </c>
      <c r="J408" s="139" t="s">
        <v>33</v>
      </c>
      <c r="K408" s="174" t="s">
        <v>456</v>
      </c>
      <c r="L408" s="168" t="s">
        <v>566</v>
      </c>
      <c r="M408" s="129"/>
    </row>
    <row r="409" spans="1:13" s="128" customFormat="1" ht="37.5" customHeight="1" x14ac:dyDescent="0.25">
      <c r="A409" s="127">
        <v>246</v>
      </c>
      <c r="B409" s="130" t="s">
        <v>565</v>
      </c>
      <c r="C409" s="162" t="s">
        <v>43</v>
      </c>
      <c r="D409" s="167" t="s">
        <v>32</v>
      </c>
      <c r="E409" s="131">
        <v>2</v>
      </c>
      <c r="F409" s="162" t="s">
        <v>44</v>
      </c>
      <c r="G409" s="180">
        <v>105200</v>
      </c>
      <c r="H409" s="161">
        <f t="shared" si="6"/>
        <v>210400</v>
      </c>
      <c r="I409" s="34" t="s">
        <v>9</v>
      </c>
      <c r="J409" s="139" t="s">
        <v>33</v>
      </c>
      <c r="K409" s="174" t="s">
        <v>456</v>
      </c>
      <c r="L409" s="168" t="s">
        <v>566</v>
      </c>
      <c r="M409" s="129"/>
    </row>
    <row r="410" spans="1:13" s="128" customFormat="1" ht="37.5" customHeight="1" x14ac:dyDescent="0.25">
      <c r="A410" s="127">
        <v>247</v>
      </c>
      <c r="B410" s="130" t="s">
        <v>573</v>
      </c>
      <c r="C410" s="162" t="s">
        <v>43</v>
      </c>
      <c r="D410" s="167" t="s">
        <v>38</v>
      </c>
      <c r="E410" s="131">
        <v>2</v>
      </c>
      <c r="F410" s="162" t="s">
        <v>44</v>
      </c>
      <c r="G410" s="180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456</v>
      </c>
      <c r="L410" s="168" t="s">
        <v>663</v>
      </c>
      <c r="M410" s="129"/>
    </row>
    <row r="411" spans="1:13" s="128" customFormat="1" ht="37.5" customHeight="1" x14ac:dyDescent="0.25">
      <c r="A411" s="127">
        <v>248</v>
      </c>
      <c r="B411" s="130" t="s">
        <v>574</v>
      </c>
      <c r="C411" s="162" t="s">
        <v>43</v>
      </c>
      <c r="D411" s="167" t="s">
        <v>38</v>
      </c>
      <c r="E411" s="131">
        <v>2</v>
      </c>
      <c r="F411" s="162" t="s">
        <v>44</v>
      </c>
      <c r="G411" s="180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456</v>
      </c>
      <c r="L411" s="168" t="s">
        <v>663</v>
      </c>
      <c r="M411" s="129"/>
    </row>
    <row r="412" spans="1:13" s="128" customFormat="1" ht="37.5" customHeight="1" x14ac:dyDescent="0.25">
      <c r="A412" s="127">
        <v>249</v>
      </c>
      <c r="B412" s="130" t="s">
        <v>575</v>
      </c>
      <c r="C412" s="162" t="s">
        <v>43</v>
      </c>
      <c r="D412" s="167" t="s">
        <v>38</v>
      </c>
      <c r="E412" s="131">
        <v>2</v>
      </c>
      <c r="F412" s="162" t="s">
        <v>44</v>
      </c>
      <c r="G412" s="180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456</v>
      </c>
      <c r="L412" s="168" t="s">
        <v>663</v>
      </c>
      <c r="M412" s="129"/>
    </row>
    <row r="413" spans="1:13" s="128" customFormat="1" ht="37.5" customHeight="1" x14ac:dyDescent="0.25">
      <c r="A413" s="127">
        <v>250</v>
      </c>
      <c r="B413" s="130" t="s">
        <v>576</v>
      </c>
      <c r="C413" s="162" t="s">
        <v>43</v>
      </c>
      <c r="D413" s="167" t="s">
        <v>38</v>
      </c>
      <c r="E413" s="131">
        <v>1</v>
      </c>
      <c r="F413" s="162" t="s">
        <v>44</v>
      </c>
      <c r="G413" s="180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456</v>
      </c>
      <c r="L413" s="168" t="s">
        <v>663</v>
      </c>
      <c r="M413" s="129"/>
    </row>
    <row r="414" spans="1:13" s="128" customFormat="1" ht="37.5" customHeight="1" x14ac:dyDescent="0.25">
      <c r="A414" s="127">
        <v>251</v>
      </c>
      <c r="B414" s="130" t="s">
        <v>577</v>
      </c>
      <c r="C414" s="162" t="s">
        <v>43</v>
      </c>
      <c r="D414" s="167" t="s">
        <v>38</v>
      </c>
      <c r="E414" s="131">
        <v>2</v>
      </c>
      <c r="F414" s="162" t="s">
        <v>44</v>
      </c>
      <c r="G414" s="180">
        <v>0</v>
      </c>
      <c r="H414" s="161">
        <f t="shared" si="6"/>
        <v>0</v>
      </c>
      <c r="I414" s="34" t="s">
        <v>9</v>
      </c>
      <c r="J414" s="139" t="s">
        <v>33</v>
      </c>
      <c r="K414" s="174" t="s">
        <v>456</v>
      </c>
      <c r="L414" s="168" t="s">
        <v>663</v>
      </c>
      <c r="M414" s="129"/>
    </row>
    <row r="415" spans="1:13" s="128" customFormat="1" ht="37.5" customHeight="1" x14ac:dyDescent="0.25">
      <c r="A415" s="127">
        <v>252</v>
      </c>
      <c r="B415" s="130" t="s">
        <v>578</v>
      </c>
      <c r="C415" s="162" t="s">
        <v>43</v>
      </c>
      <c r="D415" s="167" t="s">
        <v>38</v>
      </c>
      <c r="E415" s="131">
        <v>1</v>
      </c>
      <c r="F415" s="162" t="s">
        <v>44</v>
      </c>
      <c r="G415" s="180">
        <v>0</v>
      </c>
      <c r="H415" s="161">
        <f t="shared" si="6"/>
        <v>0</v>
      </c>
      <c r="I415" s="34" t="s">
        <v>9</v>
      </c>
      <c r="J415" s="139" t="s">
        <v>33</v>
      </c>
      <c r="K415" s="174" t="s">
        <v>456</v>
      </c>
      <c r="L415" s="168" t="s">
        <v>663</v>
      </c>
      <c r="M415" s="129"/>
    </row>
    <row r="416" spans="1:13" s="128" customFormat="1" ht="37.5" customHeight="1" x14ac:dyDescent="0.25">
      <c r="A416" s="127">
        <v>253</v>
      </c>
      <c r="B416" s="130" t="s">
        <v>579</v>
      </c>
      <c r="C416" s="162" t="s">
        <v>43</v>
      </c>
      <c r="D416" s="167" t="s">
        <v>38</v>
      </c>
      <c r="E416" s="131">
        <v>1</v>
      </c>
      <c r="F416" s="162" t="s">
        <v>110</v>
      </c>
      <c r="G416" s="180">
        <v>0</v>
      </c>
      <c r="H416" s="161">
        <f t="shared" si="6"/>
        <v>0</v>
      </c>
      <c r="I416" s="34" t="s">
        <v>9</v>
      </c>
      <c r="J416" s="139" t="s">
        <v>33</v>
      </c>
      <c r="K416" s="174" t="s">
        <v>456</v>
      </c>
      <c r="L416" s="168" t="s">
        <v>663</v>
      </c>
      <c r="M416" s="129"/>
    </row>
    <row r="417" spans="1:13" s="128" customFormat="1" ht="37.5" customHeight="1" x14ac:dyDescent="0.25">
      <c r="A417" s="127">
        <v>254</v>
      </c>
      <c r="B417" s="130" t="s">
        <v>580</v>
      </c>
      <c r="C417" s="162" t="s">
        <v>43</v>
      </c>
      <c r="D417" s="167" t="s">
        <v>38</v>
      </c>
      <c r="E417" s="131">
        <v>1</v>
      </c>
      <c r="F417" s="162" t="s">
        <v>44</v>
      </c>
      <c r="G417" s="180">
        <v>0</v>
      </c>
      <c r="H417" s="161">
        <f t="shared" si="6"/>
        <v>0</v>
      </c>
      <c r="I417" s="34" t="s">
        <v>9</v>
      </c>
      <c r="J417" s="139" t="s">
        <v>33</v>
      </c>
      <c r="K417" s="174" t="s">
        <v>456</v>
      </c>
      <c r="L417" s="168" t="s">
        <v>663</v>
      </c>
      <c r="M417" s="129"/>
    </row>
    <row r="418" spans="1:13" s="128" customFormat="1" ht="37.5" customHeight="1" x14ac:dyDescent="0.25">
      <c r="A418" s="127">
        <v>255</v>
      </c>
      <c r="B418" s="130" t="s">
        <v>581</v>
      </c>
      <c r="C418" s="162" t="s">
        <v>43</v>
      </c>
      <c r="D418" s="167" t="s">
        <v>38</v>
      </c>
      <c r="E418" s="131">
        <v>1</v>
      </c>
      <c r="F418" s="162" t="s">
        <v>44</v>
      </c>
      <c r="G418" s="180">
        <v>0</v>
      </c>
      <c r="H418" s="161">
        <f t="shared" si="6"/>
        <v>0</v>
      </c>
      <c r="I418" s="34" t="s">
        <v>9</v>
      </c>
      <c r="J418" s="139" t="s">
        <v>33</v>
      </c>
      <c r="K418" s="174" t="s">
        <v>456</v>
      </c>
      <c r="L418" s="168" t="s">
        <v>663</v>
      </c>
      <c r="M418" s="129"/>
    </row>
    <row r="419" spans="1:13" s="128" customFormat="1" ht="37.5" customHeight="1" x14ac:dyDescent="0.25">
      <c r="A419" s="127">
        <v>256</v>
      </c>
      <c r="B419" s="130" t="s">
        <v>582</v>
      </c>
      <c r="C419" s="162" t="s">
        <v>43</v>
      </c>
      <c r="D419" s="167" t="s">
        <v>38</v>
      </c>
      <c r="E419" s="131">
        <v>2</v>
      </c>
      <c r="F419" s="162" t="s">
        <v>44</v>
      </c>
      <c r="G419" s="180">
        <v>0</v>
      </c>
      <c r="H419" s="161">
        <f t="shared" si="6"/>
        <v>0</v>
      </c>
      <c r="I419" s="34" t="s">
        <v>9</v>
      </c>
      <c r="J419" s="139" t="s">
        <v>33</v>
      </c>
      <c r="K419" s="174" t="s">
        <v>456</v>
      </c>
      <c r="L419" s="168" t="s">
        <v>663</v>
      </c>
      <c r="M419" s="129"/>
    </row>
    <row r="420" spans="1:13" s="128" customFormat="1" ht="37.5" customHeight="1" x14ac:dyDescent="0.25">
      <c r="A420" s="127">
        <v>257</v>
      </c>
      <c r="B420" s="130" t="s">
        <v>583</v>
      </c>
      <c r="C420" s="162" t="s">
        <v>43</v>
      </c>
      <c r="D420" s="167" t="s">
        <v>38</v>
      </c>
      <c r="E420" s="131">
        <v>1</v>
      </c>
      <c r="F420" s="162" t="s">
        <v>44</v>
      </c>
      <c r="G420" s="180">
        <v>0</v>
      </c>
      <c r="H420" s="161">
        <f t="shared" si="6"/>
        <v>0</v>
      </c>
      <c r="I420" s="34" t="s">
        <v>9</v>
      </c>
      <c r="J420" s="139" t="s">
        <v>33</v>
      </c>
      <c r="K420" s="174" t="s">
        <v>456</v>
      </c>
      <c r="L420" s="168" t="s">
        <v>663</v>
      </c>
      <c r="M420" s="129"/>
    </row>
    <row r="421" spans="1:13" s="128" customFormat="1" ht="37.5" customHeight="1" x14ac:dyDescent="0.25">
      <c r="A421" s="127">
        <v>258</v>
      </c>
      <c r="B421" s="130" t="s">
        <v>601</v>
      </c>
      <c r="C421" s="162" t="s">
        <v>599</v>
      </c>
      <c r="D421" s="167" t="s">
        <v>38</v>
      </c>
      <c r="E421" s="131">
        <v>1</v>
      </c>
      <c r="F421" s="162" t="s">
        <v>600</v>
      </c>
      <c r="G421" s="180">
        <v>0</v>
      </c>
      <c r="H421" s="161">
        <f t="shared" si="6"/>
        <v>0</v>
      </c>
      <c r="I421" s="34" t="s">
        <v>9</v>
      </c>
      <c r="J421" s="139" t="s">
        <v>33</v>
      </c>
      <c r="K421" s="174" t="s">
        <v>456</v>
      </c>
      <c r="L421" s="168" t="s">
        <v>665</v>
      </c>
      <c r="M421" s="129"/>
    </row>
    <row r="422" spans="1:13" s="128" customFormat="1" ht="37.5" customHeight="1" x14ac:dyDescent="0.25">
      <c r="A422" s="127">
        <v>259</v>
      </c>
      <c r="B422" s="130" t="s">
        <v>608</v>
      </c>
      <c r="C422" s="162" t="s">
        <v>43</v>
      </c>
      <c r="D422" s="167" t="s">
        <v>106</v>
      </c>
      <c r="E422" s="131">
        <v>1</v>
      </c>
      <c r="F422" s="162" t="s">
        <v>110</v>
      </c>
      <c r="G422" s="180">
        <v>3470376</v>
      </c>
      <c r="H422" s="161">
        <f t="shared" si="6"/>
        <v>3470376</v>
      </c>
      <c r="I422" s="34" t="s">
        <v>9</v>
      </c>
      <c r="J422" s="139" t="s">
        <v>33</v>
      </c>
      <c r="K422" s="174" t="s">
        <v>456</v>
      </c>
      <c r="L422" s="168" t="s">
        <v>609</v>
      </c>
      <c r="M422" s="129"/>
    </row>
    <row r="423" spans="1:13" s="128" customFormat="1" ht="37.5" customHeight="1" x14ac:dyDescent="0.25">
      <c r="A423" s="127">
        <v>260</v>
      </c>
      <c r="B423" s="130" t="s">
        <v>614</v>
      </c>
      <c r="C423" s="162" t="s">
        <v>43</v>
      </c>
      <c r="D423" s="167" t="s">
        <v>106</v>
      </c>
      <c r="E423" s="131">
        <v>200</v>
      </c>
      <c r="F423" s="162" t="s">
        <v>44</v>
      </c>
      <c r="G423" s="180">
        <v>19433</v>
      </c>
      <c r="H423" s="161">
        <f t="shared" si="6"/>
        <v>3886600</v>
      </c>
      <c r="I423" s="34" t="s">
        <v>9</v>
      </c>
      <c r="J423" s="139" t="s">
        <v>33</v>
      </c>
      <c r="K423" s="174" t="s">
        <v>621</v>
      </c>
      <c r="L423" s="168" t="s">
        <v>615</v>
      </c>
      <c r="M423" s="129"/>
    </row>
    <row r="424" spans="1:13" s="128" customFormat="1" ht="37.5" customHeight="1" x14ac:dyDescent="0.25">
      <c r="A424" s="127">
        <v>261</v>
      </c>
      <c r="B424" s="130" t="s">
        <v>625</v>
      </c>
      <c r="C424" s="162" t="s">
        <v>599</v>
      </c>
      <c r="D424" s="167" t="s">
        <v>38</v>
      </c>
      <c r="E424" s="131">
        <v>1</v>
      </c>
      <c r="F424" s="162" t="s">
        <v>600</v>
      </c>
      <c r="G424" s="180">
        <v>12204920</v>
      </c>
      <c r="H424" s="161">
        <f t="shared" si="6"/>
        <v>12204920</v>
      </c>
      <c r="I424" s="34" t="s">
        <v>9</v>
      </c>
      <c r="J424" s="139" t="s">
        <v>33</v>
      </c>
      <c r="K424" s="174" t="s">
        <v>621</v>
      </c>
      <c r="L424" s="168" t="s">
        <v>626</v>
      </c>
      <c r="M424" s="129"/>
    </row>
    <row r="425" spans="1:13" s="128" customFormat="1" ht="37.5" customHeight="1" x14ac:dyDescent="0.25">
      <c r="A425" s="127">
        <v>262</v>
      </c>
      <c r="B425" s="130" t="s">
        <v>643</v>
      </c>
      <c r="C425" s="162" t="s">
        <v>43</v>
      </c>
      <c r="D425" s="167" t="s">
        <v>32</v>
      </c>
      <c r="E425" s="131">
        <v>1</v>
      </c>
      <c r="F425" s="162" t="s">
        <v>110</v>
      </c>
      <c r="G425" s="180">
        <v>3230000</v>
      </c>
      <c r="H425" s="161">
        <f t="shared" si="6"/>
        <v>3230000</v>
      </c>
      <c r="I425" s="34" t="s">
        <v>9</v>
      </c>
      <c r="J425" s="139" t="s">
        <v>33</v>
      </c>
      <c r="K425" s="174" t="s">
        <v>621</v>
      </c>
      <c r="L425" s="168" t="s">
        <v>645</v>
      </c>
      <c r="M425" s="129"/>
    </row>
    <row r="426" spans="1:13" s="128" customFormat="1" ht="37.5" customHeight="1" x14ac:dyDescent="0.25">
      <c r="A426" s="127">
        <v>263</v>
      </c>
      <c r="B426" s="130" t="s">
        <v>644</v>
      </c>
      <c r="C426" s="162" t="s">
        <v>43</v>
      </c>
      <c r="D426" s="167" t="s">
        <v>32</v>
      </c>
      <c r="E426" s="131">
        <v>1</v>
      </c>
      <c r="F426" s="162" t="s">
        <v>110</v>
      </c>
      <c r="G426" s="180">
        <v>1653000</v>
      </c>
      <c r="H426" s="161">
        <f t="shared" ref="H426:H451" si="8">E426*G426</f>
        <v>1653000</v>
      </c>
      <c r="I426" s="34" t="s">
        <v>9</v>
      </c>
      <c r="J426" s="139" t="s">
        <v>33</v>
      </c>
      <c r="K426" s="174" t="s">
        <v>621</v>
      </c>
      <c r="L426" s="168" t="s">
        <v>645</v>
      </c>
      <c r="M426" s="129"/>
    </row>
    <row r="427" spans="1:13" s="128" customFormat="1" ht="37.5" customHeight="1" x14ac:dyDescent="0.25">
      <c r="A427" s="127">
        <v>264</v>
      </c>
      <c r="B427" s="130" t="s">
        <v>653</v>
      </c>
      <c r="C427" s="162" t="s">
        <v>37</v>
      </c>
      <c r="D427" s="167" t="s">
        <v>32</v>
      </c>
      <c r="E427" s="131">
        <v>174</v>
      </c>
      <c r="F427" s="162" t="s">
        <v>452</v>
      </c>
      <c r="G427" s="180">
        <v>15652.68</v>
      </c>
      <c r="H427" s="161">
        <f t="shared" si="8"/>
        <v>2723566.32</v>
      </c>
      <c r="I427" s="34" t="s">
        <v>9</v>
      </c>
      <c r="J427" s="139" t="s">
        <v>33</v>
      </c>
      <c r="K427" s="174" t="s">
        <v>621</v>
      </c>
      <c r="L427" s="168" t="s">
        <v>660</v>
      </c>
      <c r="M427" s="129"/>
    </row>
    <row r="428" spans="1:13" s="128" customFormat="1" ht="37.5" customHeight="1" x14ac:dyDescent="0.25">
      <c r="A428" s="127">
        <v>265</v>
      </c>
      <c r="B428" s="130" t="s">
        <v>654</v>
      </c>
      <c r="C428" s="162" t="s">
        <v>37</v>
      </c>
      <c r="D428" s="167" t="s">
        <v>32</v>
      </c>
      <c r="E428" s="131">
        <v>175</v>
      </c>
      <c r="F428" s="162" t="s">
        <v>452</v>
      </c>
      <c r="G428" s="180">
        <v>21192.86</v>
      </c>
      <c r="H428" s="161">
        <f t="shared" si="8"/>
        <v>3708750.5</v>
      </c>
      <c r="I428" s="34" t="s">
        <v>9</v>
      </c>
      <c r="J428" s="139" t="s">
        <v>33</v>
      </c>
      <c r="K428" s="174" t="s">
        <v>621</v>
      </c>
      <c r="L428" s="168" t="s">
        <v>660</v>
      </c>
      <c r="M428" s="129"/>
    </row>
    <row r="429" spans="1:13" s="128" customFormat="1" ht="37.5" customHeight="1" x14ac:dyDescent="0.25">
      <c r="A429" s="127">
        <v>266</v>
      </c>
      <c r="B429" s="130" t="s">
        <v>655</v>
      </c>
      <c r="C429" s="162" t="s">
        <v>37</v>
      </c>
      <c r="D429" s="167" t="s">
        <v>32</v>
      </c>
      <c r="E429" s="131">
        <v>130</v>
      </c>
      <c r="F429" s="162" t="s">
        <v>44</v>
      </c>
      <c r="G429" s="180">
        <v>27925.89</v>
      </c>
      <c r="H429" s="161">
        <f t="shared" si="8"/>
        <v>3630365.6999999997</v>
      </c>
      <c r="I429" s="34" t="s">
        <v>9</v>
      </c>
      <c r="J429" s="139" t="s">
        <v>33</v>
      </c>
      <c r="K429" s="174" t="s">
        <v>621</v>
      </c>
      <c r="L429" s="168" t="s">
        <v>660</v>
      </c>
      <c r="M429" s="129"/>
    </row>
    <row r="430" spans="1:13" s="128" customFormat="1" ht="37.5" customHeight="1" x14ac:dyDescent="0.25">
      <c r="A430" s="127">
        <v>267</v>
      </c>
      <c r="B430" s="130" t="s">
        <v>656</v>
      </c>
      <c r="C430" s="162" t="s">
        <v>37</v>
      </c>
      <c r="D430" s="167" t="s">
        <v>32</v>
      </c>
      <c r="E430" s="131">
        <v>50</v>
      </c>
      <c r="F430" s="162" t="s">
        <v>44</v>
      </c>
      <c r="G430" s="180">
        <v>45066.07</v>
      </c>
      <c r="H430" s="161">
        <f t="shared" si="8"/>
        <v>2253303.5</v>
      </c>
      <c r="I430" s="34" t="s">
        <v>9</v>
      </c>
      <c r="J430" s="139" t="s">
        <v>33</v>
      </c>
      <c r="K430" s="174" t="s">
        <v>621</v>
      </c>
      <c r="L430" s="168" t="s">
        <v>660</v>
      </c>
      <c r="M430" s="129"/>
    </row>
    <row r="431" spans="1:13" s="128" customFormat="1" ht="37.5" customHeight="1" x14ac:dyDescent="0.25">
      <c r="A431" s="127">
        <v>268</v>
      </c>
      <c r="B431" s="130" t="s">
        <v>657</v>
      </c>
      <c r="C431" s="162" t="s">
        <v>37</v>
      </c>
      <c r="D431" s="167" t="s">
        <v>32</v>
      </c>
      <c r="E431" s="131">
        <v>180</v>
      </c>
      <c r="F431" s="162" t="s">
        <v>44</v>
      </c>
      <c r="G431" s="180">
        <v>20110.71</v>
      </c>
      <c r="H431" s="161">
        <f t="shared" si="8"/>
        <v>3619927.8</v>
      </c>
      <c r="I431" s="34" t="s">
        <v>9</v>
      </c>
      <c r="J431" s="139" t="s">
        <v>33</v>
      </c>
      <c r="K431" s="174" t="s">
        <v>621</v>
      </c>
      <c r="L431" s="168" t="s">
        <v>660</v>
      </c>
      <c r="M431" s="129"/>
    </row>
    <row r="432" spans="1:13" s="128" customFormat="1" ht="37.5" customHeight="1" x14ac:dyDescent="0.25">
      <c r="A432" s="127">
        <v>269</v>
      </c>
      <c r="B432" s="130" t="s">
        <v>658</v>
      </c>
      <c r="C432" s="162" t="s">
        <v>37</v>
      </c>
      <c r="D432" s="167" t="s">
        <v>32</v>
      </c>
      <c r="E432" s="131">
        <v>120</v>
      </c>
      <c r="F432" s="162" t="s">
        <v>44</v>
      </c>
      <c r="G432" s="180">
        <v>24618.75</v>
      </c>
      <c r="H432" s="161">
        <f t="shared" si="8"/>
        <v>2954250</v>
      </c>
      <c r="I432" s="34" t="s">
        <v>9</v>
      </c>
      <c r="J432" s="139" t="s">
        <v>33</v>
      </c>
      <c r="K432" s="174" t="s">
        <v>621</v>
      </c>
      <c r="L432" s="168" t="s">
        <v>660</v>
      </c>
      <c r="M432" s="129"/>
    </row>
    <row r="433" spans="1:13" s="128" customFormat="1" ht="37.5" customHeight="1" x14ac:dyDescent="0.25">
      <c r="A433" s="127">
        <v>270</v>
      </c>
      <c r="B433" s="130" t="s">
        <v>659</v>
      </c>
      <c r="C433" s="162" t="s">
        <v>37</v>
      </c>
      <c r="D433" s="167" t="s">
        <v>32</v>
      </c>
      <c r="E433" s="131">
        <v>60</v>
      </c>
      <c r="F433" s="162" t="s">
        <v>44</v>
      </c>
      <c r="G433" s="180">
        <v>25983.040000000001</v>
      </c>
      <c r="H433" s="161">
        <f t="shared" si="8"/>
        <v>1558982.4000000001</v>
      </c>
      <c r="I433" s="34" t="s">
        <v>9</v>
      </c>
      <c r="J433" s="139" t="s">
        <v>33</v>
      </c>
      <c r="K433" s="174" t="s">
        <v>621</v>
      </c>
      <c r="L433" s="168" t="s">
        <v>660</v>
      </c>
      <c r="M433" s="129"/>
    </row>
    <row r="434" spans="1:13" s="128" customFormat="1" ht="37.5" customHeight="1" x14ac:dyDescent="0.25">
      <c r="A434" s="127">
        <v>271</v>
      </c>
      <c r="B434" s="130" t="s">
        <v>672</v>
      </c>
      <c r="C434" s="162" t="s">
        <v>43</v>
      </c>
      <c r="D434" s="167" t="s">
        <v>38</v>
      </c>
      <c r="E434" s="131">
        <v>1</v>
      </c>
      <c r="F434" s="162" t="s">
        <v>110</v>
      </c>
      <c r="G434" s="180">
        <v>7238165.2999999998</v>
      </c>
      <c r="H434" s="161">
        <f t="shared" si="8"/>
        <v>7238165.2999999998</v>
      </c>
      <c r="I434" s="34" t="s">
        <v>9</v>
      </c>
      <c r="J434" s="139" t="s">
        <v>33</v>
      </c>
      <c r="K434" s="174" t="s">
        <v>621</v>
      </c>
      <c r="L434" s="168" t="s">
        <v>673</v>
      </c>
      <c r="M434" s="129"/>
    </row>
    <row r="435" spans="1:13" s="128" customFormat="1" ht="37.5" customHeight="1" x14ac:dyDescent="0.25">
      <c r="A435" s="127">
        <v>272</v>
      </c>
      <c r="B435" s="130" t="s">
        <v>715</v>
      </c>
      <c r="C435" s="162" t="s">
        <v>458</v>
      </c>
      <c r="D435" s="167" t="s">
        <v>32</v>
      </c>
      <c r="E435" s="131">
        <v>9</v>
      </c>
      <c r="F435" s="162" t="s">
        <v>44</v>
      </c>
      <c r="G435" s="180">
        <v>0</v>
      </c>
      <c r="H435" s="161">
        <f t="shared" si="8"/>
        <v>0</v>
      </c>
      <c r="I435" s="34" t="s">
        <v>9</v>
      </c>
      <c r="J435" s="139" t="s">
        <v>33</v>
      </c>
      <c r="K435" s="174" t="s">
        <v>706</v>
      </c>
      <c r="L435" s="168" t="s">
        <v>773</v>
      </c>
      <c r="M435" s="129"/>
    </row>
    <row r="436" spans="1:13" s="128" customFormat="1" ht="37.5" customHeight="1" x14ac:dyDescent="0.25">
      <c r="A436" s="127">
        <v>273</v>
      </c>
      <c r="B436" s="130" t="s">
        <v>716</v>
      </c>
      <c r="C436" s="162" t="s">
        <v>458</v>
      </c>
      <c r="D436" s="167" t="s">
        <v>32</v>
      </c>
      <c r="E436" s="131">
        <v>8</v>
      </c>
      <c r="F436" s="162" t="s">
        <v>44</v>
      </c>
      <c r="G436" s="180">
        <v>0</v>
      </c>
      <c r="H436" s="161">
        <f t="shared" si="8"/>
        <v>0</v>
      </c>
      <c r="I436" s="34" t="s">
        <v>9</v>
      </c>
      <c r="J436" s="139" t="s">
        <v>33</v>
      </c>
      <c r="K436" s="174" t="s">
        <v>706</v>
      </c>
      <c r="L436" s="168" t="s">
        <v>773</v>
      </c>
      <c r="M436" s="129"/>
    </row>
    <row r="437" spans="1:13" s="128" customFormat="1" ht="37.5" customHeight="1" x14ac:dyDescent="0.25">
      <c r="A437" s="127">
        <v>274</v>
      </c>
      <c r="B437" s="130" t="s">
        <v>717</v>
      </c>
      <c r="C437" s="162" t="s">
        <v>458</v>
      </c>
      <c r="D437" s="167" t="s">
        <v>32</v>
      </c>
      <c r="E437" s="131">
        <v>7</v>
      </c>
      <c r="F437" s="162" t="s">
        <v>44</v>
      </c>
      <c r="G437" s="180">
        <v>0</v>
      </c>
      <c r="H437" s="161">
        <f t="shared" si="8"/>
        <v>0</v>
      </c>
      <c r="I437" s="34" t="s">
        <v>9</v>
      </c>
      <c r="J437" s="139" t="s">
        <v>33</v>
      </c>
      <c r="K437" s="174" t="s">
        <v>706</v>
      </c>
      <c r="L437" s="168" t="s">
        <v>773</v>
      </c>
      <c r="M437" s="129"/>
    </row>
    <row r="438" spans="1:13" s="128" customFormat="1" ht="37.5" customHeight="1" x14ac:dyDescent="0.25">
      <c r="A438" s="127">
        <v>275</v>
      </c>
      <c r="B438" s="130" t="s">
        <v>718</v>
      </c>
      <c r="C438" s="162" t="s">
        <v>458</v>
      </c>
      <c r="D438" s="167" t="s">
        <v>32</v>
      </c>
      <c r="E438" s="131">
        <v>8</v>
      </c>
      <c r="F438" s="162" t="s">
        <v>44</v>
      </c>
      <c r="G438" s="180">
        <v>0</v>
      </c>
      <c r="H438" s="161">
        <f t="shared" si="8"/>
        <v>0</v>
      </c>
      <c r="I438" s="34" t="s">
        <v>9</v>
      </c>
      <c r="J438" s="139" t="s">
        <v>33</v>
      </c>
      <c r="K438" s="174" t="s">
        <v>706</v>
      </c>
      <c r="L438" s="168" t="s">
        <v>773</v>
      </c>
      <c r="M438" s="129"/>
    </row>
    <row r="439" spans="1:13" s="128" customFormat="1" ht="37.5" customHeight="1" x14ac:dyDescent="0.25">
      <c r="A439" s="127">
        <v>276</v>
      </c>
      <c r="B439" s="130" t="s">
        <v>719</v>
      </c>
      <c r="C439" s="162" t="s">
        <v>458</v>
      </c>
      <c r="D439" s="167" t="s">
        <v>32</v>
      </c>
      <c r="E439" s="131">
        <v>7</v>
      </c>
      <c r="F439" s="162" t="s">
        <v>44</v>
      </c>
      <c r="G439" s="180">
        <v>0</v>
      </c>
      <c r="H439" s="161">
        <f t="shared" si="8"/>
        <v>0</v>
      </c>
      <c r="I439" s="34" t="s">
        <v>9</v>
      </c>
      <c r="J439" s="139" t="s">
        <v>33</v>
      </c>
      <c r="K439" s="174" t="s">
        <v>706</v>
      </c>
      <c r="L439" s="168" t="s">
        <v>773</v>
      </c>
      <c r="M439" s="129"/>
    </row>
    <row r="440" spans="1:13" s="128" customFormat="1" ht="37.5" customHeight="1" x14ac:dyDescent="0.25">
      <c r="A440" s="127">
        <v>277</v>
      </c>
      <c r="B440" s="130" t="s">
        <v>720</v>
      </c>
      <c r="C440" s="162" t="s">
        <v>458</v>
      </c>
      <c r="D440" s="167" t="s">
        <v>32</v>
      </c>
      <c r="E440" s="131">
        <v>4</v>
      </c>
      <c r="F440" s="162" t="s">
        <v>44</v>
      </c>
      <c r="G440" s="180">
        <v>0</v>
      </c>
      <c r="H440" s="161">
        <f t="shared" si="8"/>
        <v>0</v>
      </c>
      <c r="I440" s="34" t="s">
        <v>9</v>
      </c>
      <c r="J440" s="139" t="s">
        <v>33</v>
      </c>
      <c r="K440" s="174" t="s">
        <v>706</v>
      </c>
      <c r="L440" s="168" t="s">
        <v>773</v>
      </c>
      <c r="M440" s="129"/>
    </row>
    <row r="441" spans="1:13" s="128" customFormat="1" ht="37.5" customHeight="1" x14ac:dyDescent="0.25">
      <c r="A441" s="127">
        <v>278</v>
      </c>
      <c r="B441" s="130" t="s">
        <v>721</v>
      </c>
      <c r="C441" s="162" t="s">
        <v>458</v>
      </c>
      <c r="D441" s="167" t="s">
        <v>32</v>
      </c>
      <c r="E441" s="131">
        <v>10</v>
      </c>
      <c r="F441" s="162" t="s">
        <v>44</v>
      </c>
      <c r="G441" s="180">
        <v>0</v>
      </c>
      <c r="H441" s="161">
        <f t="shared" si="8"/>
        <v>0</v>
      </c>
      <c r="I441" s="34" t="s">
        <v>9</v>
      </c>
      <c r="J441" s="139" t="s">
        <v>33</v>
      </c>
      <c r="K441" s="174" t="s">
        <v>706</v>
      </c>
      <c r="L441" s="168" t="s">
        <v>773</v>
      </c>
      <c r="M441" s="129"/>
    </row>
    <row r="442" spans="1:13" s="128" customFormat="1" ht="37.5" customHeight="1" x14ac:dyDescent="0.25">
      <c r="A442" s="127">
        <v>279</v>
      </c>
      <c r="B442" s="130" t="s">
        <v>722</v>
      </c>
      <c r="C442" s="162" t="s">
        <v>458</v>
      </c>
      <c r="D442" s="167" t="s">
        <v>32</v>
      </c>
      <c r="E442" s="131">
        <v>4</v>
      </c>
      <c r="F442" s="162" t="s">
        <v>44</v>
      </c>
      <c r="G442" s="180">
        <v>0</v>
      </c>
      <c r="H442" s="161">
        <f t="shared" si="8"/>
        <v>0</v>
      </c>
      <c r="I442" s="34" t="s">
        <v>9</v>
      </c>
      <c r="J442" s="139" t="s">
        <v>33</v>
      </c>
      <c r="K442" s="174" t="s">
        <v>706</v>
      </c>
      <c r="L442" s="168" t="s">
        <v>773</v>
      </c>
      <c r="M442" s="129"/>
    </row>
    <row r="443" spans="1:13" s="128" customFormat="1" ht="37.5" customHeight="1" x14ac:dyDescent="0.25">
      <c r="A443" s="127">
        <v>280</v>
      </c>
      <c r="B443" s="130" t="s">
        <v>723</v>
      </c>
      <c r="C443" s="162" t="s">
        <v>458</v>
      </c>
      <c r="D443" s="167" t="s">
        <v>32</v>
      </c>
      <c r="E443" s="131">
        <v>2</v>
      </c>
      <c r="F443" s="162" t="s">
        <v>44</v>
      </c>
      <c r="G443" s="180">
        <v>0</v>
      </c>
      <c r="H443" s="161">
        <f t="shared" si="8"/>
        <v>0</v>
      </c>
      <c r="I443" s="34" t="s">
        <v>9</v>
      </c>
      <c r="J443" s="139" t="s">
        <v>33</v>
      </c>
      <c r="K443" s="174" t="s">
        <v>706</v>
      </c>
      <c r="L443" s="168" t="s">
        <v>773</v>
      </c>
      <c r="M443" s="129"/>
    </row>
    <row r="444" spans="1:13" s="128" customFormat="1" ht="37.5" customHeight="1" x14ac:dyDescent="0.25">
      <c r="A444" s="127">
        <v>281</v>
      </c>
      <c r="B444" s="130" t="s">
        <v>724</v>
      </c>
      <c r="C444" s="162" t="s">
        <v>458</v>
      </c>
      <c r="D444" s="167" t="s">
        <v>32</v>
      </c>
      <c r="E444" s="131">
        <v>6</v>
      </c>
      <c r="F444" s="162" t="s">
        <v>44</v>
      </c>
      <c r="G444" s="180">
        <v>0</v>
      </c>
      <c r="H444" s="161">
        <f t="shared" si="8"/>
        <v>0</v>
      </c>
      <c r="I444" s="34" t="s">
        <v>9</v>
      </c>
      <c r="J444" s="139" t="s">
        <v>33</v>
      </c>
      <c r="K444" s="174" t="s">
        <v>706</v>
      </c>
      <c r="L444" s="168" t="s">
        <v>773</v>
      </c>
      <c r="M444" s="129"/>
    </row>
    <row r="445" spans="1:13" s="128" customFormat="1" ht="37.5" customHeight="1" x14ac:dyDescent="0.25">
      <c r="A445" s="127">
        <v>282</v>
      </c>
      <c r="B445" s="130" t="s">
        <v>725</v>
      </c>
      <c r="C445" s="162" t="s">
        <v>458</v>
      </c>
      <c r="D445" s="167" t="s">
        <v>32</v>
      </c>
      <c r="E445" s="131">
        <v>4</v>
      </c>
      <c r="F445" s="162" t="s">
        <v>44</v>
      </c>
      <c r="G445" s="180">
        <v>0</v>
      </c>
      <c r="H445" s="161">
        <f t="shared" si="8"/>
        <v>0</v>
      </c>
      <c r="I445" s="34" t="s">
        <v>9</v>
      </c>
      <c r="J445" s="139" t="s">
        <v>33</v>
      </c>
      <c r="K445" s="174" t="s">
        <v>706</v>
      </c>
      <c r="L445" s="168" t="s">
        <v>773</v>
      </c>
      <c r="M445" s="129"/>
    </row>
    <row r="446" spans="1:13" s="128" customFormat="1" ht="37.5" customHeight="1" x14ac:dyDescent="0.25">
      <c r="A446" s="127">
        <v>283</v>
      </c>
      <c r="B446" s="130" t="s">
        <v>726</v>
      </c>
      <c r="C446" s="162" t="s">
        <v>458</v>
      </c>
      <c r="D446" s="167" t="s">
        <v>32</v>
      </c>
      <c r="E446" s="131">
        <v>20</v>
      </c>
      <c r="F446" s="162" t="s">
        <v>44</v>
      </c>
      <c r="G446" s="180">
        <v>0</v>
      </c>
      <c r="H446" s="161">
        <f t="shared" si="8"/>
        <v>0</v>
      </c>
      <c r="I446" s="34" t="s">
        <v>9</v>
      </c>
      <c r="J446" s="139" t="s">
        <v>33</v>
      </c>
      <c r="K446" s="174" t="s">
        <v>706</v>
      </c>
      <c r="L446" s="168" t="s">
        <v>773</v>
      </c>
      <c r="M446" s="129"/>
    </row>
    <row r="447" spans="1:13" s="128" customFormat="1" ht="37.5" customHeight="1" x14ac:dyDescent="0.25">
      <c r="A447" s="127">
        <v>284</v>
      </c>
      <c r="B447" s="130" t="s">
        <v>727</v>
      </c>
      <c r="C447" s="162" t="s">
        <v>458</v>
      </c>
      <c r="D447" s="167" t="s">
        <v>32</v>
      </c>
      <c r="E447" s="131">
        <v>2</v>
      </c>
      <c r="F447" s="162" t="s">
        <v>44</v>
      </c>
      <c r="G447" s="180">
        <v>0</v>
      </c>
      <c r="H447" s="161">
        <f t="shared" si="8"/>
        <v>0</v>
      </c>
      <c r="I447" s="34" t="s">
        <v>9</v>
      </c>
      <c r="J447" s="139" t="s">
        <v>33</v>
      </c>
      <c r="K447" s="174" t="s">
        <v>706</v>
      </c>
      <c r="L447" s="168" t="s">
        <v>773</v>
      </c>
      <c r="M447" s="129"/>
    </row>
    <row r="448" spans="1:13" s="128" customFormat="1" ht="37.5" customHeight="1" x14ac:dyDescent="0.25">
      <c r="A448" s="127">
        <v>285</v>
      </c>
      <c r="B448" s="130" t="s">
        <v>728</v>
      </c>
      <c r="C448" s="162" t="s">
        <v>458</v>
      </c>
      <c r="D448" s="167" t="s">
        <v>32</v>
      </c>
      <c r="E448" s="131">
        <v>4</v>
      </c>
      <c r="F448" s="162" t="s">
        <v>44</v>
      </c>
      <c r="G448" s="180">
        <v>0</v>
      </c>
      <c r="H448" s="161">
        <f t="shared" si="8"/>
        <v>0</v>
      </c>
      <c r="I448" s="34" t="s">
        <v>9</v>
      </c>
      <c r="J448" s="139" t="s">
        <v>33</v>
      </c>
      <c r="K448" s="174" t="s">
        <v>706</v>
      </c>
      <c r="L448" s="168" t="s">
        <v>773</v>
      </c>
      <c r="M448" s="129"/>
    </row>
    <row r="449" spans="1:18" s="128" customFormat="1" ht="37.5" customHeight="1" x14ac:dyDescent="0.25">
      <c r="A449" s="127">
        <v>286</v>
      </c>
      <c r="B449" s="130" t="s">
        <v>729</v>
      </c>
      <c r="C449" s="162" t="s">
        <v>458</v>
      </c>
      <c r="D449" s="167" t="s">
        <v>32</v>
      </c>
      <c r="E449" s="131">
        <v>5</v>
      </c>
      <c r="F449" s="162" t="s">
        <v>44</v>
      </c>
      <c r="G449" s="180">
        <v>0</v>
      </c>
      <c r="H449" s="161">
        <f t="shared" si="8"/>
        <v>0</v>
      </c>
      <c r="I449" s="34" t="s">
        <v>9</v>
      </c>
      <c r="J449" s="139" t="s">
        <v>33</v>
      </c>
      <c r="K449" s="174" t="s">
        <v>706</v>
      </c>
      <c r="L449" s="168" t="s">
        <v>773</v>
      </c>
      <c r="M449" s="129"/>
    </row>
    <row r="450" spans="1:18" s="128" customFormat="1" ht="37.5" customHeight="1" x14ac:dyDescent="0.25">
      <c r="A450" s="127">
        <v>287</v>
      </c>
      <c r="B450" s="130" t="s">
        <v>770</v>
      </c>
      <c r="C450" s="162" t="s">
        <v>43</v>
      </c>
      <c r="D450" s="167" t="s">
        <v>62</v>
      </c>
      <c r="E450" s="131">
        <v>2</v>
      </c>
      <c r="F450" s="162" t="s">
        <v>44</v>
      </c>
      <c r="G450" s="180">
        <v>312500</v>
      </c>
      <c r="H450" s="161">
        <f t="shared" si="8"/>
        <v>625000</v>
      </c>
      <c r="I450" s="34" t="s">
        <v>9</v>
      </c>
      <c r="J450" s="139" t="s">
        <v>33</v>
      </c>
      <c r="K450" s="174" t="s">
        <v>706</v>
      </c>
      <c r="L450" s="168" t="s">
        <v>772</v>
      </c>
      <c r="M450" s="129"/>
    </row>
    <row r="451" spans="1:18" s="128" customFormat="1" ht="37.5" customHeight="1" x14ac:dyDescent="0.25">
      <c r="A451" s="127">
        <v>288</v>
      </c>
      <c r="B451" s="130" t="s">
        <v>771</v>
      </c>
      <c r="C451" s="162" t="s">
        <v>43</v>
      </c>
      <c r="D451" s="167" t="s">
        <v>62</v>
      </c>
      <c r="E451" s="131">
        <v>3</v>
      </c>
      <c r="F451" s="162" t="s">
        <v>44</v>
      </c>
      <c r="G451" s="180">
        <v>54519</v>
      </c>
      <c r="H451" s="161">
        <f t="shared" si="8"/>
        <v>163557</v>
      </c>
      <c r="I451" s="34" t="s">
        <v>9</v>
      </c>
      <c r="J451" s="139" t="s">
        <v>33</v>
      </c>
      <c r="K451" s="174" t="s">
        <v>706</v>
      </c>
      <c r="L451" s="168" t="s">
        <v>772</v>
      </c>
      <c r="M451" s="129"/>
    </row>
    <row r="452" spans="1:18" s="3" customFormat="1" ht="20.100000000000001" customHeight="1" x14ac:dyDescent="0.25">
      <c r="A452" s="41"/>
      <c r="B452" s="68" t="s">
        <v>18</v>
      </c>
      <c r="C452" s="42"/>
      <c r="D452" s="42"/>
      <c r="E452" s="42"/>
      <c r="F452" s="42"/>
      <c r="G452" s="118"/>
      <c r="H452" s="43">
        <f>SUM(H164:H451)</f>
        <v>1562381629.4700005</v>
      </c>
      <c r="I452" s="44"/>
      <c r="J452" s="44"/>
      <c r="K452" s="85"/>
      <c r="L452" s="125"/>
      <c r="M452" s="30"/>
      <c r="N452" s="10"/>
      <c r="O452" s="10"/>
      <c r="P452" s="10"/>
      <c r="Q452" s="10"/>
      <c r="R452" s="10"/>
    </row>
    <row r="453" spans="1:18" s="3" customFormat="1" ht="20.100000000000001" customHeight="1" x14ac:dyDescent="0.25">
      <c r="A453" s="48"/>
      <c r="B453" s="57" t="s">
        <v>8</v>
      </c>
      <c r="C453" s="49"/>
      <c r="D453" s="49"/>
      <c r="E453" s="49"/>
      <c r="F453" s="49"/>
      <c r="G453" s="119"/>
      <c r="H453" s="49"/>
      <c r="I453" s="49"/>
      <c r="J453" s="49"/>
      <c r="K453" s="86"/>
      <c r="L453" s="49"/>
      <c r="M453" s="30"/>
      <c r="N453" s="10"/>
      <c r="O453" s="10"/>
      <c r="P453" s="10"/>
      <c r="Q453" s="10"/>
      <c r="R453" s="10"/>
    </row>
    <row r="454" spans="1:18" s="144" customFormat="1" ht="33.75" customHeight="1" x14ac:dyDescent="0.25">
      <c r="A454" s="71">
        <v>1</v>
      </c>
      <c r="B454" s="175" t="s">
        <v>121</v>
      </c>
      <c r="C454" s="162" t="s">
        <v>43</v>
      </c>
      <c r="D454" s="166" t="s">
        <v>38</v>
      </c>
      <c r="E454" s="151">
        <v>1</v>
      </c>
      <c r="F454" s="107" t="s">
        <v>122</v>
      </c>
      <c r="G454" s="152">
        <v>1440000</v>
      </c>
      <c r="H454" s="161">
        <f t="shared" ref="H454:H467" si="9">E454*G454</f>
        <v>1440000</v>
      </c>
      <c r="I454" s="34" t="s">
        <v>9</v>
      </c>
      <c r="J454" s="163" t="s">
        <v>33</v>
      </c>
      <c r="K454" s="164" t="s">
        <v>111</v>
      </c>
      <c r="L454" s="168" t="s">
        <v>123</v>
      </c>
      <c r="M454" s="143"/>
    </row>
    <row r="455" spans="1:18" s="144" customFormat="1" ht="31.5" customHeight="1" x14ac:dyDescent="0.25">
      <c r="A455" s="71">
        <v>2</v>
      </c>
      <c r="B455" s="175" t="s">
        <v>156</v>
      </c>
      <c r="C455" s="162" t="s">
        <v>37</v>
      </c>
      <c r="D455" s="166" t="s">
        <v>32</v>
      </c>
      <c r="E455" s="151">
        <v>1</v>
      </c>
      <c r="F455" s="107" t="s">
        <v>122</v>
      </c>
      <c r="G455" s="152">
        <v>43191900</v>
      </c>
      <c r="H455" s="161">
        <f t="shared" si="9"/>
        <v>43191900</v>
      </c>
      <c r="I455" s="34" t="s">
        <v>9</v>
      </c>
      <c r="J455" s="163" t="s">
        <v>71</v>
      </c>
      <c r="K455" s="164" t="s">
        <v>111</v>
      </c>
      <c r="L455" s="168" t="s">
        <v>158</v>
      </c>
      <c r="M455" s="143"/>
    </row>
    <row r="456" spans="1:18" s="144" customFormat="1" ht="30.75" customHeight="1" x14ac:dyDescent="0.25">
      <c r="A456" s="71">
        <v>3</v>
      </c>
      <c r="B456" s="175" t="s">
        <v>157</v>
      </c>
      <c r="C456" s="162" t="s">
        <v>37</v>
      </c>
      <c r="D456" s="166" t="s">
        <v>32</v>
      </c>
      <c r="E456" s="151">
        <v>1</v>
      </c>
      <c r="F456" s="107" t="s">
        <v>122</v>
      </c>
      <c r="G456" s="152">
        <v>530200</v>
      </c>
      <c r="H456" s="161">
        <f t="shared" si="9"/>
        <v>530200</v>
      </c>
      <c r="I456" s="34" t="s">
        <v>9</v>
      </c>
      <c r="J456" s="163" t="s">
        <v>71</v>
      </c>
      <c r="K456" s="164" t="s">
        <v>111</v>
      </c>
      <c r="L456" s="168" t="s">
        <v>158</v>
      </c>
      <c r="M456" s="143"/>
    </row>
    <row r="457" spans="1:18" s="144" customFormat="1" ht="50.25" customHeight="1" x14ac:dyDescent="0.25">
      <c r="A457" s="71">
        <v>4</v>
      </c>
      <c r="B457" s="175" t="s">
        <v>184</v>
      </c>
      <c r="C457" s="162" t="s">
        <v>43</v>
      </c>
      <c r="D457" s="166" t="s">
        <v>38</v>
      </c>
      <c r="E457" s="151">
        <v>1</v>
      </c>
      <c r="F457" s="107" t="s">
        <v>122</v>
      </c>
      <c r="G457" s="152">
        <v>522900</v>
      </c>
      <c r="H457" s="161">
        <f t="shared" si="9"/>
        <v>522900</v>
      </c>
      <c r="I457" s="34" t="s">
        <v>9</v>
      </c>
      <c r="J457" s="163" t="s">
        <v>33</v>
      </c>
      <c r="K457" s="164" t="s">
        <v>111</v>
      </c>
      <c r="L457" s="168" t="s">
        <v>185</v>
      </c>
      <c r="M457" s="143"/>
    </row>
    <row r="458" spans="1:18" s="144" customFormat="1" ht="35.25" customHeight="1" x14ac:dyDescent="0.25">
      <c r="A458" s="71">
        <v>5</v>
      </c>
      <c r="B458" s="175" t="s">
        <v>212</v>
      </c>
      <c r="C458" s="162" t="s">
        <v>43</v>
      </c>
      <c r="D458" s="166" t="s">
        <v>38</v>
      </c>
      <c r="E458" s="151">
        <v>1</v>
      </c>
      <c r="F458" s="107" t="s">
        <v>122</v>
      </c>
      <c r="G458" s="152">
        <v>0</v>
      </c>
      <c r="H458" s="161">
        <v>0</v>
      </c>
      <c r="I458" s="34" t="s">
        <v>9</v>
      </c>
      <c r="J458" s="163" t="s">
        <v>33</v>
      </c>
      <c r="K458" s="164" t="s">
        <v>203</v>
      </c>
      <c r="L458" s="168" t="s">
        <v>391</v>
      </c>
      <c r="M458" s="143"/>
    </row>
    <row r="459" spans="1:18" s="144" customFormat="1" ht="38.25" customHeight="1" x14ac:dyDescent="0.25">
      <c r="A459" s="71">
        <v>6</v>
      </c>
      <c r="B459" s="175" t="s">
        <v>233</v>
      </c>
      <c r="C459" s="162" t="s">
        <v>43</v>
      </c>
      <c r="D459" s="166" t="s">
        <v>38</v>
      </c>
      <c r="E459" s="151">
        <v>1</v>
      </c>
      <c r="F459" s="107" t="s">
        <v>122</v>
      </c>
      <c r="G459" s="152">
        <v>336450</v>
      </c>
      <c r="H459" s="161">
        <f t="shared" si="9"/>
        <v>336450</v>
      </c>
      <c r="I459" s="34" t="s">
        <v>9</v>
      </c>
      <c r="J459" s="163" t="s">
        <v>33</v>
      </c>
      <c r="K459" s="164" t="s">
        <v>517</v>
      </c>
      <c r="L459" s="168" t="s">
        <v>518</v>
      </c>
      <c r="M459" s="143"/>
    </row>
    <row r="460" spans="1:18" s="144" customFormat="1" ht="35.25" customHeight="1" x14ac:dyDescent="0.25">
      <c r="A460" s="71">
        <v>7</v>
      </c>
      <c r="B460" s="175" t="s">
        <v>254</v>
      </c>
      <c r="C460" s="162" t="s">
        <v>43</v>
      </c>
      <c r="D460" s="166" t="s">
        <v>106</v>
      </c>
      <c r="E460" s="151">
        <v>1</v>
      </c>
      <c r="F460" s="107" t="s">
        <v>122</v>
      </c>
      <c r="G460" s="152">
        <v>2940000</v>
      </c>
      <c r="H460" s="161">
        <f t="shared" si="9"/>
        <v>2940000</v>
      </c>
      <c r="I460" s="34" t="s">
        <v>9</v>
      </c>
      <c r="J460" s="163" t="s">
        <v>33</v>
      </c>
      <c r="K460" s="164" t="s">
        <v>203</v>
      </c>
      <c r="L460" s="168" t="s">
        <v>255</v>
      </c>
      <c r="M460" s="143"/>
    </row>
    <row r="461" spans="1:18" s="144" customFormat="1" ht="35.25" customHeight="1" x14ac:dyDescent="0.25">
      <c r="A461" s="71">
        <v>8</v>
      </c>
      <c r="B461" s="175" t="s">
        <v>257</v>
      </c>
      <c r="C461" s="162" t="s">
        <v>43</v>
      </c>
      <c r="D461" s="166" t="s">
        <v>32</v>
      </c>
      <c r="E461" s="151">
        <v>1</v>
      </c>
      <c r="F461" s="107" t="s">
        <v>122</v>
      </c>
      <c r="G461" s="152">
        <v>1640510</v>
      </c>
      <c r="H461" s="161">
        <f t="shared" si="9"/>
        <v>1640510</v>
      </c>
      <c r="I461" s="34" t="s">
        <v>9</v>
      </c>
      <c r="J461" s="163" t="s">
        <v>33</v>
      </c>
      <c r="K461" s="164" t="s">
        <v>203</v>
      </c>
      <c r="L461" s="168" t="s">
        <v>258</v>
      </c>
      <c r="M461" s="143"/>
    </row>
    <row r="462" spans="1:18" s="144" customFormat="1" ht="78.75" customHeight="1" x14ac:dyDescent="0.25">
      <c r="A462" s="71">
        <v>9</v>
      </c>
      <c r="B462" s="175" t="s">
        <v>416</v>
      </c>
      <c r="C462" s="162" t="s">
        <v>37</v>
      </c>
      <c r="D462" s="166" t="s">
        <v>38</v>
      </c>
      <c r="E462" s="151">
        <v>1</v>
      </c>
      <c r="F462" s="107" t="s">
        <v>122</v>
      </c>
      <c r="G462" s="152">
        <v>23878751</v>
      </c>
      <c r="H462" s="161">
        <f t="shared" si="9"/>
        <v>23878751</v>
      </c>
      <c r="I462" s="34" t="s">
        <v>9</v>
      </c>
      <c r="J462" s="163" t="s">
        <v>33</v>
      </c>
      <c r="K462" s="164" t="s">
        <v>203</v>
      </c>
      <c r="L462" s="168" t="s">
        <v>417</v>
      </c>
      <c r="M462" s="143"/>
    </row>
    <row r="463" spans="1:18" s="144" customFormat="1" ht="35.25" customHeight="1" x14ac:dyDescent="0.25">
      <c r="A463" s="71">
        <v>10</v>
      </c>
      <c r="B463" s="175" t="s">
        <v>509</v>
      </c>
      <c r="C463" s="162" t="s">
        <v>43</v>
      </c>
      <c r="D463" s="166" t="s">
        <v>106</v>
      </c>
      <c r="E463" s="151">
        <v>1</v>
      </c>
      <c r="F463" s="107" t="s">
        <v>122</v>
      </c>
      <c r="G463" s="152">
        <v>6367200</v>
      </c>
      <c r="H463" s="161">
        <f t="shared" si="9"/>
        <v>6367200</v>
      </c>
      <c r="I463" s="34" t="s">
        <v>9</v>
      </c>
      <c r="J463" s="163" t="s">
        <v>33</v>
      </c>
      <c r="K463" s="164" t="s">
        <v>456</v>
      </c>
      <c r="L463" s="168" t="s">
        <v>463</v>
      </c>
      <c r="M463" s="143"/>
    </row>
    <row r="464" spans="1:18" s="144" customFormat="1" ht="35.25" customHeight="1" x14ac:dyDescent="0.25">
      <c r="A464" s="71">
        <v>11</v>
      </c>
      <c r="B464" s="175" t="s">
        <v>508</v>
      </c>
      <c r="C464" s="162" t="s">
        <v>43</v>
      </c>
      <c r="D464" s="166" t="s">
        <v>38</v>
      </c>
      <c r="E464" s="151">
        <v>1</v>
      </c>
      <c r="F464" s="107" t="s">
        <v>122</v>
      </c>
      <c r="G464" s="152">
        <v>0</v>
      </c>
      <c r="H464" s="161">
        <f t="shared" si="9"/>
        <v>0</v>
      </c>
      <c r="I464" s="34" t="s">
        <v>9</v>
      </c>
      <c r="J464" s="163" t="s">
        <v>33</v>
      </c>
      <c r="K464" s="164" t="s">
        <v>456</v>
      </c>
      <c r="L464" s="168" t="s">
        <v>616</v>
      </c>
      <c r="M464" s="143"/>
    </row>
    <row r="465" spans="1:18" s="144" customFormat="1" ht="52.5" customHeight="1" x14ac:dyDescent="0.25">
      <c r="A465" s="71">
        <v>12</v>
      </c>
      <c r="B465" s="175" t="s">
        <v>514</v>
      </c>
      <c r="C465" s="162" t="s">
        <v>510</v>
      </c>
      <c r="D465" s="166" t="s">
        <v>32</v>
      </c>
      <c r="E465" s="151">
        <v>1</v>
      </c>
      <c r="F465" s="107" t="s">
        <v>122</v>
      </c>
      <c r="G465" s="152">
        <v>6233898</v>
      </c>
      <c r="H465" s="161">
        <f t="shared" si="9"/>
        <v>6233898</v>
      </c>
      <c r="I465" s="34" t="s">
        <v>9</v>
      </c>
      <c r="J465" s="163" t="s">
        <v>33</v>
      </c>
      <c r="K465" s="164" t="s">
        <v>456</v>
      </c>
      <c r="L465" s="168" t="s">
        <v>511</v>
      </c>
      <c r="M465" s="143"/>
    </row>
    <row r="466" spans="1:18" s="144" customFormat="1" ht="52.5" customHeight="1" x14ac:dyDescent="0.25">
      <c r="A466" s="71">
        <v>13</v>
      </c>
      <c r="B466" s="175" t="s">
        <v>560</v>
      </c>
      <c r="C466" s="162" t="s">
        <v>510</v>
      </c>
      <c r="D466" s="166" t="s">
        <v>32</v>
      </c>
      <c r="E466" s="151">
        <v>1</v>
      </c>
      <c r="F466" s="107" t="s">
        <v>122</v>
      </c>
      <c r="G466" s="152">
        <v>1406000</v>
      </c>
      <c r="H466" s="161">
        <f t="shared" si="9"/>
        <v>1406000</v>
      </c>
      <c r="I466" s="34" t="s">
        <v>9</v>
      </c>
      <c r="J466" s="163" t="s">
        <v>33</v>
      </c>
      <c r="K466" s="164" t="s">
        <v>456</v>
      </c>
      <c r="L466" s="168" t="s">
        <v>561</v>
      </c>
      <c r="M466" s="143"/>
    </row>
    <row r="467" spans="1:18" s="144" customFormat="1" ht="52.5" customHeight="1" x14ac:dyDescent="0.25">
      <c r="A467" s="71">
        <v>14</v>
      </c>
      <c r="B467" s="175" t="s">
        <v>571</v>
      </c>
      <c r="C467" s="162" t="s">
        <v>43</v>
      </c>
      <c r="D467" s="166" t="s">
        <v>38</v>
      </c>
      <c r="E467" s="151">
        <v>1</v>
      </c>
      <c r="F467" s="107" t="s">
        <v>122</v>
      </c>
      <c r="G467" s="152">
        <v>11232150</v>
      </c>
      <c r="H467" s="161">
        <f t="shared" si="9"/>
        <v>11232150</v>
      </c>
      <c r="I467" s="34" t="s">
        <v>9</v>
      </c>
      <c r="J467" s="163" t="s">
        <v>33</v>
      </c>
      <c r="K467" s="164" t="s">
        <v>456</v>
      </c>
      <c r="L467" s="168" t="s">
        <v>572</v>
      </c>
      <c r="M467" s="143"/>
    </row>
    <row r="468" spans="1:18" s="144" customFormat="1" ht="52.5" customHeight="1" x14ac:dyDescent="0.25">
      <c r="A468" s="71">
        <v>15</v>
      </c>
      <c r="B468" s="175" t="s">
        <v>591</v>
      </c>
      <c r="C468" s="162" t="s">
        <v>153</v>
      </c>
      <c r="D468" s="166" t="s">
        <v>32</v>
      </c>
      <c r="E468" s="151">
        <v>1</v>
      </c>
      <c r="F468" s="107" t="s">
        <v>122</v>
      </c>
      <c r="G468" s="152">
        <v>3105000</v>
      </c>
      <c r="H468" s="161">
        <v>3105000</v>
      </c>
      <c r="I468" s="34" t="s">
        <v>9</v>
      </c>
      <c r="J468" s="163" t="s">
        <v>71</v>
      </c>
      <c r="K468" s="164" t="s">
        <v>456</v>
      </c>
      <c r="L468" s="168" t="s">
        <v>592</v>
      </c>
      <c r="M468" s="143"/>
    </row>
    <row r="469" spans="1:18" s="144" customFormat="1" ht="52.5" customHeight="1" x14ac:dyDescent="0.25">
      <c r="A469" s="71">
        <v>16</v>
      </c>
      <c r="B469" s="175" t="s">
        <v>594</v>
      </c>
      <c r="C469" s="162" t="s">
        <v>43</v>
      </c>
      <c r="D469" s="166" t="s">
        <v>38</v>
      </c>
      <c r="E469" s="151">
        <v>1</v>
      </c>
      <c r="F469" s="107" t="s">
        <v>122</v>
      </c>
      <c r="G469" s="152">
        <v>9150000</v>
      </c>
      <c r="H469" s="161">
        <v>9150000</v>
      </c>
      <c r="I469" s="34" t="s">
        <v>9</v>
      </c>
      <c r="J469" s="163" t="s">
        <v>33</v>
      </c>
      <c r="K469" s="164" t="s">
        <v>456</v>
      </c>
      <c r="L469" s="168" t="s">
        <v>595</v>
      </c>
      <c r="M469" s="143"/>
    </row>
    <row r="470" spans="1:18" s="144" customFormat="1" ht="52.5" customHeight="1" x14ac:dyDescent="0.25">
      <c r="A470" s="71">
        <v>17</v>
      </c>
      <c r="B470" s="175" t="s">
        <v>597</v>
      </c>
      <c r="C470" s="162" t="s">
        <v>37</v>
      </c>
      <c r="D470" s="166" t="s">
        <v>32</v>
      </c>
      <c r="E470" s="151">
        <v>1</v>
      </c>
      <c r="F470" s="107" t="s">
        <v>122</v>
      </c>
      <c r="G470" s="152">
        <v>54956822.859999999</v>
      </c>
      <c r="H470" s="161">
        <f t="shared" ref="H470" si="10">E470*G470</f>
        <v>54956822.859999999</v>
      </c>
      <c r="I470" s="34" t="s">
        <v>9</v>
      </c>
      <c r="J470" s="163" t="s">
        <v>33</v>
      </c>
      <c r="K470" s="164" t="s">
        <v>456</v>
      </c>
      <c r="L470" s="168" t="s">
        <v>596</v>
      </c>
      <c r="M470" s="143"/>
    </row>
    <row r="471" spans="1:18" s="144" customFormat="1" ht="52.5" customHeight="1" x14ac:dyDescent="0.25">
      <c r="A471" s="71">
        <v>18</v>
      </c>
      <c r="B471" s="175" t="s">
        <v>602</v>
      </c>
      <c r="C471" s="162" t="s">
        <v>458</v>
      </c>
      <c r="D471" s="166" t="s">
        <v>38</v>
      </c>
      <c r="E471" s="151">
        <v>1</v>
      </c>
      <c r="F471" s="107" t="s">
        <v>122</v>
      </c>
      <c r="G471" s="152">
        <v>164606166</v>
      </c>
      <c r="H471" s="161">
        <f>G471</f>
        <v>164606166</v>
      </c>
      <c r="I471" s="34" t="s">
        <v>9</v>
      </c>
      <c r="J471" s="163" t="s">
        <v>33</v>
      </c>
      <c r="K471" s="164" t="s">
        <v>641</v>
      </c>
      <c r="L471" s="168" t="s">
        <v>676</v>
      </c>
      <c r="M471" s="143"/>
    </row>
    <row r="472" spans="1:18" s="144" customFormat="1" ht="52.5" customHeight="1" x14ac:dyDescent="0.25">
      <c r="A472" s="71">
        <v>19</v>
      </c>
      <c r="B472" s="175" t="s">
        <v>603</v>
      </c>
      <c r="C472" s="162" t="s">
        <v>510</v>
      </c>
      <c r="D472" s="166" t="s">
        <v>32</v>
      </c>
      <c r="E472" s="151">
        <v>1</v>
      </c>
      <c r="F472" s="107" t="s">
        <v>122</v>
      </c>
      <c r="G472" s="152">
        <v>6892281</v>
      </c>
      <c r="H472" s="161">
        <f>G472</f>
        <v>6892281</v>
      </c>
      <c r="I472" s="34" t="s">
        <v>9</v>
      </c>
      <c r="J472" s="163" t="s">
        <v>33</v>
      </c>
      <c r="K472" s="164" t="s">
        <v>456</v>
      </c>
      <c r="L472" s="168" t="s">
        <v>604</v>
      </c>
      <c r="M472" s="143"/>
    </row>
    <row r="473" spans="1:18" s="144" customFormat="1" ht="52.5" customHeight="1" x14ac:dyDescent="0.25">
      <c r="A473" s="71">
        <v>20</v>
      </c>
      <c r="B473" s="175" t="s">
        <v>606</v>
      </c>
      <c r="C473" s="162" t="s">
        <v>37</v>
      </c>
      <c r="D473" s="166" t="s">
        <v>38</v>
      </c>
      <c r="E473" s="151">
        <v>1</v>
      </c>
      <c r="F473" s="107" t="s">
        <v>122</v>
      </c>
      <c r="G473" s="152">
        <v>76743306</v>
      </c>
      <c r="H473" s="161">
        <f t="shared" ref="H473:H477" si="11">G473</f>
        <v>76743306</v>
      </c>
      <c r="I473" s="34" t="s">
        <v>9</v>
      </c>
      <c r="J473" s="163" t="s">
        <v>33</v>
      </c>
      <c r="K473" s="164" t="s">
        <v>456</v>
      </c>
      <c r="L473" s="168" t="s">
        <v>607</v>
      </c>
      <c r="M473" s="143"/>
    </row>
    <row r="474" spans="1:18" s="144" customFormat="1" ht="52.5" customHeight="1" x14ac:dyDescent="0.25">
      <c r="A474" s="71">
        <v>21</v>
      </c>
      <c r="B474" s="175" t="s">
        <v>646</v>
      </c>
      <c r="C474" s="162" t="s">
        <v>37</v>
      </c>
      <c r="D474" s="166" t="s">
        <v>32</v>
      </c>
      <c r="E474" s="151">
        <v>1</v>
      </c>
      <c r="F474" s="107" t="s">
        <v>122</v>
      </c>
      <c r="G474" s="152">
        <v>28669199</v>
      </c>
      <c r="H474" s="161">
        <f t="shared" si="11"/>
        <v>28669199</v>
      </c>
      <c r="I474" s="34" t="s">
        <v>9</v>
      </c>
      <c r="J474" s="163" t="s">
        <v>33</v>
      </c>
      <c r="K474" s="164" t="s">
        <v>621</v>
      </c>
      <c r="L474" s="168" t="s">
        <v>647</v>
      </c>
      <c r="M474" s="143"/>
    </row>
    <row r="475" spans="1:18" s="144" customFormat="1" ht="52.5" customHeight="1" x14ac:dyDescent="0.25">
      <c r="A475" s="71">
        <v>22</v>
      </c>
      <c r="B475" s="175" t="s">
        <v>677</v>
      </c>
      <c r="C475" s="162" t="s">
        <v>510</v>
      </c>
      <c r="D475" s="166" t="s">
        <v>32</v>
      </c>
      <c r="E475" s="151">
        <v>1</v>
      </c>
      <c r="F475" s="107" t="s">
        <v>122</v>
      </c>
      <c r="G475" s="152">
        <v>10237500</v>
      </c>
      <c r="H475" s="161">
        <f t="shared" si="11"/>
        <v>10237500</v>
      </c>
      <c r="I475" s="34" t="s">
        <v>9</v>
      </c>
      <c r="J475" s="163" t="s">
        <v>33</v>
      </c>
      <c r="K475" s="164" t="s">
        <v>621</v>
      </c>
      <c r="L475" s="168" t="s">
        <v>678</v>
      </c>
      <c r="M475" s="143"/>
    </row>
    <row r="476" spans="1:18" s="144" customFormat="1" ht="52.5" customHeight="1" x14ac:dyDescent="0.25">
      <c r="A476" s="71">
        <v>23</v>
      </c>
      <c r="B476" s="175" t="s">
        <v>687</v>
      </c>
      <c r="C476" s="162" t="s">
        <v>43</v>
      </c>
      <c r="D476" s="166" t="s">
        <v>32</v>
      </c>
      <c r="E476" s="151">
        <v>1</v>
      </c>
      <c r="F476" s="107" t="s">
        <v>122</v>
      </c>
      <c r="G476" s="152">
        <v>4882200</v>
      </c>
      <c r="H476" s="161">
        <f t="shared" si="11"/>
        <v>4882200</v>
      </c>
      <c r="I476" s="34" t="s">
        <v>9</v>
      </c>
      <c r="J476" s="163" t="s">
        <v>33</v>
      </c>
      <c r="K476" s="164" t="s">
        <v>706</v>
      </c>
      <c r="L476" s="168" t="s">
        <v>688</v>
      </c>
      <c r="M476" s="143"/>
    </row>
    <row r="477" spans="1:18" s="144" customFormat="1" ht="52.5" customHeight="1" x14ac:dyDescent="0.25">
      <c r="A477" s="71">
        <v>24</v>
      </c>
      <c r="B477" s="175" t="s">
        <v>699</v>
      </c>
      <c r="C477" s="162" t="s">
        <v>43</v>
      </c>
      <c r="D477" s="166" t="s">
        <v>38</v>
      </c>
      <c r="E477" s="151">
        <v>1</v>
      </c>
      <c r="F477" s="107" t="s">
        <v>122</v>
      </c>
      <c r="G477" s="152">
        <v>1470000</v>
      </c>
      <c r="H477" s="161">
        <f t="shared" si="11"/>
        <v>1470000</v>
      </c>
      <c r="I477" s="34" t="s">
        <v>9</v>
      </c>
      <c r="J477" s="163" t="s">
        <v>33</v>
      </c>
      <c r="K477" s="164" t="s">
        <v>706</v>
      </c>
      <c r="L477" s="168" t="s">
        <v>700</v>
      </c>
      <c r="M477" s="143"/>
    </row>
    <row r="478" spans="1:18" s="144" customFormat="1" ht="52.5" customHeight="1" x14ac:dyDescent="0.25">
      <c r="A478" s="71">
        <v>25</v>
      </c>
      <c r="B478" s="175" t="s">
        <v>705</v>
      </c>
      <c r="C478" s="162" t="s">
        <v>37</v>
      </c>
      <c r="D478" s="166" t="s">
        <v>38</v>
      </c>
      <c r="E478" s="151">
        <v>1</v>
      </c>
      <c r="F478" s="107" t="s">
        <v>122</v>
      </c>
      <c r="G478" s="181">
        <v>33946589.310000002</v>
      </c>
      <c r="H478" s="161">
        <f t="shared" ref="H478" si="12">G478</f>
        <v>33946589.310000002</v>
      </c>
      <c r="I478" s="34" t="s">
        <v>9</v>
      </c>
      <c r="J478" s="163" t="s">
        <v>33</v>
      </c>
      <c r="K478" s="164" t="s">
        <v>706</v>
      </c>
      <c r="L478" s="168" t="s">
        <v>707</v>
      </c>
      <c r="M478" s="143"/>
    </row>
    <row r="479" spans="1:18" s="1" customFormat="1" ht="19.5" customHeight="1" x14ac:dyDescent="0.25">
      <c r="A479" s="72"/>
      <c r="B479" s="56" t="s">
        <v>19</v>
      </c>
      <c r="C479" s="36"/>
      <c r="D479" s="36"/>
      <c r="E479" s="36"/>
      <c r="F479" s="36"/>
      <c r="G479" s="46"/>
      <c r="H479" s="45">
        <f>SUM(H454:H478)</f>
        <v>494379023.17000002</v>
      </c>
      <c r="I479" s="46"/>
      <c r="J479" s="46"/>
      <c r="K479" s="87"/>
      <c r="L479" s="46"/>
      <c r="M479" s="27"/>
      <c r="N479" s="22"/>
      <c r="O479" s="22"/>
      <c r="P479" s="22"/>
      <c r="Q479" s="22"/>
      <c r="R479" s="22"/>
    </row>
    <row r="480" spans="1:18" ht="20.100000000000001" customHeight="1" x14ac:dyDescent="0.25">
      <c r="A480" s="53"/>
      <c r="B480" s="58" t="s">
        <v>12</v>
      </c>
      <c r="C480" s="54"/>
      <c r="D480" s="54"/>
      <c r="E480" s="54"/>
      <c r="F480" s="54"/>
      <c r="G480" s="114"/>
      <c r="H480" s="54"/>
      <c r="I480" s="54"/>
      <c r="J480" s="54"/>
      <c r="K480" s="77"/>
      <c r="L480" s="54"/>
    </row>
    <row r="481" spans="1:18" s="142" customFormat="1" ht="29.25" customHeight="1" x14ac:dyDescent="0.25">
      <c r="A481" s="71">
        <v>1</v>
      </c>
      <c r="B481" s="148" t="s">
        <v>46</v>
      </c>
      <c r="C481" s="162" t="s">
        <v>43</v>
      </c>
      <c r="D481" s="166" t="s">
        <v>38</v>
      </c>
      <c r="E481" s="139">
        <v>1</v>
      </c>
      <c r="F481" s="139" t="s">
        <v>20</v>
      </c>
      <c r="G481" s="147"/>
      <c r="H481" s="147">
        <v>2592000</v>
      </c>
      <c r="I481" s="34" t="s">
        <v>9</v>
      </c>
      <c r="J481" s="163" t="s">
        <v>33</v>
      </c>
      <c r="K481" s="164" t="s">
        <v>34</v>
      </c>
      <c r="L481" s="168" t="s">
        <v>47</v>
      </c>
      <c r="M481" s="145"/>
      <c r="N481" s="146"/>
      <c r="O481" s="146"/>
      <c r="P481" s="146"/>
      <c r="Q481" s="146"/>
      <c r="R481" s="146"/>
    </row>
    <row r="482" spans="1:18" s="142" customFormat="1" ht="44.25" customHeight="1" x14ac:dyDescent="0.25">
      <c r="A482" s="71">
        <v>2</v>
      </c>
      <c r="B482" s="148" t="s">
        <v>48</v>
      </c>
      <c r="C482" s="162" t="s">
        <v>37</v>
      </c>
      <c r="D482" s="166" t="s">
        <v>32</v>
      </c>
      <c r="E482" s="169">
        <v>1</v>
      </c>
      <c r="F482" s="165" t="s">
        <v>20</v>
      </c>
      <c r="G482" s="147"/>
      <c r="H482" s="147">
        <v>21505000</v>
      </c>
      <c r="I482" s="34" t="s">
        <v>9</v>
      </c>
      <c r="J482" s="163" t="s">
        <v>51</v>
      </c>
      <c r="K482" s="164" t="s">
        <v>34</v>
      </c>
      <c r="L482" s="168" t="s">
        <v>52</v>
      </c>
      <c r="M482" s="145"/>
      <c r="N482" s="146"/>
      <c r="O482" s="146"/>
      <c r="P482" s="146"/>
      <c r="Q482" s="146"/>
      <c r="R482" s="146"/>
    </row>
    <row r="483" spans="1:18" s="142" customFormat="1" ht="39.75" customHeight="1" x14ac:dyDescent="0.25">
      <c r="A483" s="71">
        <v>3</v>
      </c>
      <c r="B483" s="148" t="s">
        <v>49</v>
      </c>
      <c r="C483" s="162" t="s">
        <v>37</v>
      </c>
      <c r="D483" s="166" t="s">
        <v>32</v>
      </c>
      <c r="E483" s="170">
        <v>1</v>
      </c>
      <c r="F483" s="165" t="s">
        <v>20</v>
      </c>
      <c r="G483" s="147"/>
      <c r="H483" s="147">
        <v>5558000</v>
      </c>
      <c r="I483" s="34" t="s">
        <v>9</v>
      </c>
      <c r="J483" s="163" t="s">
        <v>51</v>
      </c>
      <c r="K483" s="164" t="s">
        <v>34</v>
      </c>
      <c r="L483" s="168" t="s">
        <v>52</v>
      </c>
      <c r="M483" s="145"/>
      <c r="N483" s="146"/>
      <c r="O483" s="146"/>
      <c r="P483" s="146"/>
      <c r="Q483" s="146"/>
      <c r="R483" s="146"/>
    </row>
    <row r="484" spans="1:18" s="142" customFormat="1" ht="43.5" customHeight="1" x14ac:dyDescent="0.25">
      <c r="A484" s="71">
        <v>4</v>
      </c>
      <c r="B484" s="148" t="s">
        <v>50</v>
      </c>
      <c r="C484" s="162" t="s">
        <v>37</v>
      </c>
      <c r="D484" s="166" t="s">
        <v>32</v>
      </c>
      <c r="E484" s="170">
        <v>1</v>
      </c>
      <c r="F484" s="165" t="s">
        <v>20</v>
      </c>
      <c r="G484" s="147"/>
      <c r="H484" s="147">
        <v>1404000</v>
      </c>
      <c r="I484" s="34" t="s">
        <v>9</v>
      </c>
      <c r="J484" s="163" t="s">
        <v>51</v>
      </c>
      <c r="K484" s="164" t="s">
        <v>34</v>
      </c>
      <c r="L484" s="168" t="s">
        <v>52</v>
      </c>
      <c r="M484" s="145"/>
      <c r="N484" s="146"/>
      <c r="O484" s="146"/>
      <c r="P484" s="146"/>
      <c r="Q484" s="146"/>
      <c r="R484" s="146"/>
    </row>
    <row r="485" spans="1:18" s="142" customFormat="1" ht="43.5" customHeight="1" x14ac:dyDescent="0.25">
      <c r="A485" s="71">
        <v>5</v>
      </c>
      <c r="B485" s="148" t="s">
        <v>53</v>
      </c>
      <c r="C485" s="162" t="s">
        <v>43</v>
      </c>
      <c r="D485" s="166" t="s">
        <v>38</v>
      </c>
      <c r="E485" s="171">
        <v>1</v>
      </c>
      <c r="F485" s="172" t="s">
        <v>20</v>
      </c>
      <c r="G485" s="147"/>
      <c r="H485" s="147">
        <v>6592080</v>
      </c>
      <c r="I485" s="34" t="s">
        <v>9</v>
      </c>
      <c r="J485" s="163" t="s">
        <v>33</v>
      </c>
      <c r="K485" s="164" t="s">
        <v>34</v>
      </c>
      <c r="L485" s="168" t="s">
        <v>54</v>
      </c>
      <c r="M485" s="145"/>
      <c r="N485" s="146"/>
      <c r="O485" s="146"/>
      <c r="P485" s="146"/>
      <c r="Q485" s="146"/>
      <c r="R485" s="146"/>
    </row>
    <row r="486" spans="1:18" s="142" customFormat="1" ht="43.5" customHeight="1" x14ac:dyDescent="0.25">
      <c r="A486" s="71">
        <v>6</v>
      </c>
      <c r="B486" s="148" t="s">
        <v>55</v>
      </c>
      <c r="C486" s="162" t="s">
        <v>43</v>
      </c>
      <c r="D486" s="166" t="s">
        <v>38</v>
      </c>
      <c r="E486" s="171">
        <v>1</v>
      </c>
      <c r="F486" s="172" t="s">
        <v>20</v>
      </c>
      <c r="G486" s="147"/>
      <c r="H486" s="147">
        <v>687540</v>
      </c>
      <c r="I486" s="34" t="s">
        <v>9</v>
      </c>
      <c r="J486" s="163" t="s">
        <v>33</v>
      </c>
      <c r="K486" s="164" t="s">
        <v>34</v>
      </c>
      <c r="L486" s="168" t="s">
        <v>56</v>
      </c>
      <c r="M486" s="145"/>
      <c r="N486" s="146"/>
      <c r="O486" s="146"/>
      <c r="P486" s="146"/>
      <c r="Q486" s="146"/>
      <c r="R486" s="146"/>
    </row>
    <row r="487" spans="1:18" s="142" customFormat="1" ht="43.5" customHeight="1" x14ac:dyDescent="0.25">
      <c r="A487" s="71">
        <v>7</v>
      </c>
      <c r="B487" s="148" t="s">
        <v>57</v>
      </c>
      <c r="C487" s="162" t="s">
        <v>43</v>
      </c>
      <c r="D487" s="166" t="s">
        <v>38</v>
      </c>
      <c r="E487" s="171">
        <v>1</v>
      </c>
      <c r="F487" s="172" t="s">
        <v>20</v>
      </c>
      <c r="G487" s="147"/>
      <c r="H487" s="147">
        <v>1200000</v>
      </c>
      <c r="I487" s="34" t="s">
        <v>9</v>
      </c>
      <c r="J487" s="163" t="s">
        <v>33</v>
      </c>
      <c r="K487" s="164" t="s">
        <v>34</v>
      </c>
      <c r="L487" s="168" t="s">
        <v>58</v>
      </c>
      <c r="M487" s="145"/>
      <c r="N487" s="146"/>
      <c r="O487" s="146"/>
      <c r="P487" s="146"/>
      <c r="Q487" s="146"/>
      <c r="R487" s="146"/>
    </row>
    <row r="488" spans="1:18" s="142" customFormat="1" ht="43.5" customHeight="1" x14ac:dyDescent="0.25">
      <c r="A488" s="71">
        <v>8</v>
      </c>
      <c r="B488" s="148" t="s">
        <v>73</v>
      </c>
      <c r="C488" s="162" t="s">
        <v>43</v>
      </c>
      <c r="D488" s="166" t="s">
        <v>32</v>
      </c>
      <c r="E488" s="171">
        <v>1</v>
      </c>
      <c r="F488" s="172" t="s">
        <v>20</v>
      </c>
      <c r="G488" s="147"/>
      <c r="H488" s="147">
        <v>1928571</v>
      </c>
      <c r="I488" s="34" t="s">
        <v>9</v>
      </c>
      <c r="J488" s="163" t="s">
        <v>33</v>
      </c>
      <c r="K488" s="164" t="s">
        <v>70</v>
      </c>
      <c r="L488" s="168" t="s">
        <v>74</v>
      </c>
      <c r="M488" s="145"/>
      <c r="N488" s="146"/>
      <c r="O488" s="146"/>
      <c r="P488" s="146"/>
      <c r="Q488" s="146"/>
      <c r="R488" s="146"/>
    </row>
    <row r="489" spans="1:18" s="142" customFormat="1" ht="43.5" customHeight="1" x14ac:dyDescent="0.25">
      <c r="A489" s="71">
        <v>9</v>
      </c>
      <c r="B489" s="148" t="s">
        <v>82</v>
      </c>
      <c r="C489" s="162" t="s">
        <v>37</v>
      </c>
      <c r="D489" s="166" t="s">
        <v>38</v>
      </c>
      <c r="E489" s="171">
        <v>1</v>
      </c>
      <c r="F489" s="172" t="s">
        <v>20</v>
      </c>
      <c r="G489" s="147"/>
      <c r="H489" s="147">
        <v>319057723.77999997</v>
      </c>
      <c r="I489" s="34" t="s">
        <v>9</v>
      </c>
      <c r="J489" s="163" t="s">
        <v>33</v>
      </c>
      <c r="K489" s="164" t="s">
        <v>70</v>
      </c>
      <c r="L489" s="168" t="s">
        <v>83</v>
      </c>
      <c r="M489" s="145"/>
      <c r="N489" s="146"/>
      <c r="O489" s="146"/>
      <c r="P489" s="146"/>
      <c r="Q489" s="146"/>
      <c r="R489" s="146"/>
    </row>
    <row r="490" spans="1:18" s="142" customFormat="1" ht="43.5" customHeight="1" x14ac:dyDescent="0.25">
      <c r="A490" s="71">
        <v>10</v>
      </c>
      <c r="B490" s="148" t="s">
        <v>86</v>
      </c>
      <c r="C490" s="162" t="s">
        <v>37</v>
      </c>
      <c r="D490" s="166" t="s">
        <v>32</v>
      </c>
      <c r="E490" s="171">
        <v>1</v>
      </c>
      <c r="F490" s="172" t="s">
        <v>20</v>
      </c>
      <c r="G490" s="147"/>
      <c r="H490" s="147">
        <v>17955083.059999999</v>
      </c>
      <c r="I490" s="34" t="s">
        <v>9</v>
      </c>
      <c r="J490" s="163" t="s">
        <v>33</v>
      </c>
      <c r="K490" s="164" t="s">
        <v>70</v>
      </c>
      <c r="L490" s="168" t="s">
        <v>87</v>
      </c>
      <c r="M490" s="145"/>
      <c r="N490" s="146"/>
      <c r="O490" s="146"/>
      <c r="P490" s="146"/>
      <c r="Q490" s="146"/>
      <c r="R490" s="146"/>
    </row>
    <row r="491" spans="1:18" s="142" customFormat="1" ht="43.5" customHeight="1" x14ac:dyDescent="0.25">
      <c r="A491" s="71">
        <v>11</v>
      </c>
      <c r="B491" s="148" t="s">
        <v>88</v>
      </c>
      <c r="C491" s="162" t="s">
        <v>43</v>
      </c>
      <c r="D491" s="166" t="s">
        <v>38</v>
      </c>
      <c r="E491" s="171">
        <v>1</v>
      </c>
      <c r="F491" s="172" t="s">
        <v>20</v>
      </c>
      <c r="G491" s="147"/>
      <c r="H491" s="147">
        <v>1721850</v>
      </c>
      <c r="I491" s="34" t="s">
        <v>9</v>
      </c>
      <c r="J491" s="163" t="s">
        <v>33</v>
      </c>
      <c r="K491" s="164" t="s">
        <v>70</v>
      </c>
      <c r="L491" s="168" t="s">
        <v>95</v>
      </c>
      <c r="M491" s="145"/>
      <c r="N491" s="146"/>
      <c r="O491" s="146"/>
      <c r="P491" s="146"/>
      <c r="Q491" s="146"/>
      <c r="R491" s="146"/>
    </row>
    <row r="492" spans="1:18" s="142" customFormat="1" ht="43.5" customHeight="1" x14ac:dyDescent="0.25">
      <c r="A492" s="71">
        <v>12</v>
      </c>
      <c r="B492" s="148" t="s">
        <v>93</v>
      </c>
      <c r="C492" s="162" t="s">
        <v>37</v>
      </c>
      <c r="D492" s="166" t="s">
        <v>38</v>
      </c>
      <c r="E492" s="171">
        <v>1</v>
      </c>
      <c r="F492" s="172" t="s">
        <v>20</v>
      </c>
      <c r="G492" s="147"/>
      <c r="H492" s="147">
        <v>10335082.449999999</v>
      </c>
      <c r="I492" s="34" t="s">
        <v>9</v>
      </c>
      <c r="J492" s="163" t="s">
        <v>33</v>
      </c>
      <c r="K492" s="164" t="s">
        <v>70</v>
      </c>
      <c r="L492" s="168" t="s">
        <v>94</v>
      </c>
      <c r="M492" s="145"/>
      <c r="N492" s="146"/>
      <c r="O492" s="146"/>
      <c r="P492" s="146"/>
      <c r="Q492" s="146"/>
      <c r="R492" s="146"/>
    </row>
    <row r="493" spans="1:18" s="142" customFormat="1" ht="51.75" customHeight="1" x14ac:dyDescent="0.25">
      <c r="A493" s="71">
        <v>13</v>
      </c>
      <c r="B493" s="148" t="s">
        <v>96</v>
      </c>
      <c r="C493" s="162" t="s">
        <v>43</v>
      </c>
      <c r="D493" s="166" t="s">
        <v>32</v>
      </c>
      <c r="E493" s="171">
        <v>1</v>
      </c>
      <c r="F493" s="172" t="s">
        <v>20</v>
      </c>
      <c r="G493" s="147"/>
      <c r="H493" s="147">
        <v>1452000</v>
      </c>
      <c r="I493" s="34" t="s">
        <v>9</v>
      </c>
      <c r="J493" s="163" t="s">
        <v>71</v>
      </c>
      <c r="K493" s="164" t="s">
        <v>70</v>
      </c>
      <c r="L493" s="168" t="s">
        <v>97</v>
      </c>
      <c r="M493" s="145"/>
      <c r="N493" s="146"/>
      <c r="O493" s="146"/>
      <c r="P493" s="146"/>
      <c r="Q493" s="146"/>
      <c r="R493" s="146"/>
    </row>
    <row r="494" spans="1:18" s="142" customFormat="1" ht="51.75" customHeight="1" x14ac:dyDescent="0.25">
      <c r="A494" s="71">
        <v>14</v>
      </c>
      <c r="B494" s="148" t="s">
        <v>119</v>
      </c>
      <c r="C494" s="162" t="s">
        <v>43</v>
      </c>
      <c r="D494" s="166" t="s">
        <v>32</v>
      </c>
      <c r="E494" s="171">
        <v>1</v>
      </c>
      <c r="F494" s="172" t="s">
        <v>20</v>
      </c>
      <c r="G494" s="147"/>
      <c r="H494" s="150">
        <v>1980000</v>
      </c>
      <c r="I494" s="34" t="s">
        <v>9</v>
      </c>
      <c r="J494" s="163" t="s">
        <v>33</v>
      </c>
      <c r="K494" s="164" t="s">
        <v>111</v>
      </c>
      <c r="L494" s="168" t="s">
        <v>120</v>
      </c>
      <c r="M494" s="145"/>
      <c r="N494" s="146"/>
      <c r="O494" s="146"/>
      <c r="P494" s="146"/>
      <c r="Q494" s="146"/>
      <c r="R494" s="146"/>
    </row>
    <row r="495" spans="1:18" s="142" customFormat="1" ht="51.75" customHeight="1" x14ac:dyDescent="0.25">
      <c r="A495" s="71">
        <v>15</v>
      </c>
      <c r="B495" s="148" t="s">
        <v>130</v>
      </c>
      <c r="C495" s="162" t="s">
        <v>43</v>
      </c>
      <c r="D495" s="167" t="s">
        <v>32</v>
      </c>
      <c r="E495" s="151">
        <v>1</v>
      </c>
      <c r="F495" s="172" t="s">
        <v>20</v>
      </c>
      <c r="G495" s="152"/>
      <c r="H495" s="161">
        <v>1204400</v>
      </c>
      <c r="I495" s="34" t="s">
        <v>9</v>
      </c>
      <c r="J495" s="163" t="s">
        <v>125</v>
      </c>
      <c r="K495" s="164" t="s">
        <v>111</v>
      </c>
      <c r="L495" s="168" t="s">
        <v>124</v>
      </c>
      <c r="M495" s="145"/>
      <c r="N495" s="146"/>
      <c r="O495" s="146"/>
      <c r="P495" s="146"/>
      <c r="Q495" s="146"/>
      <c r="R495" s="146"/>
    </row>
    <row r="496" spans="1:18" s="142" customFormat="1" ht="51.75" customHeight="1" x14ac:dyDescent="0.25">
      <c r="A496" s="71">
        <v>16</v>
      </c>
      <c r="B496" s="148" t="s">
        <v>196</v>
      </c>
      <c r="C496" s="162" t="s">
        <v>43</v>
      </c>
      <c r="D496" s="167" t="s">
        <v>106</v>
      </c>
      <c r="E496" s="151">
        <v>1</v>
      </c>
      <c r="F496" s="172" t="s">
        <v>20</v>
      </c>
      <c r="G496" s="152"/>
      <c r="H496" s="161">
        <v>796500</v>
      </c>
      <c r="I496" s="34" t="s">
        <v>9</v>
      </c>
      <c r="J496" s="163" t="s">
        <v>33</v>
      </c>
      <c r="K496" s="164" t="s">
        <v>111</v>
      </c>
      <c r="L496" s="168" t="s">
        <v>197</v>
      </c>
      <c r="M496" s="145"/>
      <c r="N496" s="146"/>
      <c r="O496" s="146"/>
      <c r="P496" s="146"/>
      <c r="Q496" s="146"/>
      <c r="R496" s="146"/>
    </row>
    <row r="497" spans="1:18" s="142" customFormat="1" ht="51.75" customHeight="1" x14ac:dyDescent="0.25">
      <c r="A497" s="71">
        <v>17</v>
      </c>
      <c r="B497" s="148" t="s">
        <v>199</v>
      </c>
      <c r="C497" s="162" t="s">
        <v>43</v>
      </c>
      <c r="D497" s="167" t="s">
        <v>32</v>
      </c>
      <c r="E497" s="151">
        <v>1</v>
      </c>
      <c r="F497" s="172" t="s">
        <v>20</v>
      </c>
      <c r="G497" s="152"/>
      <c r="H497" s="161">
        <v>1170193</v>
      </c>
      <c r="I497" s="34" t="s">
        <v>9</v>
      </c>
      <c r="J497" s="163" t="s">
        <v>33</v>
      </c>
      <c r="K497" s="164" t="s">
        <v>473</v>
      </c>
      <c r="L497" s="168" t="s">
        <v>503</v>
      </c>
      <c r="M497" s="145"/>
      <c r="N497" s="146"/>
      <c r="O497" s="146"/>
      <c r="P497" s="146"/>
      <c r="Q497" s="146"/>
      <c r="R497" s="146"/>
    </row>
    <row r="498" spans="1:18" s="142" customFormat="1" ht="51.75" customHeight="1" x14ac:dyDescent="0.25">
      <c r="A498" s="71">
        <v>18</v>
      </c>
      <c r="B498" s="148" t="s">
        <v>205</v>
      </c>
      <c r="C498" s="162" t="s">
        <v>43</v>
      </c>
      <c r="D498" s="167" t="s">
        <v>32</v>
      </c>
      <c r="E498" s="151">
        <v>1</v>
      </c>
      <c r="F498" s="172" t="s">
        <v>20</v>
      </c>
      <c r="G498" s="152"/>
      <c r="H498" s="161">
        <v>6048000</v>
      </c>
      <c r="I498" s="34" t="s">
        <v>9</v>
      </c>
      <c r="J498" s="163" t="s">
        <v>71</v>
      </c>
      <c r="K498" s="164" t="s">
        <v>203</v>
      </c>
      <c r="L498" s="168" t="s">
        <v>206</v>
      </c>
      <c r="M498" s="145"/>
      <c r="N498" s="146"/>
      <c r="O498" s="146"/>
      <c r="P498" s="146"/>
      <c r="Q498" s="146"/>
      <c r="R498" s="146"/>
    </row>
    <row r="499" spans="1:18" s="142" customFormat="1" ht="51.75" customHeight="1" x14ac:dyDescent="0.25">
      <c r="A499" s="71">
        <v>19</v>
      </c>
      <c r="B499" s="148" t="s">
        <v>221</v>
      </c>
      <c r="C499" s="162" t="s">
        <v>43</v>
      </c>
      <c r="D499" s="167" t="s">
        <v>106</v>
      </c>
      <c r="E499" s="151">
        <v>1</v>
      </c>
      <c r="F499" s="172" t="s">
        <v>20</v>
      </c>
      <c r="G499" s="152"/>
      <c r="H499" s="161">
        <v>283779</v>
      </c>
      <c r="I499" s="34" t="s">
        <v>9</v>
      </c>
      <c r="J499" s="163" t="s">
        <v>33</v>
      </c>
      <c r="K499" s="164" t="s">
        <v>203</v>
      </c>
      <c r="L499" s="168" t="s">
        <v>222</v>
      </c>
      <c r="M499" s="145"/>
      <c r="N499" s="146"/>
      <c r="O499" s="146"/>
      <c r="P499" s="146"/>
      <c r="Q499" s="146"/>
      <c r="R499" s="146"/>
    </row>
    <row r="500" spans="1:18" s="142" customFormat="1" ht="51.75" customHeight="1" x14ac:dyDescent="0.25">
      <c r="A500" s="71">
        <v>20</v>
      </c>
      <c r="B500" s="148" t="s">
        <v>259</v>
      </c>
      <c r="C500" s="162" t="s">
        <v>43</v>
      </c>
      <c r="D500" s="167" t="s">
        <v>38</v>
      </c>
      <c r="E500" s="151">
        <v>1</v>
      </c>
      <c r="F500" s="172" t="s">
        <v>260</v>
      </c>
      <c r="G500" s="152"/>
      <c r="H500" s="161">
        <v>1509840</v>
      </c>
      <c r="I500" s="34" t="s">
        <v>9</v>
      </c>
      <c r="J500" s="163" t="s">
        <v>33</v>
      </c>
      <c r="K500" s="164" t="s">
        <v>203</v>
      </c>
      <c r="L500" s="168" t="s">
        <v>261</v>
      </c>
      <c r="M500" s="145"/>
      <c r="N500" s="146"/>
      <c r="O500" s="146"/>
      <c r="P500" s="146"/>
      <c r="Q500" s="146"/>
      <c r="R500" s="146"/>
    </row>
    <row r="501" spans="1:18" s="142" customFormat="1" ht="51.75" customHeight="1" x14ac:dyDescent="0.25">
      <c r="A501" s="71">
        <v>21</v>
      </c>
      <c r="B501" s="148" t="s">
        <v>262</v>
      </c>
      <c r="C501" s="162" t="s">
        <v>43</v>
      </c>
      <c r="D501" s="167" t="s">
        <v>38</v>
      </c>
      <c r="E501" s="151">
        <v>1</v>
      </c>
      <c r="F501" s="172" t="s">
        <v>20</v>
      </c>
      <c r="G501" s="152"/>
      <c r="H501" s="161">
        <v>12000000</v>
      </c>
      <c r="I501" s="34" t="s">
        <v>9</v>
      </c>
      <c r="J501" s="163" t="s">
        <v>33</v>
      </c>
      <c r="K501" s="164" t="s">
        <v>203</v>
      </c>
      <c r="L501" s="168" t="s">
        <v>263</v>
      </c>
      <c r="M501" s="145"/>
      <c r="N501" s="146"/>
      <c r="O501" s="146"/>
      <c r="P501" s="146"/>
      <c r="Q501" s="146"/>
      <c r="R501" s="146"/>
    </row>
    <row r="502" spans="1:18" s="142" customFormat="1" ht="51.75" customHeight="1" x14ac:dyDescent="0.25">
      <c r="A502" s="71">
        <v>22</v>
      </c>
      <c r="B502" s="148" t="s">
        <v>266</v>
      </c>
      <c r="C502" s="162" t="s">
        <v>268</v>
      </c>
      <c r="D502" s="167" t="s">
        <v>62</v>
      </c>
      <c r="E502" s="151">
        <v>1</v>
      </c>
      <c r="F502" s="172" t="s">
        <v>20</v>
      </c>
      <c r="G502" s="152"/>
      <c r="H502" s="161">
        <v>1641500</v>
      </c>
      <c r="I502" s="34" t="s">
        <v>9</v>
      </c>
      <c r="J502" s="163" t="s">
        <v>33</v>
      </c>
      <c r="K502" s="164" t="s">
        <v>203</v>
      </c>
      <c r="L502" s="168" t="s">
        <v>267</v>
      </c>
      <c r="M502" s="145"/>
      <c r="N502" s="146"/>
      <c r="O502" s="146"/>
      <c r="P502" s="146"/>
      <c r="Q502" s="146"/>
      <c r="R502" s="146"/>
    </row>
    <row r="503" spans="1:18" s="142" customFormat="1" ht="51.75" customHeight="1" x14ac:dyDescent="0.25">
      <c r="A503" s="71">
        <v>23</v>
      </c>
      <c r="B503" s="148" t="s">
        <v>277</v>
      </c>
      <c r="C503" s="162" t="s">
        <v>268</v>
      </c>
      <c r="D503" s="167" t="s">
        <v>62</v>
      </c>
      <c r="E503" s="151">
        <v>1</v>
      </c>
      <c r="F503" s="172" t="s">
        <v>20</v>
      </c>
      <c r="G503" s="152"/>
      <c r="H503" s="161">
        <v>3102000</v>
      </c>
      <c r="I503" s="34" t="s">
        <v>9</v>
      </c>
      <c r="J503" s="163" t="s">
        <v>33</v>
      </c>
      <c r="K503" s="164" t="s">
        <v>203</v>
      </c>
      <c r="L503" s="168" t="s">
        <v>278</v>
      </c>
      <c r="M503" s="145"/>
      <c r="N503" s="146"/>
      <c r="O503" s="146"/>
      <c r="P503" s="146"/>
      <c r="Q503" s="146"/>
      <c r="R503" s="146"/>
    </row>
    <row r="504" spans="1:18" s="142" customFormat="1" ht="51.75" customHeight="1" x14ac:dyDescent="0.25">
      <c r="A504" s="71">
        <v>24</v>
      </c>
      <c r="B504" s="148" t="s">
        <v>59</v>
      </c>
      <c r="C504" s="162" t="s">
        <v>43</v>
      </c>
      <c r="D504" s="167" t="s">
        <v>38</v>
      </c>
      <c r="E504" s="151">
        <v>1</v>
      </c>
      <c r="F504" s="172" t="s">
        <v>20</v>
      </c>
      <c r="G504" s="152"/>
      <c r="H504" s="161">
        <v>225420000</v>
      </c>
      <c r="I504" s="34" t="s">
        <v>9</v>
      </c>
      <c r="J504" s="163" t="s">
        <v>33</v>
      </c>
      <c r="K504" s="164" t="s">
        <v>203</v>
      </c>
      <c r="L504" s="168" t="s">
        <v>282</v>
      </c>
      <c r="M504" s="145"/>
      <c r="N504" s="146"/>
      <c r="O504" s="146"/>
      <c r="P504" s="146"/>
      <c r="Q504" s="146"/>
      <c r="R504" s="146"/>
    </row>
    <row r="505" spans="1:18" s="142" customFormat="1" ht="51.75" customHeight="1" x14ac:dyDescent="0.25">
      <c r="A505" s="71">
        <v>25</v>
      </c>
      <c r="B505" s="148" t="s">
        <v>315</v>
      </c>
      <c r="C505" s="162" t="s">
        <v>43</v>
      </c>
      <c r="D505" s="167" t="s">
        <v>38</v>
      </c>
      <c r="E505" s="151">
        <v>1</v>
      </c>
      <c r="F505" s="172" t="s">
        <v>260</v>
      </c>
      <c r="G505" s="152"/>
      <c r="H505" s="161">
        <v>12611607</v>
      </c>
      <c r="I505" s="34" t="s">
        <v>9</v>
      </c>
      <c r="J505" s="163" t="s">
        <v>33</v>
      </c>
      <c r="K505" s="164" t="s">
        <v>203</v>
      </c>
      <c r="L505" s="168" t="s">
        <v>316</v>
      </c>
      <c r="M505" s="145"/>
      <c r="N505" s="146"/>
      <c r="O505" s="146"/>
      <c r="P505" s="146"/>
      <c r="Q505" s="146"/>
      <c r="R505" s="146"/>
    </row>
    <row r="506" spans="1:18" s="142" customFormat="1" ht="51.75" customHeight="1" x14ac:dyDescent="0.25">
      <c r="A506" s="71">
        <v>26</v>
      </c>
      <c r="B506" s="148" t="s">
        <v>360</v>
      </c>
      <c r="C506" s="162" t="s">
        <v>301</v>
      </c>
      <c r="D506" s="167" t="s">
        <v>106</v>
      </c>
      <c r="E506" s="151">
        <v>1</v>
      </c>
      <c r="F506" s="172" t="s">
        <v>20</v>
      </c>
      <c r="G506" s="152"/>
      <c r="H506" s="161">
        <v>0</v>
      </c>
      <c r="I506" s="34" t="s">
        <v>9</v>
      </c>
      <c r="J506" s="163" t="s">
        <v>33</v>
      </c>
      <c r="K506" s="164" t="s">
        <v>758</v>
      </c>
      <c r="L506" s="168" t="s">
        <v>757</v>
      </c>
      <c r="M506" s="145"/>
      <c r="N506" s="146"/>
      <c r="O506" s="146"/>
      <c r="P506" s="146"/>
      <c r="Q506" s="146"/>
      <c r="R506" s="146"/>
    </row>
    <row r="507" spans="1:18" s="142" customFormat="1" ht="51.75" customHeight="1" x14ac:dyDescent="0.25">
      <c r="A507" s="71">
        <v>27</v>
      </c>
      <c r="B507" s="148" t="s">
        <v>361</v>
      </c>
      <c r="C507" s="162" t="s">
        <v>43</v>
      </c>
      <c r="D507" s="167" t="s">
        <v>38</v>
      </c>
      <c r="E507" s="151">
        <v>1</v>
      </c>
      <c r="F507" s="172" t="s">
        <v>20</v>
      </c>
      <c r="G507" s="177"/>
      <c r="H507" s="152">
        <v>2650000</v>
      </c>
      <c r="I507" s="34" t="s">
        <v>9</v>
      </c>
      <c r="J507" s="163" t="s">
        <v>33</v>
      </c>
      <c r="K507" s="164" t="s">
        <v>203</v>
      </c>
      <c r="L507" s="168" t="s">
        <v>362</v>
      </c>
      <c r="M507" s="145"/>
      <c r="N507" s="146"/>
      <c r="O507" s="146"/>
      <c r="P507" s="146"/>
      <c r="Q507" s="146"/>
      <c r="R507" s="146"/>
    </row>
    <row r="508" spans="1:18" s="142" customFormat="1" ht="51.75" customHeight="1" x14ac:dyDescent="0.25">
      <c r="A508" s="71">
        <v>28</v>
      </c>
      <c r="B508" s="148" t="s">
        <v>387</v>
      </c>
      <c r="C508" s="162" t="s">
        <v>37</v>
      </c>
      <c r="D508" s="167" t="s">
        <v>38</v>
      </c>
      <c r="E508" s="151">
        <v>1</v>
      </c>
      <c r="F508" s="172" t="s">
        <v>20</v>
      </c>
      <c r="G508" s="177"/>
      <c r="H508" s="176">
        <v>19431622.199999999</v>
      </c>
      <c r="I508" s="34" t="s">
        <v>9</v>
      </c>
      <c r="J508" s="163" t="s">
        <v>33</v>
      </c>
      <c r="K508" s="164" t="s">
        <v>203</v>
      </c>
      <c r="L508" s="168" t="s">
        <v>388</v>
      </c>
      <c r="M508" s="145"/>
      <c r="N508" s="146"/>
      <c r="O508" s="146"/>
      <c r="P508" s="146"/>
      <c r="Q508" s="146"/>
      <c r="R508" s="146"/>
    </row>
    <row r="509" spans="1:18" s="142" customFormat="1" ht="51.75" customHeight="1" x14ac:dyDescent="0.25">
      <c r="A509" s="71">
        <v>29</v>
      </c>
      <c r="B509" s="148" t="s">
        <v>426</v>
      </c>
      <c r="C509" s="162" t="s">
        <v>301</v>
      </c>
      <c r="D509" s="167" t="s">
        <v>32</v>
      </c>
      <c r="E509" s="151">
        <v>1</v>
      </c>
      <c r="F509" s="172" t="s">
        <v>20</v>
      </c>
      <c r="G509" s="177"/>
      <c r="H509" s="176">
        <v>5232700</v>
      </c>
      <c r="I509" s="34" t="s">
        <v>9</v>
      </c>
      <c r="J509" s="163" t="s">
        <v>427</v>
      </c>
      <c r="K509" s="164" t="s">
        <v>203</v>
      </c>
      <c r="L509" s="168" t="s">
        <v>428</v>
      </c>
      <c r="M509" s="145"/>
      <c r="N509" s="146"/>
      <c r="O509" s="146"/>
      <c r="P509" s="146"/>
      <c r="Q509" s="146"/>
      <c r="R509" s="146"/>
    </row>
    <row r="510" spans="1:18" s="142" customFormat="1" ht="51.75" customHeight="1" x14ac:dyDescent="0.25">
      <c r="A510" s="71">
        <v>30</v>
      </c>
      <c r="B510" s="148" t="s">
        <v>457</v>
      </c>
      <c r="C510" s="162" t="s">
        <v>458</v>
      </c>
      <c r="D510" s="167" t="s">
        <v>38</v>
      </c>
      <c r="E510" s="151">
        <v>1</v>
      </c>
      <c r="F510" s="172" t="s">
        <v>20</v>
      </c>
      <c r="G510" s="177"/>
      <c r="H510" s="176">
        <v>15597600</v>
      </c>
      <c r="I510" s="34" t="s">
        <v>9</v>
      </c>
      <c r="J510" s="163" t="s">
        <v>33</v>
      </c>
      <c r="K510" s="164" t="s">
        <v>456</v>
      </c>
      <c r="L510" s="168" t="s">
        <v>459</v>
      </c>
      <c r="M510" s="145"/>
      <c r="N510" s="146"/>
      <c r="O510" s="146"/>
      <c r="P510" s="146"/>
      <c r="Q510" s="146"/>
      <c r="R510" s="146"/>
    </row>
    <row r="511" spans="1:18" s="142" customFormat="1" ht="51.75" customHeight="1" x14ac:dyDescent="0.25">
      <c r="A511" s="71">
        <v>31</v>
      </c>
      <c r="B511" s="148" t="s">
        <v>469</v>
      </c>
      <c r="C511" s="162" t="s">
        <v>43</v>
      </c>
      <c r="D511" s="167" t="s">
        <v>32</v>
      </c>
      <c r="E511" s="151">
        <v>1</v>
      </c>
      <c r="F511" s="172" t="s">
        <v>20</v>
      </c>
      <c r="G511" s="177"/>
      <c r="H511" s="176">
        <v>1248000</v>
      </c>
      <c r="I511" s="34" t="s">
        <v>9</v>
      </c>
      <c r="J511" s="163" t="s">
        <v>71</v>
      </c>
      <c r="K511" s="164" t="s">
        <v>456</v>
      </c>
      <c r="L511" s="168" t="s">
        <v>472</v>
      </c>
      <c r="M511" s="145"/>
      <c r="N511" s="146"/>
      <c r="O511" s="146"/>
      <c r="P511" s="146"/>
      <c r="Q511" s="146"/>
      <c r="R511" s="146"/>
    </row>
    <row r="512" spans="1:18" s="142" customFormat="1" ht="51.75" customHeight="1" x14ac:dyDescent="0.25">
      <c r="A512" s="71">
        <v>32</v>
      </c>
      <c r="B512" s="148" t="s">
        <v>470</v>
      </c>
      <c r="C512" s="162" t="s">
        <v>43</v>
      </c>
      <c r="D512" s="167" t="s">
        <v>32</v>
      </c>
      <c r="E512" s="151">
        <v>1</v>
      </c>
      <c r="F512" s="172" t="s">
        <v>20</v>
      </c>
      <c r="G512" s="178"/>
      <c r="H512" s="176">
        <v>210000</v>
      </c>
      <c r="I512" s="34" t="s">
        <v>9</v>
      </c>
      <c r="J512" s="163" t="s">
        <v>71</v>
      </c>
      <c r="K512" s="164" t="s">
        <v>456</v>
      </c>
      <c r="L512" s="168" t="s">
        <v>472</v>
      </c>
      <c r="M512" s="145"/>
      <c r="N512" s="146"/>
      <c r="O512" s="146"/>
      <c r="P512" s="146"/>
      <c r="Q512" s="146"/>
      <c r="R512" s="146"/>
    </row>
    <row r="513" spans="1:18" s="142" customFormat="1" ht="51.75" customHeight="1" x14ac:dyDescent="0.25">
      <c r="A513" s="71">
        <v>33</v>
      </c>
      <c r="B513" s="148" t="s">
        <v>471</v>
      </c>
      <c r="C513" s="162" t="s">
        <v>43</v>
      </c>
      <c r="D513" s="167" t="s">
        <v>32</v>
      </c>
      <c r="E513" s="151">
        <v>1</v>
      </c>
      <c r="F513" s="172" t="s">
        <v>20</v>
      </c>
      <c r="G513" s="178"/>
      <c r="H513" s="176">
        <v>14000</v>
      </c>
      <c r="I513" s="34" t="s">
        <v>9</v>
      </c>
      <c r="J513" s="163" t="s">
        <v>71</v>
      </c>
      <c r="K513" s="164" t="s">
        <v>456</v>
      </c>
      <c r="L513" s="168" t="s">
        <v>472</v>
      </c>
      <c r="M513" s="145"/>
      <c r="N513" s="146"/>
      <c r="O513" s="146"/>
      <c r="P513" s="146"/>
      <c r="Q513" s="146"/>
      <c r="R513" s="146"/>
    </row>
    <row r="514" spans="1:18" s="142" customFormat="1" ht="51.75" customHeight="1" x14ac:dyDescent="0.25">
      <c r="A514" s="71">
        <v>34</v>
      </c>
      <c r="B514" s="148" t="s">
        <v>474</v>
      </c>
      <c r="C514" s="162" t="s">
        <v>43</v>
      </c>
      <c r="D514" s="167" t="s">
        <v>38</v>
      </c>
      <c r="E514" s="151">
        <v>1</v>
      </c>
      <c r="F514" s="172" t="s">
        <v>20</v>
      </c>
      <c r="G514" s="178"/>
      <c r="H514" s="176">
        <v>6237825</v>
      </c>
      <c r="I514" s="34" t="s">
        <v>9</v>
      </c>
      <c r="J514" s="163" t="s">
        <v>475</v>
      </c>
      <c r="K514" s="164" t="s">
        <v>456</v>
      </c>
      <c r="L514" s="168" t="s">
        <v>476</v>
      </c>
      <c r="M514" s="145"/>
      <c r="N514" s="146"/>
      <c r="O514" s="146"/>
      <c r="P514" s="146"/>
      <c r="Q514" s="146"/>
      <c r="R514" s="146"/>
    </row>
    <row r="515" spans="1:18" s="142" customFormat="1" ht="51.75" customHeight="1" x14ac:dyDescent="0.25">
      <c r="A515" s="71">
        <v>35</v>
      </c>
      <c r="B515" s="148" t="s">
        <v>515</v>
      </c>
      <c r="C515" s="162" t="s">
        <v>43</v>
      </c>
      <c r="D515" s="167" t="s">
        <v>32</v>
      </c>
      <c r="E515" s="151">
        <v>1</v>
      </c>
      <c r="F515" s="172" t="s">
        <v>20</v>
      </c>
      <c r="G515" s="178"/>
      <c r="H515" s="176">
        <v>750000</v>
      </c>
      <c r="I515" s="34" t="s">
        <v>9</v>
      </c>
      <c r="J515" s="163" t="s">
        <v>33</v>
      </c>
      <c r="K515" s="164" t="s">
        <v>456</v>
      </c>
      <c r="L515" s="168" t="s">
        <v>516</v>
      </c>
      <c r="M515" s="145"/>
      <c r="N515" s="146"/>
      <c r="O515" s="146"/>
      <c r="P515" s="146"/>
      <c r="Q515" s="146"/>
      <c r="R515" s="146"/>
    </row>
    <row r="516" spans="1:18" s="142" customFormat="1" ht="51.75" customHeight="1" x14ac:dyDescent="0.25">
      <c r="A516" s="71">
        <v>36</v>
      </c>
      <c r="B516" s="148" t="s">
        <v>567</v>
      </c>
      <c r="C516" s="162" t="s">
        <v>43</v>
      </c>
      <c r="D516" s="167" t="s">
        <v>62</v>
      </c>
      <c r="E516" s="151">
        <v>1</v>
      </c>
      <c r="F516" s="172" t="s">
        <v>568</v>
      </c>
      <c r="G516" s="178"/>
      <c r="H516" s="176">
        <v>1000410</v>
      </c>
      <c r="I516" s="34" t="s">
        <v>9</v>
      </c>
      <c r="J516" s="163" t="s">
        <v>33</v>
      </c>
      <c r="K516" s="164" t="s">
        <v>456</v>
      </c>
      <c r="L516" s="168" t="s">
        <v>570</v>
      </c>
      <c r="M516" s="145"/>
      <c r="N516" s="146"/>
      <c r="O516" s="146"/>
      <c r="P516" s="146"/>
      <c r="Q516" s="146"/>
      <c r="R516" s="146"/>
    </row>
    <row r="517" spans="1:18" s="142" customFormat="1" ht="51.75" customHeight="1" x14ac:dyDescent="0.25">
      <c r="A517" s="71">
        <v>37</v>
      </c>
      <c r="B517" s="148" t="s">
        <v>569</v>
      </c>
      <c r="C517" s="162" t="s">
        <v>43</v>
      </c>
      <c r="D517" s="167" t="s">
        <v>62</v>
      </c>
      <c r="E517" s="151">
        <v>1</v>
      </c>
      <c r="F517" s="172" t="s">
        <v>568</v>
      </c>
      <c r="G517" s="178"/>
      <c r="H517" s="176">
        <v>187040</v>
      </c>
      <c r="I517" s="34" t="s">
        <v>9</v>
      </c>
      <c r="J517" s="163" t="s">
        <v>33</v>
      </c>
      <c r="K517" s="164" t="s">
        <v>456</v>
      </c>
      <c r="L517" s="168" t="s">
        <v>570</v>
      </c>
      <c r="M517" s="145"/>
      <c r="N517" s="146"/>
      <c r="O517" s="146"/>
      <c r="P517" s="146"/>
      <c r="Q517" s="146"/>
      <c r="R517" s="146"/>
    </row>
    <row r="518" spans="1:18" s="142" customFormat="1" ht="51.75" customHeight="1" x14ac:dyDescent="0.25">
      <c r="A518" s="71">
        <v>38</v>
      </c>
      <c r="B518" s="148" t="s">
        <v>627</v>
      </c>
      <c r="C518" s="162" t="s">
        <v>43</v>
      </c>
      <c r="D518" s="167" t="s">
        <v>106</v>
      </c>
      <c r="E518" s="151">
        <v>1</v>
      </c>
      <c r="F518" s="172" t="s">
        <v>20</v>
      </c>
      <c r="G518" s="178"/>
      <c r="H518" s="176">
        <v>7300800</v>
      </c>
      <c r="I518" s="34" t="s">
        <v>9</v>
      </c>
      <c r="J518" s="163" t="s">
        <v>33</v>
      </c>
      <c r="K518" s="164" t="s">
        <v>621</v>
      </c>
      <c r="L518" s="168" t="s">
        <v>628</v>
      </c>
      <c r="M518" s="145"/>
      <c r="N518" s="146"/>
      <c r="O518" s="146"/>
      <c r="P518" s="146"/>
      <c r="Q518" s="146"/>
      <c r="R518" s="146"/>
    </row>
    <row r="519" spans="1:18" s="142" customFormat="1" ht="51.75" customHeight="1" x14ac:dyDescent="0.25">
      <c r="A519" s="71">
        <v>39</v>
      </c>
      <c r="B519" s="148" t="s">
        <v>630</v>
      </c>
      <c r="C519" s="162" t="s">
        <v>43</v>
      </c>
      <c r="D519" s="167" t="s">
        <v>62</v>
      </c>
      <c r="E519" s="151">
        <v>1</v>
      </c>
      <c r="F519" s="172" t="s">
        <v>568</v>
      </c>
      <c r="G519" s="178"/>
      <c r="H519" s="176">
        <v>400000</v>
      </c>
      <c r="I519" s="34" t="s">
        <v>9</v>
      </c>
      <c r="J519" s="163" t="s">
        <v>33</v>
      </c>
      <c r="K519" s="164" t="s">
        <v>621</v>
      </c>
      <c r="L519" s="168" t="s">
        <v>633</v>
      </c>
      <c r="M519" s="145"/>
      <c r="N519" s="146"/>
      <c r="O519" s="146"/>
      <c r="P519" s="146"/>
      <c r="Q519" s="146"/>
      <c r="R519" s="146"/>
    </row>
    <row r="520" spans="1:18" s="142" customFormat="1" ht="51.75" customHeight="1" x14ac:dyDescent="0.25">
      <c r="A520" s="71">
        <v>40</v>
      </c>
      <c r="B520" s="148" t="s">
        <v>631</v>
      </c>
      <c r="C520" s="162" t="s">
        <v>43</v>
      </c>
      <c r="D520" s="167" t="s">
        <v>62</v>
      </c>
      <c r="E520" s="151">
        <v>1</v>
      </c>
      <c r="F520" s="172" t="s">
        <v>568</v>
      </c>
      <c r="G520" s="178"/>
      <c r="H520" s="176">
        <v>249570</v>
      </c>
      <c r="I520" s="34" t="s">
        <v>9</v>
      </c>
      <c r="J520" s="163" t="s">
        <v>33</v>
      </c>
      <c r="K520" s="164" t="s">
        <v>621</v>
      </c>
      <c r="L520" s="168" t="s">
        <v>633</v>
      </c>
      <c r="M520" s="145"/>
      <c r="N520" s="146"/>
      <c r="O520" s="146"/>
      <c r="P520" s="146"/>
      <c r="Q520" s="146"/>
      <c r="R520" s="146"/>
    </row>
    <row r="521" spans="1:18" s="142" customFormat="1" ht="51.75" customHeight="1" x14ac:dyDescent="0.25">
      <c r="A521" s="71">
        <v>41</v>
      </c>
      <c r="B521" s="148" t="s">
        <v>632</v>
      </c>
      <c r="C521" s="162" t="s">
        <v>43</v>
      </c>
      <c r="D521" s="167" t="s">
        <v>62</v>
      </c>
      <c r="E521" s="151">
        <v>1</v>
      </c>
      <c r="F521" s="172" t="s">
        <v>568</v>
      </c>
      <c r="G521" s="178"/>
      <c r="H521" s="176">
        <v>1000000</v>
      </c>
      <c r="I521" s="34" t="s">
        <v>9</v>
      </c>
      <c r="J521" s="163" t="s">
        <v>33</v>
      </c>
      <c r="K521" s="164" t="s">
        <v>621</v>
      </c>
      <c r="L521" s="168" t="s">
        <v>633</v>
      </c>
      <c r="M521" s="145"/>
      <c r="N521" s="146"/>
      <c r="O521" s="146"/>
      <c r="P521" s="146"/>
      <c r="Q521" s="146"/>
      <c r="R521" s="146"/>
    </row>
    <row r="522" spans="1:18" s="142" customFormat="1" ht="51.75" customHeight="1" x14ac:dyDescent="0.25">
      <c r="A522" s="71">
        <v>42</v>
      </c>
      <c r="B522" s="148" t="s">
        <v>648</v>
      </c>
      <c r="C522" s="162" t="s">
        <v>37</v>
      </c>
      <c r="D522" s="167" t="s">
        <v>106</v>
      </c>
      <c r="E522" s="151">
        <v>1</v>
      </c>
      <c r="F522" s="172" t="s">
        <v>568</v>
      </c>
      <c r="G522" s="178"/>
      <c r="H522" s="176">
        <v>4259000</v>
      </c>
      <c r="I522" s="34" t="s">
        <v>9</v>
      </c>
      <c r="J522" s="163" t="s">
        <v>33</v>
      </c>
      <c r="K522" s="164" t="s">
        <v>621</v>
      </c>
      <c r="L522" s="168" t="s">
        <v>649</v>
      </c>
      <c r="M522" s="145"/>
      <c r="N522" s="146"/>
      <c r="O522" s="146"/>
      <c r="P522" s="146"/>
      <c r="Q522" s="146"/>
      <c r="R522" s="146"/>
    </row>
    <row r="523" spans="1:18" s="4" customFormat="1" ht="20.100000000000001" customHeight="1" x14ac:dyDescent="0.25">
      <c r="A523" s="73"/>
      <c r="B523" s="68" t="s">
        <v>15</v>
      </c>
      <c r="C523" s="69"/>
      <c r="D523" s="55"/>
      <c r="E523" s="55"/>
      <c r="F523" s="55"/>
      <c r="G523" s="120"/>
      <c r="H523" s="70">
        <f>SUM(H481:H522)</f>
        <v>725525316.49000001</v>
      </c>
      <c r="I523" s="65"/>
      <c r="J523" s="65"/>
      <c r="K523" s="88"/>
      <c r="L523" s="65"/>
      <c r="M523" s="31"/>
      <c r="N523" s="25"/>
      <c r="O523" s="25"/>
      <c r="P523" s="25"/>
      <c r="Q523" s="25"/>
      <c r="R523" s="25"/>
    </row>
    <row r="524" spans="1:18" s="4" customFormat="1" ht="20.100000000000001" customHeight="1" x14ac:dyDescent="0.25">
      <c r="A524" s="73"/>
      <c r="B524" s="56" t="s">
        <v>16</v>
      </c>
      <c r="C524" s="55"/>
      <c r="D524" s="55"/>
      <c r="E524" s="55"/>
      <c r="F524" s="55"/>
      <c r="G524" s="120"/>
      <c r="H524" s="66">
        <f>H523+H479+H452</f>
        <v>2782285969.1300006</v>
      </c>
      <c r="I524" s="65"/>
      <c r="J524" s="65"/>
      <c r="K524" s="88"/>
      <c r="L524" s="65"/>
      <c r="M524" s="31"/>
      <c r="N524" s="25"/>
      <c r="O524" s="25"/>
      <c r="P524" s="25"/>
      <c r="Q524" s="25"/>
      <c r="R524" s="25"/>
    </row>
    <row r="525" spans="1:18" s="5" customFormat="1" ht="20.100000000000001" customHeight="1" x14ac:dyDescent="0.25">
      <c r="A525" s="74"/>
      <c r="B525" s="56" t="s">
        <v>17</v>
      </c>
      <c r="C525" s="55"/>
      <c r="D525" s="55"/>
      <c r="E525" s="55"/>
      <c r="F525" s="55"/>
      <c r="G525" s="120"/>
      <c r="H525" s="66">
        <f>H524+H161</f>
        <v>5729581556.9928579</v>
      </c>
      <c r="I525" s="67"/>
      <c r="J525" s="67"/>
      <c r="K525" s="88"/>
      <c r="L525" s="67"/>
      <c r="M525" s="32"/>
      <c r="N525" s="26"/>
      <c r="O525" s="26"/>
      <c r="P525" s="26"/>
      <c r="Q525" s="26"/>
      <c r="R525" s="26"/>
    </row>
    <row r="526" spans="1:18" x14ac:dyDescent="0.25">
      <c r="A526" s="8"/>
      <c r="B526" s="10"/>
      <c r="C526" s="8"/>
      <c r="D526" s="7"/>
      <c r="E526" s="8"/>
      <c r="F526" s="8"/>
      <c r="G526" s="9"/>
      <c r="H526" s="9"/>
      <c r="I526" s="10"/>
      <c r="J526" s="8"/>
      <c r="K526" s="89"/>
      <c r="L526" s="126"/>
      <c r="M526" s="20"/>
    </row>
    <row r="527" spans="1:18" x14ac:dyDescent="0.25">
      <c r="A527" s="8"/>
      <c r="B527" s="10"/>
      <c r="C527" s="8"/>
      <c r="D527" s="7"/>
      <c r="E527" s="8"/>
      <c r="F527" s="8"/>
      <c r="G527" s="9"/>
      <c r="I527" s="3"/>
      <c r="J527" s="8"/>
      <c r="K527" s="89"/>
      <c r="L527" s="126"/>
      <c r="M527" s="20"/>
    </row>
    <row r="528" spans="1:18" x14ac:dyDescent="0.25">
      <c r="J528" s="13"/>
      <c r="K528" s="90"/>
      <c r="L528" s="19"/>
    </row>
    <row r="529" spans="1:18" x14ac:dyDescent="0.25">
      <c r="J529" s="13"/>
      <c r="K529" s="90"/>
      <c r="L529" s="19"/>
    </row>
    <row r="530" spans="1:18" x14ac:dyDescent="0.25">
      <c r="J530" s="13"/>
      <c r="K530" s="90"/>
      <c r="L530" s="19"/>
    </row>
    <row r="531" spans="1:18" x14ac:dyDescent="0.25">
      <c r="D531" s="21"/>
      <c r="J531" s="13"/>
      <c r="K531" s="90"/>
      <c r="L531" s="19"/>
    </row>
    <row r="532" spans="1:18" x14ac:dyDescent="0.25">
      <c r="J532" s="13"/>
      <c r="K532" s="90"/>
      <c r="L532" s="19"/>
    </row>
    <row r="533" spans="1:18" x14ac:dyDescent="0.25">
      <c r="J533" s="13"/>
      <c r="K533" s="90"/>
      <c r="L533" s="19"/>
    </row>
    <row r="534" spans="1:18" x14ac:dyDescent="0.25">
      <c r="J534" s="13"/>
      <c r="K534" s="90"/>
      <c r="L534" s="19"/>
    </row>
    <row r="535" spans="1:18" x14ac:dyDescent="0.25">
      <c r="J535" s="13"/>
      <c r="K535" s="90"/>
      <c r="L535" s="19"/>
    </row>
    <row r="536" spans="1:18" x14ac:dyDescent="0.25">
      <c r="A536"/>
      <c r="B536"/>
      <c r="C536"/>
      <c r="D536"/>
      <c r="E536"/>
      <c r="F536"/>
      <c r="G536"/>
      <c r="H536"/>
      <c r="I536"/>
      <c r="J536" s="13"/>
      <c r="K536" s="90"/>
      <c r="L536" s="19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3"/>
      <c r="K537" s="90"/>
      <c r="L537" s="19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3"/>
      <c r="K538" s="90"/>
      <c r="L538" s="19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3"/>
      <c r="K539" s="90"/>
      <c r="L539" s="19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3"/>
      <c r="K540" s="90"/>
      <c r="L540" s="19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3"/>
      <c r="K541" s="90"/>
      <c r="L541" s="19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3"/>
      <c r="K542" s="90"/>
      <c r="L542" s="19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3"/>
      <c r="K543" s="90"/>
      <c r="L543" s="19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3"/>
      <c r="K544" s="90"/>
      <c r="L544" s="19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3"/>
      <c r="K545" s="90"/>
      <c r="L545" s="19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3"/>
      <c r="K546" s="90"/>
      <c r="L546" s="19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3"/>
      <c r="K547" s="90"/>
      <c r="L547" s="19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3"/>
      <c r="K548" s="90"/>
      <c r="L548" s="19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3"/>
      <c r="K549" s="90"/>
      <c r="L549" s="19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3"/>
      <c r="K550" s="90"/>
      <c r="L550" s="19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3"/>
      <c r="K551" s="90"/>
      <c r="L551" s="19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3"/>
      <c r="K552" s="90"/>
      <c r="L552" s="19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3"/>
      <c r="K553" s="90"/>
      <c r="L553" s="19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3"/>
      <c r="K554" s="90"/>
      <c r="L554" s="19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3"/>
      <c r="K555" s="90"/>
      <c r="L555" s="19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3"/>
      <c r="K556" s="90"/>
      <c r="L556" s="19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3"/>
      <c r="K557" s="90"/>
      <c r="L557" s="19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3"/>
      <c r="K558" s="90"/>
      <c r="L558" s="19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3"/>
      <c r="K559" s="90"/>
      <c r="L559" s="19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3"/>
      <c r="K560" s="90"/>
      <c r="L560" s="19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3"/>
      <c r="K561" s="90"/>
      <c r="L561" s="19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3"/>
      <c r="K562" s="90"/>
      <c r="L562" s="19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3"/>
      <c r="K563" s="90"/>
      <c r="L563" s="19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3"/>
      <c r="K564" s="90"/>
      <c r="L564" s="19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3"/>
      <c r="K565" s="90"/>
      <c r="L565" s="19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3"/>
      <c r="K566" s="90"/>
      <c r="L566" s="19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3"/>
      <c r="K567" s="90"/>
      <c r="L567" s="19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3"/>
      <c r="K568" s="90"/>
      <c r="L568" s="19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3"/>
      <c r="K569" s="90"/>
      <c r="L569" s="19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3"/>
      <c r="K570" s="90"/>
      <c r="L570" s="19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3"/>
      <c r="K571" s="90"/>
      <c r="L571" s="19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3"/>
      <c r="K572" s="90"/>
      <c r="L572" s="19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3"/>
      <c r="K573" s="90"/>
      <c r="L573" s="19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3"/>
      <c r="K574" s="90"/>
      <c r="L574" s="19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3"/>
      <c r="K575" s="90"/>
      <c r="L575" s="19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3"/>
      <c r="K576" s="90"/>
      <c r="L576" s="19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3"/>
      <c r="K577" s="90"/>
      <c r="L577" s="19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3"/>
      <c r="K578" s="90"/>
      <c r="L578" s="19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3"/>
      <c r="K579" s="90"/>
      <c r="L579" s="19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3"/>
      <c r="K580" s="90"/>
      <c r="L580" s="19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3"/>
      <c r="K581" s="90"/>
      <c r="L581" s="19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3"/>
      <c r="K582" s="90"/>
      <c r="L582" s="19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3"/>
      <c r="K583" s="90"/>
      <c r="L583" s="19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3"/>
      <c r="K584" s="90"/>
      <c r="L584" s="19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3"/>
      <c r="K585" s="90"/>
      <c r="L585" s="19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3"/>
      <c r="K586" s="90"/>
      <c r="L586" s="19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3"/>
      <c r="K587" s="90"/>
      <c r="L587" s="19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3"/>
      <c r="K588" s="90"/>
      <c r="L588" s="19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3"/>
      <c r="K589" s="90"/>
      <c r="L589" s="19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3"/>
      <c r="K590" s="90"/>
      <c r="L590" s="19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3"/>
      <c r="K591" s="90"/>
      <c r="L591" s="19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3"/>
      <c r="K592" s="90"/>
      <c r="L592" s="19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</sheetData>
  <sheetProtection formatCells="0" formatColumns="0" formatRows="0" insertColumns="0" insertRows="0" insertHyperlinks="0" deleteColumns="0" deleteRows="0" sort="0" autoFilter="0" pivotTables="0"/>
  <autoFilter ref="A2:L52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2022-06-30T11:03:05Z</dcterms:modified>
</cp:coreProperties>
</file>