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2021'!$A$2:$L$336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34" i="7" l="1"/>
  <c r="H298" i="7"/>
  <c r="H286" i="7"/>
  <c r="H285" i="7" l="1"/>
  <c r="H284" i="7"/>
  <c r="H283" i="7"/>
  <c r="H282" i="7"/>
  <c r="H281" i="7" l="1"/>
  <c r="H280" i="7"/>
  <c r="H279" i="7"/>
  <c r="H278" i="7"/>
  <c r="H277" i="7"/>
  <c r="H276" i="7"/>
  <c r="H275" i="7" l="1"/>
  <c r="H274" i="7"/>
  <c r="H273" i="7"/>
  <c r="H272" i="7"/>
  <c r="H271" i="7"/>
  <c r="H270" i="7"/>
  <c r="H269" i="7"/>
  <c r="H268" i="7"/>
  <c r="H267" i="7"/>
  <c r="H266" i="7" l="1"/>
  <c r="H265" i="7" l="1"/>
  <c r="H297" i="7" l="1"/>
  <c r="H64" i="7" l="1"/>
  <c r="H264" i="7" l="1"/>
  <c r="H263" i="7"/>
  <c r="H262" i="7"/>
  <c r="H261" i="7"/>
  <c r="H260" i="7"/>
  <c r="H259" i="7"/>
  <c r="H258" i="7"/>
  <c r="H257" i="7"/>
  <c r="H256" i="7"/>
  <c r="H255" i="7"/>
  <c r="H254" i="7"/>
  <c r="H253" i="7" l="1"/>
  <c r="H252" i="7"/>
  <c r="H251" i="7"/>
  <c r="H250" i="7"/>
  <c r="H249" i="7"/>
  <c r="H248" i="7"/>
  <c r="H247" i="7"/>
  <c r="H246" i="7" l="1"/>
  <c r="H245" i="7" l="1"/>
  <c r="H244" i="7"/>
  <c r="H243" i="7"/>
  <c r="H242" i="7"/>
  <c r="H241" i="7"/>
  <c r="H123" i="7"/>
  <c r="H296" i="7" l="1"/>
  <c r="H240" i="7" l="1"/>
  <c r="H239" i="7"/>
  <c r="H238" i="7"/>
  <c r="H237" i="7"/>
  <c r="H236" i="7"/>
  <c r="H235" i="7"/>
  <c r="H234" i="7" l="1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 l="1"/>
  <c r="H219" i="7" l="1"/>
  <c r="H218" i="7" l="1"/>
  <c r="H217" i="7"/>
  <c r="H216" i="7" l="1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 l="1"/>
  <c r="H194" i="7"/>
  <c r="H193" i="7" l="1"/>
  <c r="H192" i="7"/>
  <c r="H191" i="7"/>
  <c r="H190" i="7" l="1"/>
  <c r="H189" i="7" l="1"/>
  <c r="H188" i="7" l="1"/>
  <c r="H187" i="7"/>
  <c r="H186" i="7"/>
  <c r="H185" i="7"/>
  <c r="H184" i="7"/>
  <c r="H183" i="7"/>
  <c r="H182" i="7"/>
  <c r="H181" i="7"/>
  <c r="H29" i="7" l="1"/>
  <c r="H28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 l="1"/>
  <c r="H163" i="7" l="1"/>
  <c r="H162" i="7"/>
  <c r="H161" i="7"/>
  <c r="H160" i="7"/>
  <c r="H159" i="7"/>
  <c r="H158" i="7"/>
  <c r="H157" i="7" l="1"/>
  <c r="H156" i="7"/>
  <c r="H155" i="7"/>
  <c r="H153" i="7" l="1"/>
  <c r="H154" i="7"/>
  <c r="H152" i="7" l="1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 l="1"/>
  <c r="H138" i="7" l="1"/>
  <c r="H68" i="7" l="1"/>
  <c r="H137" i="7"/>
  <c r="H295" i="7"/>
  <c r="H136" i="7"/>
  <c r="H294" i="7"/>
  <c r="H13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34" i="7"/>
  <c r="H293" i="7"/>
  <c r="H133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291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290" i="7"/>
  <c r="H289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32" i="7"/>
  <c r="H35" i="7" s="1"/>
  <c r="H288" i="7"/>
  <c r="H75" i="7"/>
  <c r="H74" i="7"/>
  <c r="H73" i="7"/>
  <c r="H72" i="7"/>
  <c r="H71" i="7"/>
  <c r="H11" i="7"/>
  <c r="H10" i="7"/>
  <c r="H9" i="7"/>
  <c r="H8" i="7"/>
  <c r="H7" i="7"/>
  <c r="H6" i="7"/>
  <c r="H39" i="7"/>
  <c r="H70" i="7"/>
  <c r="H69" i="7"/>
  <c r="H335" i="7" l="1"/>
  <c r="H30" i="7"/>
  <c r="H65" i="7" s="1"/>
  <c r="H336" i="7" l="1"/>
</calcChain>
</file>

<file path=xl/comments1.xml><?xml version="1.0" encoding="utf-8"?>
<comments xmlns="http://schemas.openxmlformats.org/spreadsheetml/2006/main">
  <authors>
    <author>Автор</author>
  </authors>
  <commentList>
    <comment ref="B3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<sst xmlns="http://schemas.openxmlformats.org/spreadsheetml/2006/main" count="2557" uniqueCount="518">
  <si>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</si>
  <si>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</si>
  <si>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</si>
  <si>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</si>
  <si>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</si>
  <si>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</si>
  <si>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</si>
  <si>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</si>
  <si>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</si>
  <si>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</si>
  <si>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</si>
  <si>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</si>
  <si>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</si>
  <si>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</si>
  <si>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</si>
  <si>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</si>
  <si>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</si>
  <si>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</si>
  <si>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</si>
  <si>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</si>
  <si>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</si>
  <si>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</si>
  <si>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</si>
  <si>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</si>
  <si>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</si>
  <si>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</si>
  <si>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</si>
  <si>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</si>
  <si>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</si>
  <si>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</si>
  <si>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</si>
  <si>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</si>
  <si>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</si>
  <si>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</si>
  <si>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</si>
  <si>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</si>
  <si>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</si>
  <si>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</si>
  <si>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</si>
  <si>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</si>
  <si>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</si>
  <si>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</si>
  <si>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</si>
  <si>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</si>
  <si>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</si>
  <si>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</si>
  <si>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</si>
  <si>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</si>
  <si>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</si>
  <si>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</si>
  <si>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</si>
  <si>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</si>
  <si>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</si>
  <si>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</si>
  <si>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</si>
  <si>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</si>
  <si>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</si>
  <si>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</si>
  <si>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</si>
  <si>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</si>
  <si>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</si>
  <si>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</si>
  <si>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</si>
  <si>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</si>
  <si>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</si>
  <si>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</si>
  <si>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</si>
  <si>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</si>
  <si>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</si>
  <si>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</si>
  <si>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</si>
  <si>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</si>
  <si>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</si>
  <si>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</si>
  <si>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</si>
  <si>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</si>
  <si>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</si>
  <si>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</si>
  <si>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</si>
  <si>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</si>
  <si>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</si>
  <si>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</si>
  <si>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</si>
  <si>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</si>
  <si>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</si>
  <si>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</si>
  <si>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</si>
  <si>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</si>
  <si>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</si>
  <si>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</si>
  <si>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</si>
  <si>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</si>
  <si>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</si>
  <si>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</si>
  <si>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</si>
  <si>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</si>
  <si>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</si>
  <si>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</si>
  <si>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</si>
  <si>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</si>
  <si>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</si>
  <si>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</si>
  <si>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</si>
  <si>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</si>
  <si>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</si>
  <si>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</si>
  <si>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</si>
  <si>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</si>
  <si>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</si>
  <si>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</si>
  <si>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</si>
  <si>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</si>
  <si>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</si>
  <si>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</si>
  <si>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</si>
  <si>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</si>
  <si>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</si>
  <si>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</si>
  <si>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</si>
  <si>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</si>
  <si>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</si>
  <si>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</si>
  <si>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</si>
  <si>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</si>
  <si>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</si>
  <si>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</si>
  <si>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</si>
  <si>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</si>
  <si>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</si>
  <si>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</si>
  <si>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</si>
  <si>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</si>
  <si>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</si>
  <si>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</si>
  <si>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</si>
  <si>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</si>
  <si>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</si>
  <si>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</si>
  <si>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</si>
  <si>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</si>
  <si>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</si>
  <si>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</si>
  <si>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</si>
  <si>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</si>
  <si>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</si>
  <si>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</si>
  <si>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</si>
  <si>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</si>
  <si>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</si>
  <si>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</si>
  <si>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</si>
  <si>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</si>
  <si>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</si>
  <si>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</si>
  <si>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</si>
  <si>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</si>
  <si>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</si>
  <si>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</si>
  <si>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</si>
  <si>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</si>
  <si>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</si>
  <si>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</si>
  <si>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</si>
  <si>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</si>
  <si>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</si>
  <si>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</si>
  <si>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</si>
  <si>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</si>
  <si>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</si>
  <si>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</si>
  <si>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</si>
  <si>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</si>
  <si>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</si>
  <si>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</si>
  <si>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</si>
  <si>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</si>
  <si>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</si>
  <si>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</si>
  <si>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</si>
  <si>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</si>
  <si>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</si>
  <si>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</si>
  <si>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</si>
  <si>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</si>
  <si>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</si>
  <si>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</si>
  <si>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</si>
  <si>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</si>
  <si>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</si>
  <si>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</si>
  <si>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</si>
  <si>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</si>
  <si>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</si>
  <si>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</si>
  <si>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</si>
  <si>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</si>
  <si>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</si>
  <si>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</si>
  <si>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</si>
  <si>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</si>
  <si>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СЗ 36 от 25.02.2022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</si>
  <si>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</si>
  <si>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</si>
  <si>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</si>
  <si>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</si>
  <si>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</si>
  <si>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</si>
  <si>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</si>
  <si>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</si>
  <si>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</si>
  <si>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</si>
  <si>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</si>
  <si>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</si>
  <si>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</si>
  <si>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</si>
  <si>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</si>
  <si>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</si>
  <si>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</si>
  <si>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</si>
  <si>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</si>
  <si>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</si>
  <si>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</si>
  <si>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</si>
  <si>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</si>
  <si>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</si>
  <si>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</si>
  <si>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</si>
  <si>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</si>
  <si>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</si>
  <si>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</si>
  <si>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</si>
  <si>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</si>
  <si>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</si>
  <si>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</si>
  <si>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</si>
  <si>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</si>
  <si>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</si>
  <si>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</si>
  <si>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</si>
  <si>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</si>
  <si>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</si>
  <si>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</si>
  <si>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</si>
  <si>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</si>
  <si>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</si>
  <si>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</si>
  <si>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</si>
  <si>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</si>
  <si>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</si>
  <si>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</si>
  <si>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</si>
  <si>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</si>
  <si>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</si>
  <si>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</si>
  <si>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</si>
  <si>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</si>
  <si>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</si>
  <si>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</si>
  <si>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</si>
  <si>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</si>
  <si>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</si>
  <si>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</si>
  <si>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</si>
  <si>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</si>
  <si>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</si>
  <si>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</si>
  <si>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</si>
  <si>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</si>
  <si>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</si>
  <si>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</si>
  <si>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</si>
  <si>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</si>
  <si>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</si>
  <si>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</si>
  <si>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</si>
  <si>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</si>
  <si>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</si>
  <si>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</si>
  <si>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</si>
  <si>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</si>
  <si>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</si>
  <si>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</si>
  <si>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</si>
  <si>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</si>
  <si>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</si>
  <si>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</si>
  <si>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</si>
  <si>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</si>
  <si>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</si>
  <si>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</si>
  <si>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</si>
  <si>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</si>
  <si>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</si>
  <si>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</si>
  <si>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</si>
  <si>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</si>
  <si>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</si>
  <si>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</si>
  <si>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</si>
  <si>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</si>
  <si>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</si>
  <si>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</si>
  <si>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</si>
  <si>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</si>
  <si>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</si>
  <si>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</si>
  <si>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</si>
  <si>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</si>
  <si>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</si>
  <si>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</si>
  <si>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</si>
  <si>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</si>
  <si>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</si>
  <si>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</si>
  <si>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</si>
  <si>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</si>
  <si>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</si>
  <si>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</si>
  <si>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</si>
  <si>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</si>
  <si>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</si>
  <si>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</si>
  <si>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</si>
  <si>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</si>
  <si>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</si>
  <si>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</si>
  <si>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</si>
  <si>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</si>
  <si>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</si>
  <si>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</si>
  <si>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</si>
  <si>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</si>
  <si>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</si>
  <si>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</si>
  <si>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</si>
  <si>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</si>
  <si>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</si>
  <si>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</si>
  <si>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</si>
  <si>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</si>
  <si>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</si>
  <si>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</si>
  <si>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</si>
  <si>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</si>
  <si>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</si>
  <si>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</si>
  <si>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</si>
  <si>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</si>
  <si>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</si>
  <si>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</si>
  <si>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</si>
  <si>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</si>
  <si>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</si>
  <si>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</si>
  <si>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</si>
  <si>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</si>
  <si>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</si>
  <si>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</si>
  <si>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</si>
  <si>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</si>
  <si>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</si>
  <si>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</si>
  <si>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</si>
  <si>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</si>
  <si>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</si>
  <si>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</si>
  <si>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</si>
  <si>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</si>
  <si>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</si>
  <si>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</si>
  <si>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</si>
  <si>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</si>
  <si>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</si>
  <si>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</si>
  <si>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</si>
  <si>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</si>
  <si>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</si>
  <si>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</si>
  <si>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</si>
  <si>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</si>
  <si>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</si>
  <si>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</si>
  <si>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</si>
  <si>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</si>
  <si>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</si>
  <si>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</si>
  <si>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</si>
  <si>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</si>
  <si>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</si>
  <si>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</si>
  <si>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</si>
  <si>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</si>
  <si>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</si>
  <si>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</si>
  <si>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</si>
  <si>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</si>
  <si>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</si>
  <si>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</si>
  <si>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</si>
  <si>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</si>
  <si>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</si>
  <si>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</si>
  <si>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</si>
  <si>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</si>
  <si>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</si>
  <si>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</si>
  <si>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</si>
  <si>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</si>
  <si>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</si>
  <si>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</si>
  <si>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</si>
  <si>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</si>
  <si>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</si>
  <si>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</si>
  <si>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</si>
  <si>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</si>
  <si>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</si>
  <si>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</si>
  <si>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</si>
  <si>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</si>
  <si>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</si>
  <si>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</si>
  <si>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</si>
  <si>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</si>
  <si>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</si>
  <si>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</si>
  <si>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</si>
  <si>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</si>
  <si>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</si>
  <si>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</si>
  <si>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</si>
  <si>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</si>
  <si>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</si>
  <si>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</si>
  <si>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</si>
  <si>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</si>
  <si>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</si>
  <si>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</si>
  <si>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</si>
  <si>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</si>
  <si>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</si>
  <si>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</si>
  <si>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</si>
  <si>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</si>
  <si>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</si>
  <si>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</si>
  <si>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</si>
  <si>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</si>
  <si>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</si>
  <si>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</si>
  <si>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СЗ 48 от 04.03.2022, СЗ 101 от 04.04.20222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</si>
  <si>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</si>
  <si>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</si>
  <si>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</si>
  <si>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</si>
  <si>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</si>
  <si>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</si>
  <si>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</si>
  <si>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</si>
  <si>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</si>
  <si>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</si>
  <si>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</si>
  <si>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СЗ 102 от 04.04.2022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</si>
  <si>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</si>
  <si>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</si>
  <si>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</si>
  <si>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</si>
  <si>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</si>
  <si>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</si>
  <si>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</si>
  <si>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</si>
  <si>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</si>
  <si>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Рабоыт по установке электронных замков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</si>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</sst>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2"/>
  <sheetViews>
    <sheetView tabSelected="1" zoomScale="95" zoomScaleNormal="95" zoomScaleSheetLayoutView="55" workbookViewId="0">
      <pane ySplit="1" topLeftCell="A2" activePane="bottomLeft" state="frozen"/>
      <selection pane="bottomLeft" activeCell="B68" sqref="B6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2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217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204</v>
      </c>
      <c r="L11" s="134" t="s">
        <v>218</v>
      </c>
      <c r="M11" s="129"/>
    </row>
    <row r="12" spans="1:16" s="128" customFormat="1" ht="25.5" hidden="1" x14ac:dyDescent="0.25">
      <c r="A12" s="71">
        <v>7</v>
      </c>
      <c r="B12" s="149" t="s">
        <v>236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204</v>
      </c>
      <c r="L12" s="134" t="s">
        <v>252</v>
      </c>
      <c r="M12" s="129"/>
    </row>
    <row r="13" spans="1:16" s="128" customFormat="1" ht="25.5" hidden="1" x14ac:dyDescent="0.25">
      <c r="A13" s="71">
        <v>8</v>
      </c>
      <c r="B13" s="149" t="s">
        <v>237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204</v>
      </c>
      <c r="L13" s="134" t="s">
        <v>252</v>
      </c>
      <c r="M13" s="129"/>
    </row>
    <row r="14" spans="1:16" s="128" customFormat="1" ht="12.75" hidden="1" x14ac:dyDescent="0.25">
      <c r="A14" s="71">
        <v>9</v>
      </c>
      <c r="B14" s="149" t="s">
        <v>238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204</v>
      </c>
      <c r="L14" s="134" t="s">
        <v>252</v>
      </c>
      <c r="M14" s="129"/>
    </row>
    <row r="15" spans="1:16" s="128" customFormat="1" ht="12.75" hidden="1" x14ac:dyDescent="0.25">
      <c r="A15" s="71">
        <v>10</v>
      </c>
      <c r="B15" s="149" t="s">
        <v>239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204</v>
      </c>
      <c r="L15" s="134" t="s">
        <v>252</v>
      </c>
      <c r="M15" s="129"/>
    </row>
    <row r="16" spans="1:16" s="128" customFormat="1" ht="12.75" hidden="1" x14ac:dyDescent="0.25">
      <c r="A16" s="71">
        <v>11</v>
      </c>
      <c r="B16" s="149" t="s">
        <v>240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204</v>
      </c>
      <c r="L16" s="134" t="s">
        <v>252</v>
      </c>
      <c r="M16" s="129"/>
    </row>
    <row r="17" spans="1:18" s="128" customFormat="1" ht="12.75" hidden="1" x14ac:dyDescent="0.25">
      <c r="A17" s="71">
        <v>12</v>
      </c>
      <c r="B17" s="149" t="s">
        <v>241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204</v>
      </c>
      <c r="L17" s="134" t="s">
        <v>252</v>
      </c>
      <c r="M17" s="129"/>
    </row>
    <row r="18" spans="1:18" s="128" customFormat="1" ht="12.75" hidden="1" x14ac:dyDescent="0.25">
      <c r="A18" s="71">
        <v>13</v>
      </c>
      <c r="B18" s="149" t="s">
        <v>242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204</v>
      </c>
      <c r="L18" s="134" t="s">
        <v>252</v>
      </c>
      <c r="M18" s="129"/>
    </row>
    <row r="19" spans="1:18" s="128" customFormat="1" ht="12.75" hidden="1" x14ac:dyDescent="0.25">
      <c r="A19" s="71">
        <v>14</v>
      </c>
      <c r="B19" s="149" t="s">
        <v>243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204</v>
      </c>
      <c r="L19" s="134" t="s">
        <v>252</v>
      </c>
      <c r="M19" s="129"/>
    </row>
    <row r="20" spans="1:18" s="128" customFormat="1" ht="12.75" hidden="1" x14ac:dyDescent="0.25">
      <c r="A20" s="71">
        <v>15</v>
      </c>
      <c r="B20" s="149" t="s">
        <v>244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204</v>
      </c>
      <c r="L20" s="134" t="s">
        <v>252</v>
      </c>
      <c r="M20" s="129"/>
    </row>
    <row r="21" spans="1:18" s="128" customFormat="1" ht="12.75" hidden="1" x14ac:dyDescent="0.25">
      <c r="A21" s="71">
        <v>16</v>
      </c>
      <c r="B21" s="149" t="s">
        <v>245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204</v>
      </c>
      <c r="L21" s="134" t="s">
        <v>252</v>
      </c>
      <c r="M21" s="129"/>
    </row>
    <row r="22" spans="1:18" s="128" customFormat="1" ht="25.5" hidden="1" x14ac:dyDescent="0.25">
      <c r="A22" s="71">
        <v>17</v>
      </c>
      <c r="B22" s="149" t="s">
        <v>246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204</v>
      </c>
      <c r="L22" s="134" t="s">
        <v>252</v>
      </c>
      <c r="M22" s="129"/>
    </row>
    <row r="23" spans="1:18" s="128" customFormat="1" ht="25.5" hidden="1" x14ac:dyDescent="0.25">
      <c r="A23" s="71">
        <v>18</v>
      </c>
      <c r="B23" s="149" t="s">
        <v>247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204</v>
      </c>
      <c r="L23" s="134" t="s">
        <v>252</v>
      </c>
      <c r="M23" s="129"/>
    </row>
    <row r="24" spans="1:18" s="128" customFormat="1" ht="12.75" hidden="1" x14ac:dyDescent="0.25">
      <c r="A24" s="71">
        <v>19</v>
      </c>
      <c r="B24" s="149" t="s">
        <v>248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204</v>
      </c>
      <c r="L24" s="134" t="s">
        <v>252</v>
      </c>
      <c r="M24" s="129"/>
    </row>
    <row r="25" spans="1:18" s="128" customFormat="1" ht="25.5" hidden="1" x14ac:dyDescent="0.25">
      <c r="A25" s="71">
        <v>20</v>
      </c>
      <c r="B25" s="149" t="s">
        <v>249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204</v>
      </c>
      <c r="L25" s="134" t="s">
        <v>252</v>
      </c>
      <c r="M25" s="129"/>
    </row>
    <row r="26" spans="1:18" s="128" customFormat="1" ht="25.5" hidden="1" x14ac:dyDescent="0.25">
      <c r="A26" s="71">
        <v>21</v>
      </c>
      <c r="B26" s="149" t="s">
        <v>250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204</v>
      </c>
      <c r="L26" s="134" t="s">
        <v>252</v>
      </c>
      <c r="M26" s="129"/>
    </row>
    <row r="27" spans="1:18" s="128" customFormat="1" ht="25.5" hidden="1" x14ac:dyDescent="0.25">
      <c r="A27" s="71">
        <v>22</v>
      </c>
      <c r="B27" s="149" t="s">
        <v>251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204</v>
      </c>
      <c r="L27" s="134" t="s">
        <v>252</v>
      </c>
      <c r="M27" s="129"/>
    </row>
    <row r="28" spans="1:18" s="128" customFormat="1" ht="12.75" hidden="1" x14ac:dyDescent="0.25">
      <c r="A28" s="71">
        <v>23</v>
      </c>
      <c r="B28" s="149" t="s">
        <v>337</v>
      </c>
      <c r="C28" s="137" t="s">
        <v>338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204</v>
      </c>
      <c r="L28" s="134" t="s">
        <v>340</v>
      </c>
      <c r="M28" s="129"/>
    </row>
    <row r="29" spans="1:18" s="128" customFormat="1" ht="25.5" hidden="1" x14ac:dyDescent="0.25">
      <c r="A29" s="71">
        <v>24</v>
      </c>
      <c r="B29" s="149" t="s">
        <v>339</v>
      </c>
      <c r="C29" s="137" t="s">
        <v>338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204</v>
      </c>
      <c r="L29" s="134" t="s">
        <v>340</v>
      </c>
      <c r="M29" s="129"/>
    </row>
    <row r="30" spans="1:18" s="2" customFormat="1" ht="20.25" hidden="1" customHeight="1" x14ac:dyDescent="0.25">
      <c r="A30" s="41"/>
      <c r="B30" s="56" t="s">
        <v>18</v>
      </c>
      <c r="C30" s="36"/>
      <c r="D30" s="156"/>
      <c r="E30" s="36"/>
      <c r="F30" s="36"/>
      <c r="G30" s="122"/>
      <c r="H30" s="45">
        <f>SUM(H6:H29)</f>
        <v>16889385</v>
      </c>
      <c r="I30" s="59"/>
      <c r="J30" s="59"/>
      <c r="K30" s="78"/>
      <c r="L30" s="59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8"/>
      <c r="B31" s="50" t="s">
        <v>8</v>
      </c>
      <c r="C31" s="54"/>
      <c r="D31" s="157"/>
      <c r="E31" s="54"/>
      <c r="F31" s="54"/>
      <c r="G31" s="114"/>
      <c r="H31" s="54"/>
      <c r="I31" s="54"/>
      <c r="J31" s="51"/>
      <c r="K31" s="79"/>
      <c r="L31" s="51"/>
      <c r="M31" s="29"/>
      <c r="N31" s="15"/>
      <c r="O31" s="15"/>
      <c r="P31" s="15"/>
      <c r="Q31" s="15"/>
      <c r="R31" s="15"/>
    </row>
    <row r="32" spans="1:18" s="2" customFormat="1" ht="25.5" hidden="1" x14ac:dyDescent="0.25">
      <c r="A32" s="71">
        <v>1</v>
      </c>
      <c r="B32" s="139" t="s">
        <v>128</v>
      </c>
      <c r="C32" s="137" t="s">
        <v>114</v>
      </c>
      <c r="D32" s="155" t="s">
        <v>32</v>
      </c>
      <c r="E32" s="133">
        <v>1</v>
      </c>
      <c r="F32" s="133" t="s">
        <v>122</v>
      </c>
      <c r="G32" s="138">
        <v>1360484.82</v>
      </c>
      <c r="H32" s="161">
        <f t="shared" ref="H32" si="1">E32*G32</f>
        <v>1360484.82</v>
      </c>
      <c r="I32" s="34" t="s">
        <v>9</v>
      </c>
      <c r="J32" s="163" t="s">
        <v>33</v>
      </c>
      <c r="K32" s="164" t="s">
        <v>111</v>
      </c>
      <c r="L32" s="134" t="s">
        <v>129</v>
      </c>
      <c r="M32" s="129"/>
      <c r="N32" s="128"/>
      <c r="O32" s="128"/>
      <c r="P32" s="128"/>
      <c r="Q32" s="128"/>
      <c r="R32" s="128"/>
    </row>
    <row r="33" spans="1:18" s="2" customFormat="1" ht="25.5" hidden="1" x14ac:dyDescent="0.25">
      <c r="A33" s="71">
        <v>2</v>
      </c>
      <c r="B33" s="139" t="s">
        <v>210</v>
      </c>
      <c r="C33" s="137" t="s">
        <v>211</v>
      </c>
      <c r="D33" s="155" t="s">
        <v>38</v>
      </c>
      <c r="E33" s="163">
        <v>1</v>
      </c>
      <c r="F33" s="163" t="s">
        <v>122</v>
      </c>
      <c r="G33" s="138">
        <v>134461969</v>
      </c>
      <c r="H33" s="161">
        <v>134461969</v>
      </c>
      <c r="I33" s="34" t="s">
        <v>9</v>
      </c>
      <c r="J33" s="163" t="s">
        <v>33</v>
      </c>
      <c r="K33" s="164" t="s">
        <v>204</v>
      </c>
      <c r="L33" s="134" t="s">
        <v>209</v>
      </c>
      <c r="M33" s="129"/>
      <c r="N33" s="128"/>
      <c r="O33" s="128"/>
      <c r="P33" s="128"/>
      <c r="Q33" s="128"/>
      <c r="R33" s="128"/>
    </row>
    <row r="34" spans="1:18" s="2" customFormat="1" ht="12.75" hidden="1" x14ac:dyDescent="0.25">
      <c r="A34" s="71">
        <v>3</v>
      </c>
      <c r="B34" s="139" t="s">
        <v>511</v>
      </c>
      <c r="C34" s="137" t="s">
        <v>114</v>
      </c>
      <c r="D34" s="155" t="s">
        <v>38</v>
      </c>
      <c r="E34" s="163">
        <v>1</v>
      </c>
      <c r="F34" s="163" t="s">
        <v>122</v>
      </c>
      <c r="G34" s="138">
        <v>250200</v>
      </c>
      <c r="H34" s="161">
        <v>250200</v>
      </c>
      <c r="I34" s="34" t="s">
        <v>9</v>
      </c>
      <c r="J34" s="163" t="s">
        <v>33</v>
      </c>
      <c r="K34" s="164" t="s">
        <v>463</v>
      </c>
      <c r="L34" s="134" t="s">
        <v>512</v>
      </c>
      <c r="M34" s="129"/>
      <c r="N34" s="128"/>
      <c r="O34" s="128"/>
      <c r="P34" s="128"/>
      <c r="Q34" s="128"/>
      <c r="R34" s="128"/>
    </row>
    <row r="35" spans="1:18" s="2" customFormat="1" ht="20.25" hidden="1" customHeight="1" x14ac:dyDescent="0.25">
      <c r="A35" s="41"/>
      <c r="B35" s="68" t="s">
        <v>19</v>
      </c>
      <c r="C35" s="36"/>
      <c r="D35" s="42"/>
      <c r="E35" s="36"/>
      <c r="F35" s="36"/>
      <c r="G35" s="46"/>
      <c r="H35" s="45">
        <f>SUM(H32:H34)</f>
        <v>136072653.81999999</v>
      </c>
      <c r="I35" s="41"/>
      <c r="J35" s="60"/>
      <c r="K35" s="80"/>
      <c r="L35" s="61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8"/>
      <c r="B36" s="50" t="s">
        <v>12</v>
      </c>
      <c r="C36" s="40"/>
      <c r="D36" s="40"/>
      <c r="E36" s="40"/>
      <c r="F36" s="40"/>
      <c r="G36" s="115"/>
      <c r="H36" s="40"/>
      <c r="I36" s="40"/>
      <c r="J36" s="39"/>
      <c r="K36" s="81"/>
      <c r="L36" s="52"/>
      <c r="M36" s="29"/>
      <c r="N36" s="15"/>
      <c r="O36" s="15"/>
      <c r="P36" s="15"/>
      <c r="Q36" s="15"/>
      <c r="R36" s="15"/>
    </row>
    <row r="37" spans="1:18" s="2" customFormat="1" ht="25.5" hidden="1" x14ac:dyDescent="0.25">
      <c r="A37" s="71">
        <v>1</v>
      </c>
      <c r="B37" s="133" t="s">
        <v>21</v>
      </c>
      <c r="C37" s="137" t="s">
        <v>31</v>
      </c>
      <c r="D37" s="149" t="s">
        <v>26</v>
      </c>
      <c r="E37" s="133">
        <v>1</v>
      </c>
      <c r="F37" s="133" t="s">
        <v>20</v>
      </c>
      <c r="G37" s="135"/>
      <c r="H37" s="138">
        <v>235714.28</v>
      </c>
      <c r="I37" s="34" t="s">
        <v>9</v>
      </c>
      <c r="J37" s="133" t="s">
        <v>22</v>
      </c>
      <c r="K37" s="136" t="s">
        <v>27</v>
      </c>
      <c r="L37" s="134" t="s">
        <v>28</v>
      </c>
      <c r="M37" s="129"/>
      <c r="N37" s="128"/>
      <c r="O37" s="128"/>
      <c r="P37" s="128"/>
      <c r="Q37" s="128"/>
      <c r="R37" s="128"/>
    </row>
    <row r="38" spans="1:18" s="2" customFormat="1" ht="25.5" hidden="1" x14ac:dyDescent="0.25">
      <c r="A38" s="71">
        <v>2</v>
      </c>
      <c r="B38" s="133" t="s">
        <v>29</v>
      </c>
      <c r="C38" s="137" t="s">
        <v>30</v>
      </c>
      <c r="D38" s="153" t="s">
        <v>32</v>
      </c>
      <c r="E38" s="133">
        <v>1</v>
      </c>
      <c r="F38" s="133" t="s">
        <v>20</v>
      </c>
      <c r="G38" s="135"/>
      <c r="H38" s="138">
        <v>40520000</v>
      </c>
      <c r="I38" s="34" t="s">
        <v>9</v>
      </c>
      <c r="J38" s="133" t="s">
        <v>33</v>
      </c>
      <c r="K38" s="136" t="s">
        <v>34</v>
      </c>
      <c r="L38" s="134" t="s">
        <v>35</v>
      </c>
      <c r="M38" s="129"/>
      <c r="N38" s="128"/>
      <c r="O38" s="128"/>
      <c r="P38" s="128"/>
      <c r="Q38" s="128"/>
      <c r="R38" s="128"/>
    </row>
    <row r="39" spans="1:18" s="2" customFormat="1" ht="12.75" hidden="1" x14ac:dyDescent="0.25">
      <c r="A39" s="71">
        <v>3</v>
      </c>
      <c r="B39" s="133" t="s">
        <v>59</v>
      </c>
      <c r="C39" s="137" t="s">
        <v>61</v>
      </c>
      <c r="D39" s="153" t="s">
        <v>62</v>
      </c>
      <c r="E39" s="133">
        <v>1</v>
      </c>
      <c r="F39" s="133" t="s">
        <v>20</v>
      </c>
      <c r="G39" s="135"/>
      <c r="H39" s="138">
        <f>423887640/1.12</f>
        <v>378471107.14285713</v>
      </c>
      <c r="I39" s="34" t="s">
        <v>9</v>
      </c>
      <c r="J39" s="163" t="s">
        <v>33</v>
      </c>
      <c r="K39" s="164" t="s">
        <v>34</v>
      </c>
      <c r="L39" s="134" t="s">
        <v>63</v>
      </c>
      <c r="M39" s="129"/>
      <c r="N39" s="128"/>
      <c r="O39" s="128"/>
      <c r="P39" s="128"/>
      <c r="Q39" s="128"/>
      <c r="R39" s="128"/>
    </row>
    <row r="40" spans="1:18" s="2" customFormat="1" ht="12.75" hidden="1" x14ac:dyDescent="0.25">
      <c r="A40" s="71">
        <v>4</v>
      </c>
      <c r="B40" s="140" t="s">
        <v>60</v>
      </c>
      <c r="C40" s="137" t="s">
        <v>30</v>
      </c>
      <c r="D40" s="154" t="s">
        <v>62</v>
      </c>
      <c r="E40" s="133">
        <v>1</v>
      </c>
      <c r="F40" s="141" t="s">
        <v>20</v>
      </c>
      <c r="G40" s="135"/>
      <c r="H40" s="138">
        <v>2720194.19</v>
      </c>
      <c r="I40" s="34" t="s">
        <v>9</v>
      </c>
      <c r="J40" s="163" t="s">
        <v>33</v>
      </c>
      <c r="K40" s="164" t="s">
        <v>34</v>
      </c>
      <c r="L40" s="134" t="s">
        <v>63</v>
      </c>
      <c r="M40" s="129"/>
      <c r="N40" s="128"/>
      <c r="O40" s="128"/>
      <c r="P40" s="128"/>
      <c r="Q40" s="128"/>
      <c r="R40" s="128"/>
    </row>
    <row r="41" spans="1:18" s="2" customFormat="1" ht="63.75" hidden="1" x14ac:dyDescent="0.25">
      <c r="A41" s="71">
        <v>5</v>
      </c>
      <c r="B41" s="140" t="s">
        <v>75</v>
      </c>
      <c r="C41" s="137" t="s">
        <v>77</v>
      </c>
      <c r="D41" s="154" t="s">
        <v>62</v>
      </c>
      <c r="E41" s="133">
        <v>1</v>
      </c>
      <c r="F41" s="141" t="s">
        <v>20</v>
      </c>
      <c r="G41" s="135"/>
      <c r="H41" s="150">
        <v>998431</v>
      </c>
      <c r="I41" s="34" t="s">
        <v>9</v>
      </c>
      <c r="J41" s="163" t="s">
        <v>33</v>
      </c>
      <c r="K41" s="164" t="s">
        <v>70</v>
      </c>
      <c r="L41" s="134" t="s">
        <v>78</v>
      </c>
      <c r="M41" s="129"/>
      <c r="N41" s="128"/>
      <c r="O41" s="128"/>
      <c r="P41" s="128"/>
      <c r="Q41" s="128"/>
      <c r="R41" s="128"/>
    </row>
    <row r="42" spans="1:18" s="2" customFormat="1" ht="25.5" hidden="1" x14ac:dyDescent="0.25">
      <c r="A42" s="71">
        <v>6</v>
      </c>
      <c r="B42" s="140" t="s">
        <v>76</v>
      </c>
      <c r="C42" s="137" t="s">
        <v>77</v>
      </c>
      <c r="D42" s="154" t="s">
        <v>62</v>
      </c>
      <c r="E42" s="133">
        <v>1</v>
      </c>
      <c r="F42" s="141" t="s">
        <v>20</v>
      </c>
      <c r="G42" s="135"/>
      <c r="H42" s="138">
        <v>1028571.43</v>
      </c>
      <c r="I42" s="34" t="s">
        <v>9</v>
      </c>
      <c r="J42" s="163" t="s">
        <v>33</v>
      </c>
      <c r="K42" s="164" t="s">
        <v>70</v>
      </c>
      <c r="L42" s="134" t="s">
        <v>78</v>
      </c>
      <c r="M42" s="129"/>
      <c r="N42" s="128"/>
      <c r="O42" s="128"/>
      <c r="P42" s="128"/>
      <c r="Q42" s="128"/>
      <c r="R42" s="128"/>
    </row>
    <row r="43" spans="1:18" s="2" customFormat="1" ht="12.75" hidden="1" x14ac:dyDescent="0.25">
      <c r="A43" s="71">
        <v>7</v>
      </c>
      <c r="B43" s="140" t="s">
        <v>79</v>
      </c>
      <c r="C43" s="137" t="s">
        <v>80</v>
      </c>
      <c r="D43" s="154" t="s">
        <v>62</v>
      </c>
      <c r="E43" s="163">
        <v>1</v>
      </c>
      <c r="F43" s="165" t="s">
        <v>20</v>
      </c>
      <c r="G43" s="135"/>
      <c r="H43" s="138">
        <v>5750400</v>
      </c>
      <c r="I43" s="34" t="s">
        <v>9</v>
      </c>
      <c r="J43" s="163" t="s">
        <v>33</v>
      </c>
      <c r="K43" s="164" t="s">
        <v>70</v>
      </c>
      <c r="L43" s="134" t="s">
        <v>81</v>
      </c>
      <c r="M43" s="129"/>
      <c r="N43" s="128"/>
      <c r="O43" s="128"/>
      <c r="P43" s="128"/>
      <c r="Q43" s="128"/>
      <c r="R43" s="128"/>
    </row>
    <row r="44" spans="1:18" s="2" customFormat="1" ht="51" hidden="1" x14ac:dyDescent="0.25">
      <c r="A44" s="71">
        <v>8</v>
      </c>
      <c r="B44" s="140" t="s">
        <v>89</v>
      </c>
      <c r="C44" s="137" t="s">
        <v>77</v>
      </c>
      <c r="D44" s="154" t="s">
        <v>62</v>
      </c>
      <c r="E44" s="133">
        <v>1</v>
      </c>
      <c r="F44" s="141" t="s">
        <v>20</v>
      </c>
      <c r="G44" s="135"/>
      <c r="H44" s="138">
        <v>282000</v>
      </c>
      <c r="I44" s="34" t="s">
        <v>9</v>
      </c>
      <c r="J44" s="163" t="s">
        <v>71</v>
      </c>
      <c r="K44" s="164" t="s">
        <v>70</v>
      </c>
      <c r="L44" s="134" t="s">
        <v>90</v>
      </c>
      <c r="M44" s="129"/>
      <c r="N44" s="128"/>
      <c r="O44" s="128"/>
      <c r="P44" s="128"/>
      <c r="Q44" s="128"/>
      <c r="R44" s="128"/>
    </row>
    <row r="45" spans="1:18" s="2" customFormat="1" ht="51" hidden="1" x14ac:dyDescent="0.25">
      <c r="A45" s="71">
        <v>9</v>
      </c>
      <c r="B45" s="140" t="s">
        <v>91</v>
      </c>
      <c r="C45" s="137" t="s">
        <v>77</v>
      </c>
      <c r="D45" s="154" t="s">
        <v>62</v>
      </c>
      <c r="E45" s="133">
        <v>1</v>
      </c>
      <c r="F45" s="141" t="s">
        <v>20</v>
      </c>
      <c r="G45" s="135"/>
      <c r="H45" s="138">
        <v>588592.64000000001</v>
      </c>
      <c r="I45" s="34" t="s">
        <v>9</v>
      </c>
      <c r="J45" s="163" t="s">
        <v>71</v>
      </c>
      <c r="K45" s="164" t="s">
        <v>70</v>
      </c>
      <c r="L45" s="134" t="s">
        <v>92</v>
      </c>
      <c r="M45" s="129"/>
      <c r="N45" s="128"/>
      <c r="O45" s="128"/>
      <c r="P45" s="128"/>
      <c r="Q45" s="128"/>
      <c r="R45" s="128"/>
    </row>
    <row r="46" spans="1:18" s="2" customFormat="1" ht="56.25" hidden="1" customHeight="1" x14ac:dyDescent="0.25">
      <c r="A46" s="71">
        <v>10</v>
      </c>
      <c r="B46" s="149" t="s">
        <v>98</v>
      </c>
      <c r="C46" s="137" t="s">
        <v>77</v>
      </c>
      <c r="D46" s="154" t="s">
        <v>62</v>
      </c>
      <c r="E46" s="133">
        <v>1</v>
      </c>
      <c r="F46" s="133" t="s">
        <v>20</v>
      </c>
      <c r="G46" s="135"/>
      <c r="H46" s="138" t="s">
        <v>99</v>
      </c>
      <c r="I46" s="34" t="s">
        <v>9</v>
      </c>
      <c r="J46" s="163" t="s">
        <v>33</v>
      </c>
      <c r="K46" s="164" t="s">
        <v>70</v>
      </c>
      <c r="L46" s="134" t="s">
        <v>103</v>
      </c>
      <c r="M46" s="129"/>
      <c r="N46" s="128"/>
      <c r="O46" s="128"/>
      <c r="P46" s="128"/>
      <c r="Q46" s="128"/>
      <c r="R46" s="128"/>
    </row>
    <row r="47" spans="1:18" s="2" customFormat="1" ht="32.25" hidden="1" customHeight="1" x14ac:dyDescent="0.25">
      <c r="A47" s="71">
        <v>11</v>
      </c>
      <c r="B47" s="149" t="s">
        <v>100</v>
      </c>
      <c r="C47" s="137" t="s">
        <v>102</v>
      </c>
      <c r="D47" s="154" t="s">
        <v>62</v>
      </c>
      <c r="E47" s="133">
        <v>1</v>
      </c>
      <c r="F47" s="163" t="s">
        <v>20</v>
      </c>
      <c r="G47" s="135"/>
      <c r="H47" s="138">
        <v>1345714.29</v>
      </c>
      <c r="I47" s="34" t="s">
        <v>9</v>
      </c>
      <c r="J47" s="163" t="s">
        <v>33</v>
      </c>
      <c r="K47" s="164" t="s">
        <v>70</v>
      </c>
      <c r="L47" s="134" t="s">
        <v>103</v>
      </c>
      <c r="M47" s="129"/>
      <c r="N47" s="128"/>
      <c r="O47" s="128"/>
      <c r="P47" s="128"/>
      <c r="Q47" s="128"/>
      <c r="R47" s="128"/>
    </row>
    <row r="48" spans="1:18" s="2" customFormat="1" ht="51" hidden="1" x14ac:dyDescent="0.25">
      <c r="A48" s="71">
        <v>12</v>
      </c>
      <c r="B48" s="149" t="s">
        <v>101</v>
      </c>
      <c r="C48" s="137" t="s">
        <v>102</v>
      </c>
      <c r="D48" s="154" t="s">
        <v>62</v>
      </c>
      <c r="E48" s="133">
        <v>1</v>
      </c>
      <c r="F48" s="163" t="s">
        <v>20</v>
      </c>
      <c r="G48" s="135"/>
      <c r="H48" s="138">
        <v>6335700</v>
      </c>
      <c r="I48" s="34" t="s">
        <v>9</v>
      </c>
      <c r="J48" s="163" t="s">
        <v>33</v>
      </c>
      <c r="K48" s="164" t="s">
        <v>70</v>
      </c>
      <c r="L48" s="134" t="s">
        <v>103</v>
      </c>
      <c r="M48" s="129"/>
      <c r="N48" s="128"/>
      <c r="O48" s="128"/>
      <c r="P48" s="128"/>
      <c r="Q48" s="128"/>
      <c r="R48" s="128"/>
    </row>
    <row r="49" spans="1:18" s="2" customFormat="1" ht="38.25" hidden="1" x14ac:dyDescent="0.25">
      <c r="A49" s="71">
        <v>13</v>
      </c>
      <c r="B49" s="149" t="s">
        <v>104</v>
      </c>
      <c r="C49" s="137" t="s">
        <v>77</v>
      </c>
      <c r="D49" s="154" t="s">
        <v>106</v>
      </c>
      <c r="E49" s="163">
        <v>1</v>
      </c>
      <c r="F49" s="163" t="s">
        <v>20</v>
      </c>
      <c r="G49" s="135"/>
      <c r="H49" s="138">
        <v>4799498</v>
      </c>
      <c r="I49" s="34" t="s">
        <v>9</v>
      </c>
      <c r="J49" s="163" t="s">
        <v>33</v>
      </c>
      <c r="K49" s="164" t="s">
        <v>70</v>
      </c>
      <c r="L49" s="134" t="s">
        <v>107</v>
      </c>
      <c r="M49" s="129"/>
      <c r="N49" s="128"/>
      <c r="O49" s="128"/>
      <c r="P49" s="128"/>
      <c r="Q49" s="128"/>
      <c r="R49" s="128"/>
    </row>
    <row r="50" spans="1:18" s="2" customFormat="1" ht="38.25" hidden="1" x14ac:dyDescent="0.25">
      <c r="A50" s="71">
        <v>14</v>
      </c>
      <c r="B50" s="149" t="s">
        <v>105</v>
      </c>
      <c r="C50" s="137" t="s">
        <v>77</v>
      </c>
      <c r="D50" s="154" t="s">
        <v>106</v>
      </c>
      <c r="E50" s="163">
        <v>1</v>
      </c>
      <c r="F50" s="163" t="s">
        <v>20</v>
      </c>
      <c r="G50" s="135"/>
      <c r="H50" s="138">
        <v>51600074.170000002</v>
      </c>
      <c r="I50" s="34" t="s">
        <v>9</v>
      </c>
      <c r="J50" s="163" t="s">
        <v>33</v>
      </c>
      <c r="K50" s="164" t="s">
        <v>70</v>
      </c>
      <c r="L50" s="134" t="s">
        <v>107</v>
      </c>
      <c r="M50" s="129"/>
      <c r="N50" s="128"/>
      <c r="O50" s="128"/>
      <c r="P50" s="128"/>
      <c r="Q50" s="128"/>
      <c r="R50" s="128"/>
    </row>
    <row r="51" spans="1:18" s="2" customFormat="1" ht="38.25" hidden="1" x14ac:dyDescent="0.25">
      <c r="A51" s="71">
        <v>15</v>
      </c>
      <c r="B51" s="149" t="s">
        <v>115</v>
      </c>
      <c r="C51" s="137" t="s">
        <v>116</v>
      </c>
      <c r="D51" s="154" t="s">
        <v>62</v>
      </c>
      <c r="E51" s="163">
        <v>1</v>
      </c>
      <c r="F51" s="163" t="s">
        <v>20</v>
      </c>
      <c r="G51" s="135"/>
      <c r="H51" s="138">
        <v>276500</v>
      </c>
      <c r="I51" s="34" t="s">
        <v>9</v>
      </c>
      <c r="J51" s="163" t="s">
        <v>33</v>
      </c>
      <c r="K51" s="164" t="s">
        <v>111</v>
      </c>
      <c r="L51" s="134" t="s">
        <v>118</v>
      </c>
      <c r="M51" s="129"/>
      <c r="N51" s="128"/>
      <c r="O51" s="128"/>
      <c r="P51" s="128"/>
      <c r="Q51" s="128"/>
      <c r="R51" s="128"/>
    </row>
    <row r="52" spans="1:18" s="2" customFormat="1" ht="25.5" hidden="1" x14ac:dyDescent="0.25">
      <c r="A52" s="71">
        <v>16</v>
      </c>
      <c r="B52" s="149" t="s">
        <v>126</v>
      </c>
      <c r="C52" s="137" t="s">
        <v>127</v>
      </c>
      <c r="D52" s="154" t="s">
        <v>62</v>
      </c>
      <c r="E52" s="163">
        <v>1</v>
      </c>
      <c r="F52" s="163" t="s">
        <v>20</v>
      </c>
      <c r="G52" s="135"/>
      <c r="H52" s="138">
        <v>452500</v>
      </c>
      <c r="I52" s="34" t="s">
        <v>9</v>
      </c>
      <c r="J52" s="163" t="s">
        <v>125</v>
      </c>
      <c r="K52" s="164" t="s">
        <v>111</v>
      </c>
      <c r="L52" s="134" t="s">
        <v>124</v>
      </c>
      <c r="M52" s="129"/>
      <c r="N52" s="128"/>
      <c r="O52" s="128"/>
      <c r="P52" s="128"/>
      <c r="Q52" s="128"/>
      <c r="R52" s="128"/>
    </row>
    <row r="53" spans="1:18" s="2" customFormat="1" ht="51" hidden="1" x14ac:dyDescent="0.25">
      <c r="A53" s="71">
        <v>17</v>
      </c>
      <c r="B53" s="149" t="s">
        <v>174</v>
      </c>
      <c r="C53" s="137" t="s">
        <v>127</v>
      </c>
      <c r="D53" s="154" t="s">
        <v>62</v>
      </c>
      <c r="E53" s="163">
        <v>1</v>
      </c>
      <c r="F53" s="163" t="s">
        <v>20</v>
      </c>
      <c r="G53" s="135"/>
      <c r="H53" s="138">
        <v>67200</v>
      </c>
      <c r="I53" s="34" t="s">
        <v>9</v>
      </c>
      <c r="J53" s="163" t="s">
        <v>125</v>
      </c>
      <c r="K53" s="164" t="s">
        <v>111</v>
      </c>
      <c r="L53" s="134" t="s">
        <v>175</v>
      </c>
      <c r="M53" s="129"/>
      <c r="N53" s="128"/>
      <c r="O53" s="128"/>
      <c r="P53" s="128"/>
      <c r="Q53" s="128"/>
      <c r="R53" s="128"/>
    </row>
    <row r="54" spans="1:18" s="2" customFormat="1" ht="63.75" hidden="1" x14ac:dyDescent="0.25">
      <c r="A54" s="71">
        <v>18</v>
      </c>
      <c r="B54" s="149" t="s">
        <v>176</v>
      </c>
      <c r="C54" s="137" t="s">
        <v>127</v>
      </c>
      <c r="D54" s="154" t="s">
        <v>62</v>
      </c>
      <c r="E54" s="163">
        <v>1</v>
      </c>
      <c r="F54" s="163" t="s">
        <v>20</v>
      </c>
      <c r="G54" s="135"/>
      <c r="H54" s="138">
        <v>205700</v>
      </c>
      <c r="I54" s="34" t="s">
        <v>9</v>
      </c>
      <c r="J54" s="163" t="s">
        <v>125</v>
      </c>
      <c r="K54" s="164" t="s">
        <v>111</v>
      </c>
      <c r="L54" s="134" t="s">
        <v>178</v>
      </c>
      <c r="M54" s="129"/>
      <c r="N54" s="128"/>
      <c r="O54" s="128"/>
      <c r="P54" s="128"/>
      <c r="Q54" s="128"/>
      <c r="R54" s="128"/>
    </row>
    <row r="55" spans="1:18" s="2" customFormat="1" ht="76.5" hidden="1" x14ac:dyDescent="0.25">
      <c r="A55" s="71">
        <v>19</v>
      </c>
      <c r="B55" s="149" t="s">
        <v>177</v>
      </c>
      <c r="C55" s="137" t="s">
        <v>127</v>
      </c>
      <c r="D55" s="154" t="s">
        <v>62</v>
      </c>
      <c r="E55" s="163">
        <v>1</v>
      </c>
      <c r="F55" s="163" t="s">
        <v>20</v>
      </c>
      <c r="G55" s="135"/>
      <c r="H55" s="138">
        <v>1703000</v>
      </c>
      <c r="I55" s="34" t="s">
        <v>9</v>
      </c>
      <c r="J55" s="163" t="s">
        <v>125</v>
      </c>
      <c r="K55" s="164" t="s">
        <v>111</v>
      </c>
      <c r="L55" s="134" t="s">
        <v>178</v>
      </c>
      <c r="M55" s="129"/>
      <c r="N55" s="128"/>
      <c r="O55" s="128"/>
      <c r="P55" s="128"/>
      <c r="Q55" s="128"/>
      <c r="R55" s="128"/>
    </row>
    <row r="56" spans="1:18" s="2" customFormat="1" ht="38.25" hidden="1" x14ac:dyDescent="0.25">
      <c r="A56" s="71">
        <v>20</v>
      </c>
      <c r="B56" s="149" t="s">
        <v>212</v>
      </c>
      <c r="C56" s="137" t="s">
        <v>211</v>
      </c>
      <c r="D56" s="154" t="s">
        <v>106</v>
      </c>
      <c r="E56" s="163">
        <v>1</v>
      </c>
      <c r="F56" s="163" t="s">
        <v>20</v>
      </c>
      <c r="G56" s="135"/>
      <c r="H56" s="138">
        <v>20659392</v>
      </c>
      <c r="I56" s="34" t="s">
        <v>9</v>
      </c>
      <c r="J56" s="163" t="s">
        <v>33</v>
      </c>
      <c r="K56" s="164" t="s">
        <v>204</v>
      </c>
      <c r="L56" s="134" t="s">
        <v>209</v>
      </c>
      <c r="M56" s="129"/>
      <c r="N56" s="128"/>
      <c r="O56" s="128"/>
      <c r="P56" s="128"/>
      <c r="Q56" s="128"/>
      <c r="R56" s="128"/>
    </row>
    <row r="57" spans="1:18" s="2" customFormat="1" ht="51" hidden="1" x14ac:dyDescent="0.25">
      <c r="A57" s="71">
        <v>21</v>
      </c>
      <c r="B57" s="149" t="s">
        <v>272</v>
      </c>
      <c r="C57" s="137" t="s">
        <v>273</v>
      </c>
      <c r="D57" s="154" t="s">
        <v>62</v>
      </c>
      <c r="E57" s="163">
        <v>1</v>
      </c>
      <c r="F57" s="163" t="s">
        <v>20</v>
      </c>
      <c r="G57" s="135"/>
      <c r="H57" s="138">
        <v>35437500</v>
      </c>
      <c r="I57" s="34" t="s">
        <v>9</v>
      </c>
      <c r="J57" s="163" t="s">
        <v>125</v>
      </c>
      <c r="K57" s="164" t="s">
        <v>204</v>
      </c>
      <c r="L57" s="134" t="s">
        <v>274</v>
      </c>
      <c r="M57" s="129"/>
      <c r="N57" s="128"/>
      <c r="O57" s="128"/>
      <c r="P57" s="128"/>
      <c r="Q57" s="128"/>
      <c r="R57" s="128"/>
    </row>
    <row r="58" spans="1:18" s="2" customFormat="1" ht="51" hidden="1" x14ac:dyDescent="0.25">
      <c r="A58" s="71">
        <v>22</v>
      </c>
      <c r="B58" s="149" t="s">
        <v>275</v>
      </c>
      <c r="C58" s="137" t="s">
        <v>127</v>
      </c>
      <c r="D58" s="154" t="s">
        <v>62</v>
      </c>
      <c r="E58" s="163">
        <v>1</v>
      </c>
      <c r="F58" s="163" t="s">
        <v>20</v>
      </c>
      <c r="G58" s="135"/>
      <c r="H58" s="138">
        <v>56315250</v>
      </c>
      <c r="I58" s="34" t="s">
        <v>9</v>
      </c>
      <c r="J58" s="163" t="s">
        <v>125</v>
      </c>
      <c r="K58" s="164" t="s">
        <v>204</v>
      </c>
      <c r="L58" s="134" t="s">
        <v>274</v>
      </c>
      <c r="M58" s="129"/>
      <c r="N58" s="128"/>
      <c r="O58" s="128"/>
      <c r="P58" s="128"/>
      <c r="Q58" s="128"/>
      <c r="R58" s="128"/>
    </row>
    <row r="59" spans="1:18" s="2" customFormat="1" ht="51" hidden="1" x14ac:dyDescent="0.25">
      <c r="A59" s="71">
        <v>23</v>
      </c>
      <c r="B59" s="149" t="s">
        <v>276</v>
      </c>
      <c r="C59" s="137" t="s">
        <v>127</v>
      </c>
      <c r="D59" s="154" t="s">
        <v>62</v>
      </c>
      <c r="E59" s="163">
        <v>1</v>
      </c>
      <c r="F59" s="163" t="s">
        <v>20</v>
      </c>
      <c r="G59" s="135"/>
      <c r="H59" s="138">
        <v>489150</v>
      </c>
      <c r="I59" s="34" t="s">
        <v>9</v>
      </c>
      <c r="J59" s="163" t="s">
        <v>125</v>
      </c>
      <c r="K59" s="164" t="s">
        <v>204</v>
      </c>
      <c r="L59" s="134" t="s">
        <v>274</v>
      </c>
      <c r="M59" s="129"/>
      <c r="N59" s="128"/>
      <c r="O59" s="128"/>
      <c r="P59" s="128"/>
      <c r="Q59" s="128"/>
      <c r="R59" s="128"/>
    </row>
    <row r="60" spans="1:18" s="2" customFormat="1" ht="38.25" hidden="1" x14ac:dyDescent="0.25">
      <c r="A60" s="71">
        <v>24</v>
      </c>
      <c r="B60" s="149" t="s">
        <v>277</v>
      </c>
      <c r="C60" s="137" t="s">
        <v>127</v>
      </c>
      <c r="D60" s="154" t="s">
        <v>62</v>
      </c>
      <c r="E60" s="163">
        <v>1</v>
      </c>
      <c r="F60" s="163" t="s">
        <v>20</v>
      </c>
      <c r="G60" s="135"/>
      <c r="H60" s="138">
        <v>368000</v>
      </c>
      <c r="I60" s="34" t="s">
        <v>9</v>
      </c>
      <c r="J60" s="163" t="s">
        <v>125</v>
      </c>
      <c r="K60" s="164" t="s">
        <v>204</v>
      </c>
      <c r="L60" s="134" t="s">
        <v>274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25</v>
      </c>
      <c r="B61" s="149" t="s">
        <v>280</v>
      </c>
      <c r="C61" s="137" t="s">
        <v>31</v>
      </c>
      <c r="D61" s="155" t="s">
        <v>38</v>
      </c>
      <c r="E61" s="163">
        <v>1</v>
      </c>
      <c r="F61" s="163" t="s">
        <v>20</v>
      </c>
      <c r="G61" s="135"/>
      <c r="H61" s="138">
        <v>1018303.57</v>
      </c>
      <c r="I61" s="34" t="s">
        <v>9</v>
      </c>
      <c r="J61" s="163" t="s">
        <v>281</v>
      </c>
      <c r="K61" s="164" t="s">
        <v>204</v>
      </c>
      <c r="L61" s="134" t="s">
        <v>282</v>
      </c>
      <c r="M61" s="129"/>
      <c r="N61" s="128"/>
      <c r="O61" s="128"/>
      <c r="P61" s="128"/>
      <c r="Q61" s="128"/>
      <c r="R61" s="128"/>
    </row>
    <row r="62" spans="1:18" s="2" customFormat="1" ht="38.25" hidden="1" x14ac:dyDescent="0.25">
      <c r="A62" s="71">
        <v>26</v>
      </c>
      <c r="B62" s="149" t="s">
        <v>468</v>
      </c>
      <c r="C62" s="137" t="s">
        <v>469</v>
      </c>
      <c r="D62" s="155" t="s">
        <v>62</v>
      </c>
      <c r="E62" s="163">
        <v>1</v>
      </c>
      <c r="F62" s="163" t="s">
        <v>20</v>
      </c>
      <c r="G62" s="135"/>
      <c r="H62" s="138">
        <v>1925000</v>
      </c>
      <c r="I62" s="34" t="s">
        <v>9</v>
      </c>
      <c r="J62" s="163" t="s">
        <v>125</v>
      </c>
      <c r="K62" s="164" t="s">
        <v>463</v>
      </c>
      <c r="L62" s="134" t="s">
        <v>471</v>
      </c>
      <c r="M62" s="129"/>
      <c r="N62" s="128"/>
      <c r="O62" s="128"/>
      <c r="P62" s="128"/>
      <c r="Q62" s="128"/>
      <c r="R62" s="128"/>
    </row>
    <row r="63" spans="1:18" s="2" customFormat="1" ht="83.25" hidden="1" customHeight="1" x14ac:dyDescent="0.25">
      <c r="A63" s="71">
        <v>27</v>
      </c>
      <c r="B63" s="149" t="s">
        <v>470</v>
      </c>
      <c r="C63" s="137" t="s">
        <v>469</v>
      </c>
      <c r="D63" s="155" t="s">
        <v>62</v>
      </c>
      <c r="E63" s="163">
        <v>1</v>
      </c>
      <c r="F63" s="163" t="s">
        <v>20</v>
      </c>
      <c r="G63" s="135"/>
      <c r="H63" s="138">
        <v>266000</v>
      </c>
      <c r="I63" s="34" t="s">
        <v>9</v>
      </c>
      <c r="J63" s="163" t="s">
        <v>125</v>
      </c>
      <c r="K63" s="164" t="s">
        <v>463</v>
      </c>
      <c r="L63" s="134" t="s">
        <v>471</v>
      </c>
      <c r="M63" s="129"/>
      <c r="N63" s="128"/>
      <c r="O63" s="128"/>
      <c r="P63" s="128"/>
      <c r="Q63" s="128"/>
      <c r="R63" s="128"/>
    </row>
    <row r="64" spans="1:18" s="2" customFormat="1" ht="20.25" hidden="1" customHeight="1" x14ac:dyDescent="0.25">
      <c r="A64" s="41"/>
      <c r="B64" s="56"/>
      <c r="C64" s="36"/>
      <c r="D64" s="36"/>
      <c r="E64" s="36"/>
      <c r="F64" s="36"/>
      <c r="G64" s="46"/>
      <c r="H64" s="45">
        <f>SUM(H37:H63)</f>
        <v>613859492.71285725</v>
      </c>
      <c r="I64" s="41"/>
      <c r="J64" s="60"/>
      <c r="K64" s="80"/>
      <c r="L64" s="61"/>
      <c r="M64" s="29"/>
      <c r="N64" s="15"/>
      <c r="O64" s="15"/>
      <c r="P64" s="15"/>
      <c r="Q64" s="15"/>
      <c r="R64" s="15"/>
    </row>
    <row r="65" spans="1:18" s="2" customFormat="1" ht="20.25" hidden="1" customHeight="1" x14ac:dyDescent="0.25">
      <c r="A65" s="41"/>
      <c r="B65" s="56"/>
      <c r="C65" s="62"/>
      <c r="D65" s="62"/>
      <c r="E65" s="62"/>
      <c r="F65" s="62"/>
      <c r="G65" s="116"/>
      <c r="H65" s="63">
        <f>H30+H35+H64</f>
        <v>766821531.53285718</v>
      </c>
      <c r="I65" s="64"/>
      <c r="J65" s="59"/>
      <c r="K65" s="82"/>
      <c r="L65" s="61"/>
      <c r="M65" s="29"/>
      <c r="N65" s="15"/>
      <c r="O65" s="15"/>
      <c r="P65" s="15"/>
      <c r="Q65" s="15"/>
      <c r="R65" s="15"/>
    </row>
    <row r="66" spans="1:18" s="2" customFormat="1" ht="19.5" customHeight="1" x14ac:dyDescent="0.25">
      <c r="A66" s="47"/>
      <c r="B66" s="75" t="s">
        <v>24</v>
      </c>
      <c r="C66" s="37"/>
      <c r="D66" s="38"/>
      <c r="E66" s="37"/>
      <c r="F66" s="37"/>
      <c r="G66" s="117"/>
      <c r="H66" s="37"/>
      <c r="I66" s="37"/>
      <c r="J66" s="37"/>
      <c r="K66" s="83"/>
      <c r="L66" s="37"/>
      <c r="M66" s="28"/>
      <c r="N66" s="15"/>
      <c r="O66" s="15"/>
      <c r="P66" s="15"/>
      <c r="Q66" s="15"/>
      <c r="R66" s="15"/>
    </row>
    <row r="67" spans="1:18" s="15" customFormat="1" ht="20.100000000000001" customHeight="1" x14ac:dyDescent="0.25">
      <c r="A67" s="48"/>
      <c r="B67" s="50" t="s">
        <v>13</v>
      </c>
      <c r="C67" s="40"/>
      <c r="D67" s="40"/>
      <c r="E67" s="40"/>
      <c r="F67" s="40"/>
      <c r="G67" s="115"/>
      <c r="H67" s="40"/>
      <c r="I67" s="40"/>
      <c r="J67" s="51"/>
      <c r="K67" s="84"/>
      <c r="L67" s="52"/>
      <c r="M67" s="29"/>
    </row>
    <row r="68" spans="1:18" s="128" customFormat="1" ht="37.5" customHeight="1" x14ac:dyDescent="0.25">
      <c r="A68" s="127">
        <v>1</v>
      </c>
      <c r="B68" s="130" t="s">
        <v>36</v>
      </c>
      <c r="C68" s="76" t="s">
        <v>37</v>
      </c>
      <c r="D68" s="153" t="s">
        <v>38</v>
      </c>
      <c r="E68" s="131">
        <v>7100000</v>
      </c>
      <c r="F68" s="131" t="s">
        <v>39</v>
      </c>
      <c r="G68" s="132">
        <v>158.93</v>
      </c>
      <c r="H68" s="35">
        <f>E68*G68</f>
        <v>1128403000</v>
      </c>
      <c r="I68" s="34" t="s">
        <v>9</v>
      </c>
      <c r="J68" s="133" t="s">
        <v>33</v>
      </c>
      <c r="K68" s="136" t="s">
        <v>34</v>
      </c>
      <c r="L68" s="134" t="s">
        <v>40</v>
      </c>
      <c r="M68" s="129"/>
    </row>
    <row r="69" spans="1:18" s="128" customFormat="1" ht="37.5" customHeight="1" x14ac:dyDescent="0.25">
      <c r="A69" s="127">
        <v>2</v>
      </c>
      <c r="B69" s="130" t="s">
        <v>41</v>
      </c>
      <c r="C69" s="159" t="s">
        <v>43</v>
      </c>
      <c r="D69" s="160" t="s">
        <v>32</v>
      </c>
      <c r="E69" s="165">
        <v>66</v>
      </c>
      <c r="F69" s="165" t="s">
        <v>44</v>
      </c>
      <c r="G69" s="132">
        <v>2200</v>
      </c>
      <c r="H69" s="161">
        <f t="shared" ref="H69:H140" si="2">E69*G69</f>
        <v>145200</v>
      </c>
      <c r="I69" s="34" t="s">
        <v>9</v>
      </c>
      <c r="J69" s="163" t="s">
        <v>33</v>
      </c>
      <c r="K69" s="164" t="s">
        <v>34</v>
      </c>
      <c r="L69" s="158" t="s">
        <v>45</v>
      </c>
      <c r="M69" s="129"/>
    </row>
    <row r="70" spans="1:18" s="128" customFormat="1" ht="37.5" customHeight="1" x14ac:dyDescent="0.25">
      <c r="A70" s="127">
        <v>3</v>
      </c>
      <c r="B70" s="130" t="s">
        <v>42</v>
      </c>
      <c r="C70" s="162" t="s">
        <v>43</v>
      </c>
      <c r="D70" s="167" t="s">
        <v>32</v>
      </c>
      <c r="E70" s="165">
        <v>168</v>
      </c>
      <c r="F70" s="165" t="s">
        <v>44</v>
      </c>
      <c r="G70" s="132">
        <v>700</v>
      </c>
      <c r="H70" s="161">
        <f t="shared" si="2"/>
        <v>117600</v>
      </c>
      <c r="I70" s="34" t="s">
        <v>9</v>
      </c>
      <c r="J70" s="163" t="s">
        <v>33</v>
      </c>
      <c r="K70" s="164" t="s">
        <v>34</v>
      </c>
      <c r="L70" s="168" t="s">
        <v>45</v>
      </c>
      <c r="M70" s="129"/>
    </row>
    <row r="71" spans="1:18" s="128" customFormat="1" ht="37.5" customHeight="1" x14ac:dyDescent="0.25">
      <c r="A71" s="127">
        <v>4</v>
      </c>
      <c r="B71" s="130" t="s">
        <v>64</v>
      </c>
      <c r="C71" s="162" t="s">
        <v>37</v>
      </c>
      <c r="D71" s="167" t="s">
        <v>32</v>
      </c>
      <c r="E71" s="131">
        <v>96500</v>
      </c>
      <c r="F71" s="162" t="s">
        <v>69</v>
      </c>
      <c r="G71" s="132">
        <v>167.86</v>
      </c>
      <c r="H71" s="161">
        <f t="shared" si="2"/>
        <v>16198490.000000002</v>
      </c>
      <c r="I71" s="34" t="s">
        <v>9</v>
      </c>
      <c r="J71" s="163" t="s">
        <v>71</v>
      </c>
      <c r="K71" s="164" t="s">
        <v>70</v>
      </c>
      <c r="L71" s="134" t="s">
        <v>72</v>
      </c>
      <c r="M71" s="129"/>
    </row>
    <row r="72" spans="1:18" s="128" customFormat="1" ht="37.5" customHeight="1" x14ac:dyDescent="0.25">
      <c r="A72" s="127">
        <v>5</v>
      </c>
      <c r="B72" s="130" t="s">
        <v>65</v>
      </c>
      <c r="C72" s="162" t="s">
        <v>37</v>
      </c>
      <c r="D72" s="167" t="s">
        <v>32</v>
      </c>
      <c r="E72" s="131">
        <v>19000</v>
      </c>
      <c r="F72" s="162" t="s">
        <v>69</v>
      </c>
      <c r="G72" s="132">
        <v>193.75</v>
      </c>
      <c r="H72" s="161">
        <f t="shared" si="2"/>
        <v>3681250</v>
      </c>
      <c r="I72" s="34" t="s">
        <v>9</v>
      </c>
      <c r="J72" s="163" t="s">
        <v>71</v>
      </c>
      <c r="K72" s="164" t="s">
        <v>70</v>
      </c>
      <c r="L72" s="134" t="s">
        <v>72</v>
      </c>
      <c r="M72" s="129"/>
    </row>
    <row r="73" spans="1:18" s="128" customFormat="1" ht="37.5" customHeight="1" x14ac:dyDescent="0.25">
      <c r="A73" s="127">
        <v>6</v>
      </c>
      <c r="B73" s="130" t="s">
        <v>66</v>
      </c>
      <c r="C73" s="162" t="s">
        <v>37</v>
      </c>
      <c r="D73" s="167" t="s">
        <v>32</v>
      </c>
      <c r="E73" s="131">
        <v>167500</v>
      </c>
      <c r="F73" s="162" t="s">
        <v>69</v>
      </c>
      <c r="G73" s="132">
        <v>205.36</v>
      </c>
      <c r="H73" s="161">
        <f t="shared" si="2"/>
        <v>34397800</v>
      </c>
      <c r="I73" s="34" t="s">
        <v>9</v>
      </c>
      <c r="J73" s="163" t="s">
        <v>71</v>
      </c>
      <c r="K73" s="164" t="s">
        <v>70</v>
      </c>
      <c r="L73" s="134" t="s">
        <v>72</v>
      </c>
      <c r="M73" s="129"/>
    </row>
    <row r="74" spans="1:18" s="128" customFormat="1" ht="37.5" customHeight="1" x14ac:dyDescent="0.25">
      <c r="A74" s="127">
        <v>7</v>
      </c>
      <c r="B74" s="130" t="s">
        <v>67</v>
      </c>
      <c r="C74" s="162" t="s">
        <v>37</v>
      </c>
      <c r="D74" s="167" t="s">
        <v>32</v>
      </c>
      <c r="E74" s="131">
        <v>16780</v>
      </c>
      <c r="F74" s="162" t="s">
        <v>69</v>
      </c>
      <c r="G74" s="132">
        <v>339.29</v>
      </c>
      <c r="H74" s="161">
        <f t="shared" si="2"/>
        <v>5693286.2000000002</v>
      </c>
      <c r="I74" s="34" t="s">
        <v>9</v>
      </c>
      <c r="J74" s="163" t="s">
        <v>71</v>
      </c>
      <c r="K74" s="164" t="s">
        <v>70</v>
      </c>
      <c r="L74" s="134" t="s">
        <v>72</v>
      </c>
      <c r="M74" s="129"/>
    </row>
    <row r="75" spans="1:18" s="128" customFormat="1" ht="37.5" customHeight="1" x14ac:dyDescent="0.25">
      <c r="A75" s="127">
        <v>8</v>
      </c>
      <c r="B75" s="130" t="s">
        <v>84</v>
      </c>
      <c r="C75" s="162" t="s">
        <v>43</v>
      </c>
      <c r="D75" s="166" t="s">
        <v>38</v>
      </c>
      <c r="E75" s="131">
        <v>1</v>
      </c>
      <c r="F75" s="162" t="s">
        <v>44</v>
      </c>
      <c r="G75" s="132">
        <v>1600000</v>
      </c>
      <c r="H75" s="161">
        <f t="shared" si="2"/>
        <v>1600000</v>
      </c>
      <c r="I75" s="34" t="s">
        <v>9</v>
      </c>
      <c r="J75" s="163" t="s">
        <v>33</v>
      </c>
      <c r="K75" s="164" t="s">
        <v>70</v>
      </c>
      <c r="L75" s="168" t="s">
        <v>85</v>
      </c>
      <c r="M75" s="129"/>
    </row>
    <row r="76" spans="1:18" s="128" customFormat="1" ht="37.5" customHeight="1" x14ac:dyDescent="0.25">
      <c r="A76" s="127">
        <v>9</v>
      </c>
      <c r="B76" s="130" t="s">
        <v>131</v>
      </c>
      <c r="C76" s="162" t="s">
        <v>43</v>
      </c>
      <c r="D76" s="166" t="s">
        <v>38</v>
      </c>
      <c r="E76" s="131">
        <v>200</v>
      </c>
      <c r="F76" s="162" t="s">
        <v>135</v>
      </c>
      <c r="G76" s="132">
        <v>3275</v>
      </c>
      <c r="H76" s="161">
        <f t="shared" si="2"/>
        <v>655000</v>
      </c>
      <c r="I76" s="34" t="s">
        <v>9</v>
      </c>
      <c r="J76" s="163" t="s">
        <v>33</v>
      </c>
      <c r="K76" s="175" t="s">
        <v>111</v>
      </c>
      <c r="L76" s="168" t="s">
        <v>136</v>
      </c>
      <c r="M76" s="129"/>
    </row>
    <row r="77" spans="1:18" s="128" customFormat="1" ht="37.5" customHeight="1" x14ac:dyDescent="0.25">
      <c r="A77" s="127">
        <v>10</v>
      </c>
      <c r="B77" s="130" t="s">
        <v>132</v>
      </c>
      <c r="C77" s="162" t="s">
        <v>43</v>
      </c>
      <c r="D77" s="166" t="s">
        <v>38</v>
      </c>
      <c r="E77" s="131">
        <v>6</v>
      </c>
      <c r="F77" s="162" t="s">
        <v>134</v>
      </c>
      <c r="G77" s="132">
        <v>1300</v>
      </c>
      <c r="H77" s="161">
        <f t="shared" si="2"/>
        <v>7800</v>
      </c>
      <c r="I77" s="34" t="s">
        <v>9</v>
      </c>
      <c r="J77" s="163" t="s">
        <v>33</v>
      </c>
      <c r="K77" s="175" t="s">
        <v>111</v>
      </c>
      <c r="L77" s="168" t="s">
        <v>136</v>
      </c>
      <c r="M77" s="129"/>
    </row>
    <row r="78" spans="1:18" s="128" customFormat="1" ht="37.5" customHeight="1" x14ac:dyDescent="0.25">
      <c r="A78" s="127">
        <v>11</v>
      </c>
      <c r="B78" s="130" t="s">
        <v>133</v>
      </c>
      <c r="C78" s="162" t="s">
        <v>43</v>
      </c>
      <c r="D78" s="166" t="s">
        <v>38</v>
      </c>
      <c r="E78" s="131">
        <v>10</v>
      </c>
      <c r="F78" s="162" t="s">
        <v>44</v>
      </c>
      <c r="G78" s="132">
        <v>160000</v>
      </c>
      <c r="H78" s="161">
        <f t="shared" si="2"/>
        <v>1600000</v>
      </c>
      <c r="I78" s="34" t="s">
        <v>9</v>
      </c>
      <c r="J78" s="163" t="s">
        <v>33</v>
      </c>
      <c r="K78" s="175" t="s">
        <v>111</v>
      </c>
      <c r="L78" s="168" t="s">
        <v>136</v>
      </c>
      <c r="M78" s="129"/>
    </row>
    <row r="79" spans="1:18" s="128" customFormat="1" ht="37.5" customHeight="1" x14ac:dyDescent="0.25">
      <c r="A79" s="127">
        <v>12</v>
      </c>
      <c r="B79" s="130" t="s">
        <v>137</v>
      </c>
      <c r="C79" s="162" t="s">
        <v>43</v>
      </c>
      <c r="D79" s="166" t="s">
        <v>38</v>
      </c>
      <c r="E79" s="131">
        <v>6000</v>
      </c>
      <c r="F79" s="162" t="s">
        <v>69</v>
      </c>
      <c r="G79" s="132">
        <v>750</v>
      </c>
      <c r="H79" s="161">
        <f t="shared" si="2"/>
        <v>4500000</v>
      </c>
      <c r="I79" s="34" t="s">
        <v>9</v>
      </c>
      <c r="J79" s="163" t="s">
        <v>33</v>
      </c>
      <c r="K79" s="175" t="s">
        <v>111</v>
      </c>
      <c r="L79" s="168" t="s">
        <v>138</v>
      </c>
      <c r="M79" s="129"/>
    </row>
    <row r="80" spans="1:18" s="128" customFormat="1" ht="37.5" customHeight="1" x14ac:dyDescent="0.25">
      <c r="A80" s="127">
        <v>13</v>
      </c>
      <c r="B80" s="130" t="s">
        <v>139</v>
      </c>
      <c r="C80" s="162" t="s">
        <v>43</v>
      </c>
      <c r="D80" s="167" t="s">
        <v>32</v>
      </c>
      <c r="E80" s="131">
        <v>500</v>
      </c>
      <c r="F80" s="162" t="s">
        <v>44</v>
      </c>
      <c r="G80" s="132">
        <v>1549.67</v>
      </c>
      <c r="H80" s="161">
        <f t="shared" si="2"/>
        <v>774835</v>
      </c>
      <c r="I80" s="34" t="s">
        <v>9</v>
      </c>
      <c r="J80" s="163" t="s">
        <v>33</v>
      </c>
      <c r="K80" s="175" t="s">
        <v>111</v>
      </c>
      <c r="L80" s="168" t="s">
        <v>151</v>
      </c>
      <c r="M80" s="129"/>
    </row>
    <row r="81" spans="1:13" s="128" customFormat="1" ht="37.5" customHeight="1" x14ac:dyDescent="0.25">
      <c r="A81" s="127">
        <v>14</v>
      </c>
      <c r="B81" s="130" t="s">
        <v>140</v>
      </c>
      <c r="C81" s="162" t="s">
        <v>43</v>
      </c>
      <c r="D81" s="167" t="s">
        <v>32</v>
      </c>
      <c r="E81" s="131">
        <v>100</v>
      </c>
      <c r="F81" s="162" t="s">
        <v>44</v>
      </c>
      <c r="G81" s="132">
        <v>2377</v>
      </c>
      <c r="H81" s="161">
        <f t="shared" si="2"/>
        <v>237700</v>
      </c>
      <c r="I81" s="34" t="s">
        <v>9</v>
      </c>
      <c r="J81" s="163" t="s">
        <v>33</v>
      </c>
      <c r="K81" s="175" t="s">
        <v>111</v>
      </c>
      <c r="L81" s="168" t="s">
        <v>151</v>
      </c>
      <c r="M81" s="129"/>
    </row>
    <row r="82" spans="1:13" s="128" customFormat="1" ht="37.5" customHeight="1" x14ac:dyDescent="0.25">
      <c r="A82" s="127">
        <v>15</v>
      </c>
      <c r="B82" s="130" t="s">
        <v>141</v>
      </c>
      <c r="C82" s="162" t="s">
        <v>43</v>
      </c>
      <c r="D82" s="167" t="s">
        <v>32</v>
      </c>
      <c r="E82" s="131">
        <v>70</v>
      </c>
      <c r="F82" s="162" t="s">
        <v>44</v>
      </c>
      <c r="G82" s="132">
        <v>3314.33</v>
      </c>
      <c r="H82" s="161">
        <f t="shared" si="2"/>
        <v>232003.1</v>
      </c>
      <c r="I82" s="34" t="s">
        <v>9</v>
      </c>
      <c r="J82" s="163" t="s">
        <v>33</v>
      </c>
      <c r="K82" s="175" t="s">
        <v>111</v>
      </c>
      <c r="L82" s="168" t="s">
        <v>151</v>
      </c>
      <c r="M82" s="129"/>
    </row>
    <row r="83" spans="1:13" s="128" customFormat="1" ht="37.5" customHeight="1" x14ac:dyDescent="0.25">
      <c r="A83" s="127">
        <v>16</v>
      </c>
      <c r="B83" s="130" t="s">
        <v>142</v>
      </c>
      <c r="C83" s="162" t="s">
        <v>43</v>
      </c>
      <c r="D83" s="167" t="s">
        <v>32</v>
      </c>
      <c r="E83" s="131">
        <v>50</v>
      </c>
      <c r="F83" s="162" t="s">
        <v>44</v>
      </c>
      <c r="G83" s="132">
        <v>2190</v>
      </c>
      <c r="H83" s="161">
        <f t="shared" si="2"/>
        <v>109500</v>
      </c>
      <c r="I83" s="34" t="s">
        <v>9</v>
      </c>
      <c r="J83" s="163" t="s">
        <v>33</v>
      </c>
      <c r="K83" s="175" t="s">
        <v>111</v>
      </c>
      <c r="L83" s="168" t="s">
        <v>151</v>
      </c>
      <c r="M83" s="129"/>
    </row>
    <row r="84" spans="1:13" s="128" customFormat="1" ht="37.5" customHeight="1" x14ac:dyDescent="0.25">
      <c r="A84" s="127">
        <v>17</v>
      </c>
      <c r="B84" s="130" t="s">
        <v>143</v>
      </c>
      <c r="C84" s="162" t="s">
        <v>43</v>
      </c>
      <c r="D84" s="167" t="s">
        <v>32</v>
      </c>
      <c r="E84" s="131">
        <v>30</v>
      </c>
      <c r="F84" s="162" t="s">
        <v>44</v>
      </c>
      <c r="G84" s="132">
        <v>18199.330000000002</v>
      </c>
      <c r="H84" s="161">
        <f t="shared" si="2"/>
        <v>545979.9</v>
      </c>
      <c r="I84" s="34" t="s">
        <v>9</v>
      </c>
      <c r="J84" s="163" t="s">
        <v>33</v>
      </c>
      <c r="K84" s="175" t="s">
        <v>111</v>
      </c>
      <c r="L84" s="168" t="s">
        <v>151</v>
      </c>
      <c r="M84" s="129"/>
    </row>
    <row r="85" spans="1:13" s="128" customFormat="1" ht="37.5" customHeight="1" x14ac:dyDescent="0.25">
      <c r="A85" s="127">
        <v>18</v>
      </c>
      <c r="B85" s="130" t="s">
        <v>144</v>
      </c>
      <c r="C85" s="162" t="s">
        <v>43</v>
      </c>
      <c r="D85" s="167" t="s">
        <v>32</v>
      </c>
      <c r="E85" s="131">
        <v>50</v>
      </c>
      <c r="F85" s="162" t="s">
        <v>44</v>
      </c>
      <c r="G85" s="132">
        <v>596.33000000000004</v>
      </c>
      <c r="H85" s="161">
        <f t="shared" si="2"/>
        <v>29816.500000000004</v>
      </c>
      <c r="I85" s="34" t="s">
        <v>9</v>
      </c>
      <c r="J85" s="163" t="s">
        <v>33</v>
      </c>
      <c r="K85" s="175" t="s">
        <v>111</v>
      </c>
      <c r="L85" s="168" t="s">
        <v>151</v>
      </c>
      <c r="M85" s="129"/>
    </row>
    <row r="86" spans="1:13" s="128" customFormat="1" ht="37.5" customHeight="1" x14ac:dyDescent="0.25">
      <c r="A86" s="127">
        <v>19</v>
      </c>
      <c r="B86" s="130" t="s">
        <v>145</v>
      </c>
      <c r="C86" s="162" t="s">
        <v>43</v>
      </c>
      <c r="D86" s="167" t="s">
        <v>32</v>
      </c>
      <c r="E86" s="131">
        <v>150</v>
      </c>
      <c r="F86" s="162" t="s">
        <v>44</v>
      </c>
      <c r="G86" s="132">
        <v>9780</v>
      </c>
      <c r="H86" s="161">
        <f t="shared" si="2"/>
        <v>1467000</v>
      </c>
      <c r="I86" s="34" t="s">
        <v>9</v>
      </c>
      <c r="J86" s="163" t="s">
        <v>33</v>
      </c>
      <c r="K86" s="175" t="s">
        <v>111</v>
      </c>
      <c r="L86" s="168" t="s">
        <v>151</v>
      </c>
      <c r="M86" s="129"/>
    </row>
    <row r="87" spans="1:13" s="128" customFormat="1" ht="37.5" customHeight="1" x14ac:dyDescent="0.25">
      <c r="A87" s="127">
        <v>20</v>
      </c>
      <c r="B87" s="130" t="s">
        <v>146</v>
      </c>
      <c r="C87" s="162" t="s">
        <v>43</v>
      </c>
      <c r="D87" s="167" t="s">
        <v>32</v>
      </c>
      <c r="E87" s="131">
        <v>100</v>
      </c>
      <c r="F87" s="162" t="s">
        <v>44</v>
      </c>
      <c r="G87" s="132">
        <v>2575.67</v>
      </c>
      <c r="H87" s="161">
        <f t="shared" si="2"/>
        <v>257567</v>
      </c>
      <c r="I87" s="34" t="s">
        <v>9</v>
      </c>
      <c r="J87" s="163" t="s">
        <v>33</v>
      </c>
      <c r="K87" s="175" t="s">
        <v>111</v>
      </c>
      <c r="L87" s="168" t="s">
        <v>151</v>
      </c>
      <c r="M87" s="129"/>
    </row>
    <row r="88" spans="1:13" s="128" customFormat="1" ht="37.5" customHeight="1" x14ac:dyDescent="0.25">
      <c r="A88" s="127">
        <v>21</v>
      </c>
      <c r="B88" s="130" t="s">
        <v>147</v>
      </c>
      <c r="C88" s="162" t="s">
        <v>43</v>
      </c>
      <c r="D88" s="167" t="s">
        <v>32</v>
      </c>
      <c r="E88" s="131">
        <v>150</v>
      </c>
      <c r="F88" s="162" t="s">
        <v>44</v>
      </c>
      <c r="G88" s="132">
        <v>1170.67</v>
      </c>
      <c r="H88" s="161">
        <f t="shared" si="2"/>
        <v>175600.5</v>
      </c>
      <c r="I88" s="34" t="s">
        <v>9</v>
      </c>
      <c r="J88" s="163" t="s">
        <v>33</v>
      </c>
      <c r="K88" s="175" t="s">
        <v>111</v>
      </c>
      <c r="L88" s="168" t="s">
        <v>151</v>
      </c>
      <c r="M88" s="129"/>
    </row>
    <row r="89" spans="1:13" s="128" customFormat="1" ht="37.5" customHeight="1" x14ac:dyDescent="0.25">
      <c r="A89" s="127">
        <v>22</v>
      </c>
      <c r="B89" s="130" t="s">
        <v>148</v>
      </c>
      <c r="C89" s="162" t="s">
        <v>43</v>
      </c>
      <c r="D89" s="167" t="s">
        <v>32</v>
      </c>
      <c r="E89" s="131">
        <v>1600</v>
      </c>
      <c r="F89" s="162" t="s">
        <v>44</v>
      </c>
      <c r="G89" s="132">
        <v>1191.67</v>
      </c>
      <c r="H89" s="161">
        <f t="shared" si="2"/>
        <v>1906672</v>
      </c>
      <c r="I89" s="34" t="s">
        <v>9</v>
      </c>
      <c r="J89" s="163" t="s">
        <v>33</v>
      </c>
      <c r="K89" s="175" t="s">
        <v>111</v>
      </c>
      <c r="L89" s="168" t="s">
        <v>151</v>
      </c>
      <c r="M89" s="129"/>
    </row>
    <row r="90" spans="1:13" s="128" customFormat="1" ht="37.5" customHeight="1" x14ac:dyDescent="0.25">
      <c r="A90" s="127">
        <v>23</v>
      </c>
      <c r="B90" s="130" t="s">
        <v>149</v>
      </c>
      <c r="C90" s="162" t="s">
        <v>43</v>
      </c>
      <c r="D90" s="167" t="s">
        <v>32</v>
      </c>
      <c r="E90" s="131">
        <v>2500</v>
      </c>
      <c r="F90" s="162" t="s">
        <v>44</v>
      </c>
      <c r="G90" s="132">
        <v>1124.67</v>
      </c>
      <c r="H90" s="161">
        <f t="shared" si="2"/>
        <v>2811675</v>
      </c>
      <c r="I90" s="34" t="s">
        <v>9</v>
      </c>
      <c r="J90" s="163" t="s">
        <v>33</v>
      </c>
      <c r="K90" s="175" t="s">
        <v>111</v>
      </c>
      <c r="L90" s="168" t="s">
        <v>151</v>
      </c>
      <c r="M90" s="129"/>
    </row>
    <row r="91" spans="1:13" s="128" customFormat="1" ht="37.5" customHeight="1" x14ac:dyDescent="0.25">
      <c r="A91" s="127">
        <v>24</v>
      </c>
      <c r="B91" s="130" t="s">
        <v>150</v>
      </c>
      <c r="C91" s="162" t="s">
        <v>43</v>
      </c>
      <c r="D91" s="167" t="s">
        <v>32</v>
      </c>
      <c r="E91" s="131">
        <v>1500</v>
      </c>
      <c r="F91" s="162" t="s">
        <v>44</v>
      </c>
      <c r="G91" s="132">
        <v>1980.67</v>
      </c>
      <c r="H91" s="161">
        <f t="shared" si="2"/>
        <v>2971005</v>
      </c>
      <c r="I91" s="34" t="s">
        <v>9</v>
      </c>
      <c r="J91" s="163" t="s">
        <v>33</v>
      </c>
      <c r="K91" s="175" t="s">
        <v>111</v>
      </c>
      <c r="L91" s="168" t="s">
        <v>151</v>
      </c>
      <c r="M91" s="129"/>
    </row>
    <row r="92" spans="1:13" s="128" customFormat="1" ht="37.5" customHeight="1" x14ac:dyDescent="0.25">
      <c r="A92" s="127">
        <v>25</v>
      </c>
      <c r="B92" s="130" t="s">
        <v>152</v>
      </c>
      <c r="C92" s="162" t="s">
        <v>153</v>
      </c>
      <c r="D92" s="167" t="s">
        <v>32</v>
      </c>
      <c r="E92" s="131">
        <v>73000</v>
      </c>
      <c r="F92" s="162" t="s">
        <v>154</v>
      </c>
      <c r="G92" s="132">
        <v>150</v>
      </c>
      <c r="H92" s="161">
        <f t="shared" si="2"/>
        <v>10950000</v>
      </c>
      <c r="I92" s="34" t="s">
        <v>9</v>
      </c>
      <c r="J92" s="163" t="s">
        <v>33</v>
      </c>
      <c r="K92" s="175" t="s">
        <v>111</v>
      </c>
      <c r="L92" s="168" t="s">
        <v>155</v>
      </c>
      <c r="M92" s="129"/>
    </row>
    <row r="93" spans="1:13" s="128" customFormat="1" ht="37.5" customHeight="1" x14ac:dyDescent="0.25">
      <c r="A93" s="127">
        <v>26</v>
      </c>
      <c r="B93" s="130" t="s">
        <v>159</v>
      </c>
      <c r="C93" s="162" t="s">
        <v>153</v>
      </c>
      <c r="D93" s="167" t="s">
        <v>32</v>
      </c>
      <c r="E93" s="131">
        <v>6</v>
      </c>
      <c r="F93" s="162" t="s">
        <v>44</v>
      </c>
      <c r="G93" s="132">
        <v>1207.8</v>
      </c>
      <c r="H93" s="161">
        <f t="shared" si="2"/>
        <v>7246.7999999999993</v>
      </c>
      <c r="I93" s="34" t="s">
        <v>9</v>
      </c>
      <c r="J93" s="163" t="s">
        <v>33</v>
      </c>
      <c r="K93" s="175" t="s">
        <v>111</v>
      </c>
      <c r="L93" s="168" t="s">
        <v>171</v>
      </c>
      <c r="M93" s="129"/>
    </row>
    <row r="94" spans="1:13" s="128" customFormat="1" ht="37.5" customHeight="1" x14ac:dyDescent="0.25">
      <c r="A94" s="127">
        <v>27</v>
      </c>
      <c r="B94" s="130" t="s">
        <v>160</v>
      </c>
      <c r="C94" s="162" t="s">
        <v>153</v>
      </c>
      <c r="D94" s="167" t="s">
        <v>32</v>
      </c>
      <c r="E94" s="131">
        <v>100</v>
      </c>
      <c r="F94" s="162" t="s">
        <v>44</v>
      </c>
      <c r="G94" s="132">
        <v>1713.8</v>
      </c>
      <c r="H94" s="161">
        <f t="shared" si="2"/>
        <v>171380</v>
      </c>
      <c r="I94" s="34" t="s">
        <v>9</v>
      </c>
      <c r="J94" s="163" t="s">
        <v>33</v>
      </c>
      <c r="K94" s="175" t="s">
        <v>111</v>
      </c>
      <c r="L94" s="168" t="s">
        <v>171</v>
      </c>
      <c r="M94" s="129"/>
    </row>
    <row r="95" spans="1:13" s="128" customFormat="1" ht="37.5" customHeight="1" x14ac:dyDescent="0.25">
      <c r="A95" s="127">
        <v>28</v>
      </c>
      <c r="B95" s="130" t="s">
        <v>161</v>
      </c>
      <c r="C95" s="162" t="s">
        <v>153</v>
      </c>
      <c r="D95" s="167" t="s">
        <v>32</v>
      </c>
      <c r="E95" s="131">
        <v>10</v>
      </c>
      <c r="F95" s="162" t="s">
        <v>44</v>
      </c>
      <c r="G95" s="132">
        <v>1150</v>
      </c>
      <c r="H95" s="161">
        <f t="shared" si="2"/>
        <v>11500</v>
      </c>
      <c r="I95" s="34" t="s">
        <v>9</v>
      </c>
      <c r="J95" s="163" t="s">
        <v>33</v>
      </c>
      <c r="K95" s="175" t="s">
        <v>111</v>
      </c>
      <c r="L95" s="168" t="s">
        <v>171</v>
      </c>
      <c r="M95" s="129"/>
    </row>
    <row r="96" spans="1:13" s="128" customFormat="1" ht="37.5" customHeight="1" x14ac:dyDescent="0.25">
      <c r="A96" s="127">
        <v>29</v>
      </c>
      <c r="B96" s="130" t="s">
        <v>162</v>
      </c>
      <c r="C96" s="162" t="s">
        <v>153</v>
      </c>
      <c r="D96" s="167" t="s">
        <v>32</v>
      </c>
      <c r="E96" s="131">
        <v>5</v>
      </c>
      <c r="F96" s="162" t="s">
        <v>44</v>
      </c>
      <c r="G96" s="132">
        <v>556.6</v>
      </c>
      <c r="H96" s="161">
        <f t="shared" si="2"/>
        <v>2783</v>
      </c>
      <c r="I96" s="34" t="s">
        <v>9</v>
      </c>
      <c r="J96" s="163" t="s">
        <v>33</v>
      </c>
      <c r="K96" s="175" t="s">
        <v>111</v>
      </c>
      <c r="L96" s="168" t="s">
        <v>171</v>
      </c>
      <c r="M96" s="129"/>
    </row>
    <row r="97" spans="1:13" s="128" customFormat="1" ht="37.5" customHeight="1" x14ac:dyDescent="0.25">
      <c r="A97" s="127">
        <v>30</v>
      </c>
      <c r="B97" s="130" t="s">
        <v>163</v>
      </c>
      <c r="C97" s="162" t="s">
        <v>153</v>
      </c>
      <c r="D97" s="167" t="s">
        <v>32</v>
      </c>
      <c r="E97" s="131">
        <v>44</v>
      </c>
      <c r="F97" s="162" t="s">
        <v>44</v>
      </c>
      <c r="G97" s="132">
        <v>5155</v>
      </c>
      <c r="H97" s="161">
        <f t="shared" si="2"/>
        <v>226820</v>
      </c>
      <c r="I97" s="34" t="s">
        <v>9</v>
      </c>
      <c r="J97" s="163" t="s">
        <v>33</v>
      </c>
      <c r="K97" s="175" t="s">
        <v>111</v>
      </c>
      <c r="L97" s="168" t="s">
        <v>171</v>
      </c>
      <c r="M97" s="129"/>
    </row>
    <row r="98" spans="1:13" s="128" customFormat="1" ht="37.5" customHeight="1" x14ac:dyDescent="0.25">
      <c r="A98" s="127">
        <v>31</v>
      </c>
      <c r="B98" s="130" t="s">
        <v>164</v>
      </c>
      <c r="C98" s="162" t="s">
        <v>153</v>
      </c>
      <c r="D98" s="167" t="s">
        <v>32</v>
      </c>
      <c r="E98" s="131">
        <v>55</v>
      </c>
      <c r="F98" s="162" t="s">
        <v>44</v>
      </c>
      <c r="G98" s="132">
        <v>3294</v>
      </c>
      <c r="H98" s="161">
        <f t="shared" si="2"/>
        <v>181170</v>
      </c>
      <c r="I98" s="34" t="s">
        <v>9</v>
      </c>
      <c r="J98" s="163" t="s">
        <v>33</v>
      </c>
      <c r="K98" s="175" t="s">
        <v>111</v>
      </c>
      <c r="L98" s="168" t="s">
        <v>171</v>
      </c>
      <c r="M98" s="129"/>
    </row>
    <row r="99" spans="1:13" s="128" customFormat="1" ht="37.5" customHeight="1" x14ac:dyDescent="0.25">
      <c r="A99" s="127">
        <v>32</v>
      </c>
      <c r="B99" s="130" t="s">
        <v>165</v>
      </c>
      <c r="C99" s="162" t="s">
        <v>153</v>
      </c>
      <c r="D99" s="167" t="s">
        <v>32</v>
      </c>
      <c r="E99" s="131">
        <v>33</v>
      </c>
      <c r="F99" s="162" t="s">
        <v>44</v>
      </c>
      <c r="G99" s="132">
        <v>1098</v>
      </c>
      <c r="H99" s="161">
        <f t="shared" si="2"/>
        <v>36234</v>
      </c>
      <c r="I99" s="34" t="s">
        <v>9</v>
      </c>
      <c r="J99" s="163" t="s">
        <v>33</v>
      </c>
      <c r="K99" s="175" t="s">
        <v>111</v>
      </c>
      <c r="L99" s="168" t="s">
        <v>171</v>
      </c>
      <c r="M99" s="129"/>
    </row>
    <row r="100" spans="1:13" s="128" customFormat="1" ht="37.5" customHeight="1" x14ac:dyDescent="0.25">
      <c r="A100" s="127">
        <v>33</v>
      </c>
      <c r="B100" s="130" t="s">
        <v>166</v>
      </c>
      <c r="C100" s="162" t="s">
        <v>153</v>
      </c>
      <c r="D100" s="167" t="s">
        <v>32</v>
      </c>
      <c r="E100" s="131">
        <v>110</v>
      </c>
      <c r="F100" s="162" t="s">
        <v>44</v>
      </c>
      <c r="G100" s="132">
        <v>3294</v>
      </c>
      <c r="H100" s="161">
        <f t="shared" si="2"/>
        <v>362340</v>
      </c>
      <c r="I100" s="34" t="s">
        <v>9</v>
      </c>
      <c r="J100" s="163" t="s">
        <v>33</v>
      </c>
      <c r="K100" s="175" t="s">
        <v>111</v>
      </c>
      <c r="L100" s="168" t="s">
        <v>171</v>
      </c>
      <c r="M100" s="129"/>
    </row>
    <row r="101" spans="1:13" s="128" customFormat="1" ht="37.5" customHeight="1" x14ac:dyDescent="0.25">
      <c r="A101" s="127">
        <v>34</v>
      </c>
      <c r="B101" s="130" t="s">
        <v>167</v>
      </c>
      <c r="C101" s="162" t="s">
        <v>153</v>
      </c>
      <c r="D101" s="167" t="s">
        <v>32</v>
      </c>
      <c r="E101" s="131">
        <v>6</v>
      </c>
      <c r="F101" s="162" t="s">
        <v>44</v>
      </c>
      <c r="G101" s="132">
        <v>1207.8</v>
      </c>
      <c r="H101" s="161">
        <f t="shared" si="2"/>
        <v>7246.7999999999993</v>
      </c>
      <c r="I101" s="34" t="s">
        <v>9</v>
      </c>
      <c r="J101" s="163" t="s">
        <v>33</v>
      </c>
      <c r="K101" s="175" t="s">
        <v>111</v>
      </c>
      <c r="L101" s="168" t="s">
        <v>171</v>
      </c>
      <c r="M101" s="129"/>
    </row>
    <row r="102" spans="1:13" s="128" customFormat="1" ht="37.5" customHeight="1" x14ac:dyDescent="0.25">
      <c r="A102" s="127">
        <v>35</v>
      </c>
      <c r="B102" s="130" t="s">
        <v>168</v>
      </c>
      <c r="C102" s="162" t="s">
        <v>153</v>
      </c>
      <c r="D102" s="167" t="s">
        <v>32</v>
      </c>
      <c r="E102" s="131">
        <v>5</v>
      </c>
      <c r="F102" s="162" t="s">
        <v>44</v>
      </c>
      <c r="G102" s="132">
        <v>3623.4</v>
      </c>
      <c r="H102" s="161">
        <f t="shared" si="2"/>
        <v>18117</v>
      </c>
      <c r="I102" s="34" t="s">
        <v>9</v>
      </c>
      <c r="J102" s="163" t="s">
        <v>33</v>
      </c>
      <c r="K102" s="175" t="s">
        <v>111</v>
      </c>
      <c r="L102" s="168" t="s">
        <v>171</v>
      </c>
      <c r="M102" s="129"/>
    </row>
    <row r="103" spans="1:13" s="128" customFormat="1" ht="37.5" customHeight="1" x14ac:dyDescent="0.25">
      <c r="A103" s="127">
        <v>36</v>
      </c>
      <c r="B103" s="130" t="s">
        <v>169</v>
      </c>
      <c r="C103" s="162" t="s">
        <v>153</v>
      </c>
      <c r="D103" s="167" t="s">
        <v>32</v>
      </c>
      <c r="E103" s="131">
        <v>5</v>
      </c>
      <c r="F103" s="162" t="s">
        <v>44</v>
      </c>
      <c r="G103" s="132">
        <v>3623.4</v>
      </c>
      <c r="H103" s="161">
        <f t="shared" si="2"/>
        <v>18117</v>
      </c>
      <c r="I103" s="34" t="s">
        <v>9</v>
      </c>
      <c r="J103" s="163" t="s">
        <v>33</v>
      </c>
      <c r="K103" s="175" t="s">
        <v>111</v>
      </c>
      <c r="L103" s="168" t="s">
        <v>171</v>
      </c>
      <c r="M103" s="129"/>
    </row>
    <row r="104" spans="1:13" s="128" customFormat="1" ht="37.5" customHeight="1" x14ac:dyDescent="0.25">
      <c r="A104" s="127">
        <v>37</v>
      </c>
      <c r="B104" s="130" t="s">
        <v>170</v>
      </c>
      <c r="C104" s="162" t="s">
        <v>153</v>
      </c>
      <c r="D104" s="167" t="s">
        <v>32</v>
      </c>
      <c r="E104" s="131">
        <v>22</v>
      </c>
      <c r="F104" s="162" t="s">
        <v>44</v>
      </c>
      <c r="G104" s="132">
        <v>5235</v>
      </c>
      <c r="H104" s="161">
        <f t="shared" si="2"/>
        <v>115170</v>
      </c>
      <c r="I104" s="34" t="s">
        <v>9</v>
      </c>
      <c r="J104" s="163" t="s">
        <v>33</v>
      </c>
      <c r="K104" s="175" t="s">
        <v>111</v>
      </c>
      <c r="L104" s="168" t="s">
        <v>171</v>
      </c>
      <c r="M104" s="129"/>
    </row>
    <row r="105" spans="1:13" s="128" customFormat="1" ht="37.5" customHeight="1" x14ac:dyDescent="0.25">
      <c r="A105" s="127">
        <v>38</v>
      </c>
      <c r="B105" s="130" t="s">
        <v>172</v>
      </c>
      <c r="C105" s="162" t="s">
        <v>43</v>
      </c>
      <c r="D105" s="166" t="s">
        <v>38</v>
      </c>
      <c r="E105" s="131">
        <v>40</v>
      </c>
      <c r="F105" s="162" t="s">
        <v>44</v>
      </c>
      <c r="G105" s="132">
        <v>39500</v>
      </c>
      <c r="H105" s="161">
        <f t="shared" si="2"/>
        <v>1580000</v>
      </c>
      <c r="I105" s="34" t="s">
        <v>9</v>
      </c>
      <c r="J105" s="163" t="s">
        <v>33</v>
      </c>
      <c r="K105" s="175" t="s">
        <v>111</v>
      </c>
      <c r="L105" s="168" t="s">
        <v>173</v>
      </c>
      <c r="M105" s="129"/>
    </row>
    <row r="106" spans="1:13" s="128" customFormat="1" ht="37.5" customHeight="1" x14ac:dyDescent="0.25">
      <c r="A106" s="127">
        <v>39</v>
      </c>
      <c r="B106" s="130" t="s">
        <v>179</v>
      </c>
      <c r="C106" s="162" t="s">
        <v>43</v>
      </c>
      <c r="D106" s="166" t="s">
        <v>38</v>
      </c>
      <c r="E106" s="131">
        <v>1000</v>
      </c>
      <c r="F106" s="162" t="s">
        <v>182</v>
      </c>
      <c r="G106" s="132">
        <v>300</v>
      </c>
      <c r="H106" s="161">
        <f t="shared" si="2"/>
        <v>300000</v>
      </c>
      <c r="I106" s="34" t="s">
        <v>9</v>
      </c>
      <c r="J106" s="139" t="s">
        <v>33</v>
      </c>
      <c r="K106" s="175" t="s">
        <v>111</v>
      </c>
      <c r="L106" s="168" t="s">
        <v>183</v>
      </c>
      <c r="M106" s="129"/>
    </row>
    <row r="107" spans="1:13" s="128" customFormat="1" ht="37.5" customHeight="1" x14ac:dyDescent="0.25">
      <c r="A107" s="127">
        <v>40</v>
      </c>
      <c r="B107" s="130" t="s">
        <v>180</v>
      </c>
      <c r="C107" s="162" t="s">
        <v>43</v>
      </c>
      <c r="D107" s="166" t="s">
        <v>38</v>
      </c>
      <c r="E107" s="131">
        <v>500</v>
      </c>
      <c r="F107" s="162" t="s">
        <v>182</v>
      </c>
      <c r="G107" s="132">
        <v>1000</v>
      </c>
      <c r="H107" s="161">
        <f t="shared" si="2"/>
        <v>500000</v>
      </c>
      <c r="I107" s="34" t="s">
        <v>9</v>
      </c>
      <c r="J107" s="139" t="s">
        <v>33</v>
      </c>
      <c r="K107" s="175" t="s">
        <v>111</v>
      </c>
      <c r="L107" s="168" t="s">
        <v>183</v>
      </c>
      <c r="M107" s="129"/>
    </row>
    <row r="108" spans="1:13" s="128" customFormat="1" ht="37.5" customHeight="1" x14ac:dyDescent="0.25">
      <c r="A108" s="127">
        <v>41</v>
      </c>
      <c r="B108" s="130" t="s">
        <v>181</v>
      </c>
      <c r="C108" s="162" t="s">
        <v>43</v>
      </c>
      <c r="D108" s="166" t="s">
        <v>38</v>
      </c>
      <c r="E108" s="131">
        <v>10</v>
      </c>
      <c r="F108" s="162" t="s">
        <v>182</v>
      </c>
      <c r="G108" s="132">
        <v>1000</v>
      </c>
      <c r="H108" s="161">
        <f t="shared" si="2"/>
        <v>10000</v>
      </c>
      <c r="I108" s="34" t="s">
        <v>9</v>
      </c>
      <c r="J108" s="139" t="s">
        <v>33</v>
      </c>
      <c r="K108" s="175" t="s">
        <v>111</v>
      </c>
      <c r="L108" s="168" t="s">
        <v>183</v>
      </c>
      <c r="M108" s="129"/>
    </row>
    <row r="109" spans="1:13" s="128" customFormat="1" ht="37.5" customHeight="1" x14ac:dyDescent="0.25">
      <c r="A109" s="127">
        <v>42</v>
      </c>
      <c r="B109" s="130" t="s">
        <v>186</v>
      </c>
      <c r="C109" s="162" t="s">
        <v>43</v>
      </c>
      <c r="D109" s="166" t="s">
        <v>38</v>
      </c>
      <c r="E109" s="131">
        <v>3</v>
      </c>
      <c r="F109" s="162" t="s">
        <v>44</v>
      </c>
      <c r="G109" s="132">
        <v>148892.85999999999</v>
      </c>
      <c r="H109" s="161">
        <f t="shared" si="2"/>
        <v>446678.57999999996</v>
      </c>
      <c r="I109" s="34" t="s">
        <v>9</v>
      </c>
      <c r="J109" s="139" t="s">
        <v>33</v>
      </c>
      <c r="K109" s="175" t="s">
        <v>483</v>
      </c>
      <c r="L109" s="168" t="s">
        <v>484</v>
      </c>
      <c r="M109" s="129"/>
    </row>
    <row r="110" spans="1:13" s="128" customFormat="1" ht="37.5" customHeight="1" x14ac:dyDescent="0.25">
      <c r="A110" s="127">
        <v>43</v>
      </c>
      <c r="B110" s="130" t="s">
        <v>187</v>
      </c>
      <c r="C110" s="162" t="s">
        <v>43</v>
      </c>
      <c r="D110" s="166" t="s">
        <v>38</v>
      </c>
      <c r="E110" s="131">
        <v>1</v>
      </c>
      <c r="F110" s="162" t="s">
        <v>44</v>
      </c>
      <c r="G110" s="132">
        <v>7425.41</v>
      </c>
      <c r="H110" s="161">
        <f t="shared" si="2"/>
        <v>7425.41</v>
      </c>
      <c r="I110" s="34" t="s">
        <v>9</v>
      </c>
      <c r="J110" s="139" t="s">
        <v>33</v>
      </c>
      <c r="K110" s="175" t="s">
        <v>483</v>
      </c>
      <c r="L110" s="168" t="s">
        <v>484</v>
      </c>
      <c r="M110" s="129"/>
    </row>
    <row r="111" spans="1:13" s="128" customFormat="1" ht="37.5" customHeight="1" x14ac:dyDescent="0.25">
      <c r="A111" s="127">
        <v>44</v>
      </c>
      <c r="B111" s="130" t="s">
        <v>188</v>
      </c>
      <c r="C111" s="162" t="s">
        <v>43</v>
      </c>
      <c r="D111" s="166" t="s">
        <v>38</v>
      </c>
      <c r="E111" s="131">
        <v>3</v>
      </c>
      <c r="F111" s="162" t="s">
        <v>44</v>
      </c>
      <c r="G111" s="132">
        <v>8861.59</v>
      </c>
      <c r="H111" s="161">
        <f t="shared" si="2"/>
        <v>26584.77</v>
      </c>
      <c r="I111" s="34" t="s">
        <v>9</v>
      </c>
      <c r="J111" s="139" t="s">
        <v>33</v>
      </c>
      <c r="K111" s="175" t="s">
        <v>483</v>
      </c>
      <c r="L111" s="168" t="s">
        <v>484</v>
      </c>
      <c r="M111" s="129"/>
    </row>
    <row r="112" spans="1:13" s="128" customFormat="1" ht="37.5" customHeight="1" x14ac:dyDescent="0.25">
      <c r="A112" s="127">
        <v>45</v>
      </c>
      <c r="B112" s="130" t="s">
        <v>189</v>
      </c>
      <c r="C112" s="162" t="s">
        <v>43</v>
      </c>
      <c r="D112" s="166" t="s">
        <v>38</v>
      </c>
      <c r="E112" s="131">
        <v>15</v>
      </c>
      <c r="F112" s="162" t="s">
        <v>44</v>
      </c>
      <c r="G112" s="132">
        <v>435.39</v>
      </c>
      <c r="H112" s="161">
        <f t="shared" si="2"/>
        <v>6530.8499999999995</v>
      </c>
      <c r="I112" s="34" t="s">
        <v>9</v>
      </c>
      <c r="J112" s="139" t="s">
        <v>33</v>
      </c>
      <c r="K112" s="175" t="s">
        <v>483</v>
      </c>
      <c r="L112" s="168" t="s">
        <v>484</v>
      </c>
      <c r="M112" s="129"/>
    </row>
    <row r="113" spans="1:13" s="128" customFormat="1" ht="37.5" customHeight="1" x14ac:dyDescent="0.25">
      <c r="A113" s="127">
        <v>46</v>
      </c>
      <c r="B113" s="130" t="s">
        <v>190</v>
      </c>
      <c r="C113" s="162" t="s">
        <v>43</v>
      </c>
      <c r="D113" s="166" t="s">
        <v>38</v>
      </c>
      <c r="E113" s="131">
        <v>1</v>
      </c>
      <c r="F113" s="162" t="s">
        <v>44</v>
      </c>
      <c r="G113" s="132">
        <v>27904.32</v>
      </c>
      <c r="H113" s="161">
        <f t="shared" si="2"/>
        <v>27904.32</v>
      </c>
      <c r="I113" s="34" t="s">
        <v>9</v>
      </c>
      <c r="J113" s="139" t="s">
        <v>33</v>
      </c>
      <c r="K113" s="175" t="s">
        <v>483</v>
      </c>
      <c r="L113" s="168" t="s">
        <v>484</v>
      </c>
      <c r="M113" s="129"/>
    </row>
    <row r="114" spans="1:13" s="128" customFormat="1" ht="37.5" customHeight="1" x14ac:dyDescent="0.25">
      <c r="A114" s="127">
        <v>47</v>
      </c>
      <c r="B114" s="130" t="s">
        <v>191</v>
      </c>
      <c r="C114" s="162" t="s">
        <v>43</v>
      </c>
      <c r="D114" s="166" t="s">
        <v>38</v>
      </c>
      <c r="E114" s="131">
        <v>1</v>
      </c>
      <c r="F114" s="162" t="s">
        <v>44</v>
      </c>
      <c r="G114" s="132">
        <v>47000</v>
      </c>
      <c r="H114" s="161">
        <f t="shared" si="2"/>
        <v>47000</v>
      </c>
      <c r="I114" s="34" t="s">
        <v>9</v>
      </c>
      <c r="J114" s="139" t="s">
        <v>33</v>
      </c>
      <c r="K114" s="175" t="s">
        <v>483</v>
      </c>
      <c r="L114" s="168" t="s">
        <v>484</v>
      </c>
      <c r="M114" s="129"/>
    </row>
    <row r="115" spans="1:13" s="128" customFormat="1" ht="37.5" customHeight="1" x14ac:dyDescent="0.25">
      <c r="A115" s="127">
        <v>48</v>
      </c>
      <c r="B115" s="130" t="s">
        <v>192</v>
      </c>
      <c r="C115" s="162" t="s">
        <v>43</v>
      </c>
      <c r="D115" s="166" t="s">
        <v>38</v>
      </c>
      <c r="E115" s="131">
        <v>2</v>
      </c>
      <c r="F115" s="162" t="s">
        <v>44</v>
      </c>
      <c r="G115" s="132">
        <v>11042.62</v>
      </c>
      <c r="H115" s="161">
        <f t="shared" si="2"/>
        <v>22085.24</v>
      </c>
      <c r="I115" s="34" t="s">
        <v>9</v>
      </c>
      <c r="J115" s="139" t="s">
        <v>33</v>
      </c>
      <c r="K115" s="175" t="s">
        <v>483</v>
      </c>
      <c r="L115" s="168" t="s">
        <v>484</v>
      </c>
      <c r="M115" s="129"/>
    </row>
    <row r="116" spans="1:13" s="128" customFormat="1" ht="37.5" customHeight="1" x14ac:dyDescent="0.25">
      <c r="A116" s="127">
        <v>49</v>
      </c>
      <c r="B116" s="130" t="s">
        <v>193</v>
      </c>
      <c r="C116" s="162" t="s">
        <v>43</v>
      </c>
      <c r="D116" s="166" t="s">
        <v>38</v>
      </c>
      <c r="E116" s="131">
        <v>30</v>
      </c>
      <c r="F116" s="162" t="s">
        <v>44</v>
      </c>
      <c r="G116" s="132">
        <v>1008.8</v>
      </c>
      <c r="H116" s="161">
        <f t="shared" si="2"/>
        <v>30264</v>
      </c>
      <c r="I116" s="34" t="s">
        <v>9</v>
      </c>
      <c r="J116" s="139" t="s">
        <v>33</v>
      </c>
      <c r="K116" s="175" t="s">
        <v>483</v>
      </c>
      <c r="L116" s="168" t="s">
        <v>484</v>
      </c>
      <c r="M116" s="129"/>
    </row>
    <row r="117" spans="1:13" s="128" customFormat="1" ht="37.5" customHeight="1" x14ac:dyDescent="0.25">
      <c r="A117" s="127">
        <v>50</v>
      </c>
      <c r="B117" s="130" t="s">
        <v>194</v>
      </c>
      <c r="C117" s="162" t="s">
        <v>43</v>
      </c>
      <c r="D117" s="166" t="s">
        <v>38</v>
      </c>
      <c r="E117" s="131">
        <v>20</v>
      </c>
      <c r="F117" s="162" t="s">
        <v>44</v>
      </c>
      <c r="G117" s="132">
        <v>4828.9799999999996</v>
      </c>
      <c r="H117" s="161">
        <f t="shared" si="2"/>
        <v>96579.599999999991</v>
      </c>
      <c r="I117" s="34" t="s">
        <v>9</v>
      </c>
      <c r="J117" s="139" t="s">
        <v>33</v>
      </c>
      <c r="K117" s="175" t="s">
        <v>483</v>
      </c>
      <c r="L117" s="168" t="s">
        <v>484</v>
      </c>
      <c r="M117" s="129"/>
    </row>
    <row r="118" spans="1:13" s="128" customFormat="1" ht="37.5" customHeight="1" x14ac:dyDescent="0.25">
      <c r="A118" s="127">
        <v>51</v>
      </c>
      <c r="B118" s="130" t="s">
        <v>195</v>
      </c>
      <c r="C118" s="162" t="s">
        <v>43</v>
      </c>
      <c r="D118" s="166" t="s">
        <v>38</v>
      </c>
      <c r="E118" s="131">
        <v>30</v>
      </c>
      <c r="F118" s="162" t="s">
        <v>69</v>
      </c>
      <c r="G118" s="132">
        <v>830.36</v>
      </c>
      <c r="H118" s="161">
        <f t="shared" si="2"/>
        <v>24910.799999999999</v>
      </c>
      <c r="I118" s="34" t="s">
        <v>9</v>
      </c>
      <c r="J118" s="139" t="s">
        <v>33</v>
      </c>
      <c r="K118" s="175" t="s">
        <v>483</v>
      </c>
      <c r="L118" s="168" t="s">
        <v>484</v>
      </c>
      <c r="M118" s="129"/>
    </row>
    <row r="119" spans="1:13" s="128" customFormat="1" ht="37.5" customHeight="1" x14ac:dyDescent="0.25">
      <c r="A119" s="127">
        <v>52</v>
      </c>
      <c r="B119" s="130" t="s">
        <v>198</v>
      </c>
      <c r="C119" s="162" t="s">
        <v>43</v>
      </c>
      <c r="D119" s="166" t="s">
        <v>32</v>
      </c>
      <c r="E119" s="131">
        <v>41</v>
      </c>
      <c r="F119" s="162" t="s">
        <v>44</v>
      </c>
      <c r="G119" s="132">
        <v>11614.88</v>
      </c>
      <c r="H119" s="161">
        <f t="shared" si="2"/>
        <v>476210.07999999996</v>
      </c>
      <c r="I119" s="34" t="s">
        <v>9</v>
      </c>
      <c r="J119" s="139" t="s">
        <v>33</v>
      </c>
      <c r="K119" s="175" t="s">
        <v>483</v>
      </c>
      <c r="L119" s="168" t="s">
        <v>517</v>
      </c>
      <c r="M119" s="129"/>
    </row>
    <row r="120" spans="1:13" s="128" customFormat="1" ht="37.5" customHeight="1" x14ac:dyDescent="0.25">
      <c r="A120" s="127">
        <v>53</v>
      </c>
      <c r="B120" s="130" t="s">
        <v>201</v>
      </c>
      <c r="C120" s="162" t="s">
        <v>43</v>
      </c>
      <c r="D120" s="166" t="s">
        <v>32</v>
      </c>
      <c r="E120" s="131">
        <v>1</v>
      </c>
      <c r="F120" s="162" t="s">
        <v>110</v>
      </c>
      <c r="G120" s="132">
        <v>0</v>
      </c>
      <c r="H120" s="161">
        <f t="shared" si="2"/>
        <v>0</v>
      </c>
      <c r="I120" s="34" t="s">
        <v>9</v>
      </c>
      <c r="J120" s="139" t="s">
        <v>33</v>
      </c>
      <c r="K120" s="175" t="s">
        <v>111</v>
      </c>
      <c r="L120" s="168" t="s">
        <v>449</v>
      </c>
      <c r="M120" s="129"/>
    </row>
    <row r="121" spans="1:13" s="128" customFormat="1" ht="37.5" customHeight="1" x14ac:dyDescent="0.25">
      <c r="A121" s="127">
        <v>54</v>
      </c>
      <c r="B121" s="130" t="s">
        <v>202</v>
      </c>
      <c r="C121" s="162" t="s">
        <v>43</v>
      </c>
      <c r="D121" s="166" t="s">
        <v>38</v>
      </c>
      <c r="E121" s="131">
        <v>10000</v>
      </c>
      <c r="F121" s="162" t="s">
        <v>44</v>
      </c>
      <c r="G121" s="132">
        <v>9</v>
      </c>
      <c r="H121" s="161">
        <f t="shared" si="2"/>
        <v>90000</v>
      </c>
      <c r="I121" s="34" t="s">
        <v>9</v>
      </c>
      <c r="J121" s="139" t="s">
        <v>33</v>
      </c>
      <c r="K121" s="175" t="s">
        <v>204</v>
      </c>
      <c r="L121" s="168" t="s">
        <v>205</v>
      </c>
      <c r="M121" s="129"/>
    </row>
    <row r="122" spans="1:13" s="128" customFormat="1" ht="37.5" customHeight="1" x14ac:dyDescent="0.25">
      <c r="A122" s="127">
        <v>55</v>
      </c>
      <c r="B122" s="130" t="s">
        <v>203</v>
      </c>
      <c r="C122" s="162" t="s">
        <v>43</v>
      </c>
      <c r="D122" s="166" t="s">
        <v>38</v>
      </c>
      <c r="E122" s="131">
        <v>500</v>
      </c>
      <c r="F122" s="162" t="s">
        <v>44</v>
      </c>
      <c r="G122" s="132">
        <v>500</v>
      </c>
      <c r="H122" s="161">
        <f t="shared" si="2"/>
        <v>250000</v>
      </c>
      <c r="I122" s="34" t="s">
        <v>9</v>
      </c>
      <c r="J122" s="139" t="s">
        <v>33</v>
      </c>
      <c r="K122" s="175" t="s">
        <v>204</v>
      </c>
      <c r="L122" s="168" t="s">
        <v>205</v>
      </c>
      <c r="M122" s="129"/>
    </row>
    <row r="123" spans="1:13" s="128" customFormat="1" ht="37.5" customHeight="1" x14ac:dyDescent="0.25">
      <c r="A123" s="127">
        <v>56</v>
      </c>
      <c r="B123" s="130" t="s">
        <v>214</v>
      </c>
      <c r="C123" s="162" t="s">
        <v>37</v>
      </c>
      <c r="D123" s="166" t="s">
        <v>38</v>
      </c>
      <c r="E123" s="131">
        <v>51161</v>
      </c>
      <c r="F123" s="162" t="s">
        <v>208</v>
      </c>
      <c r="G123" s="132">
        <v>548</v>
      </c>
      <c r="H123" s="161">
        <f t="shared" si="2"/>
        <v>28036228</v>
      </c>
      <c r="I123" s="34" t="s">
        <v>9</v>
      </c>
      <c r="J123" s="139" t="s">
        <v>33</v>
      </c>
      <c r="K123" s="175" t="s">
        <v>204</v>
      </c>
      <c r="L123" s="168" t="s">
        <v>422</v>
      </c>
      <c r="M123" s="129"/>
    </row>
    <row r="124" spans="1:13" s="128" customFormat="1" ht="37.5" customHeight="1" x14ac:dyDescent="0.25">
      <c r="A124" s="127">
        <v>57</v>
      </c>
      <c r="B124" s="130" t="s">
        <v>215</v>
      </c>
      <c r="C124" s="162" t="s">
        <v>43</v>
      </c>
      <c r="D124" s="166" t="s">
        <v>38</v>
      </c>
      <c r="E124" s="131">
        <v>1</v>
      </c>
      <c r="F124" s="162" t="s">
        <v>110</v>
      </c>
      <c r="G124" s="132">
        <v>5777798.5599999996</v>
      </c>
      <c r="H124" s="161">
        <f t="shared" si="2"/>
        <v>5777798.5599999996</v>
      </c>
      <c r="I124" s="34" t="s">
        <v>9</v>
      </c>
      <c r="J124" s="139" t="s">
        <v>33</v>
      </c>
      <c r="K124" s="175" t="s">
        <v>204</v>
      </c>
      <c r="L124" s="168" t="s">
        <v>216</v>
      </c>
      <c r="M124" s="129"/>
    </row>
    <row r="125" spans="1:13" s="128" customFormat="1" ht="37.5" customHeight="1" x14ac:dyDescent="0.25">
      <c r="A125" s="127">
        <v>58</v>
      </c>
      <c r="B125" s="130" t="s">
        <v>219</v>
      </c>
      <c r="C125" s="162" t="s">
        <v>43</v>
      </c>
      <c r="D125" s="166" t="s">
        <v>38</v>
      </c>
      <c r="E125" s="131">
        <v>200</v>
      </c>
      <c r="F125" s="162" t="s">
        <v>44</v>
      </c>
      <c r="G125" s="132">
        <v>7679</v>
      </c>
      <c r="H125" s="161">
        <f t="shared" si="2"/>
        <v>1535800</v>
      </c>
      <c r="I125" s="34" t="s">
        <v>9</v>
      </c>
      <c r="J125" s="139" t="s">
        <v>33</v>
      </c>
      <c r="K125" s="175" t="s">
        <v>204</v>
      </c>
      <c r="L125" s="168" t="s">
        <v>221</v>
      </c>
      <c r="M125" s="129"/>
    </row>
    <row r="126" spans="1:13" s="128" customFormat="1" ht="37.5" customHeight="1" x14ac:dyDescent="0.25">
      <c r="A126" s="127">
        <v>59</v>
      </c>
      <c r="B126" s="130" t="s">
        <v>220</v>
      </c>
      <c r="C126" s="162" t="s">
        <v>43</v>
      </c>
      <c r="D126" s="166" t="s">
        <v>38</v>
      </c>
      <c r="E126" s="131">
        <v>100</v>
      </c>
      <c r="F126" s="162" t="s">
        <v>44</v>
      </c>
      <c r="G126" s="132">
        <v>1719</v>
      </c>
      <c r="H126" s="161">
        <f t="shared" si="2"/>
        <v>171900</v>
      </c>
      <c r="I126" s="34" t="s">
        <v>9</v>
      </c>
      <c r="J126" s="139" t="s">
        <v>33</v>
      </c>
      <c r="K126" s="175" t="s">
        <v>204</v>
      </c>
      <c r="L126" s="168" t="s">
        <v>221</v>
      </c>
      <c r="M126" s="129"/>
    </row>
    <row r="127" spans="1:13" s="128" customFormat="1" ht="37.5" customHeight="1" x14ac:dyDescent="0.25">
      <c r="A127" s="127">
        <v>60</v>
      </c>
      <c r="B127" s="130" t="s">
        <v>224</v>
      </c>
      <c r="C127" s="162" t="s">
        <v>43</v>
      </c>
      <c r="D127" s="166" t="s">
        <v>38</v>
      </c>
      <c r="E127" s="131">
        <v>8</v>
      </c>
      <c r="F127" s="162" t="s">
        <v>44</v>
      </c>
      <c r="G127" s="132">
        <v>10000</v>
      </c>
      <c r="H127" s="161">
        <f t="shared" si="2"/>
        <v>80000</v>
      </c>
      <c r="I127" s="34" t="s">
        <v>9</v>
      </c>
      <c r="J127" s="139" t="s">
        <v>33</v>
      </c>
      <c r="K127" s="175" t="s">
        <v>204</v>
      </c>
      <c r="L127" s="168" t="s">
        <v>231</v>
      </c>
      <c r="M127" s="129"/>
    </row>
    <row r="128" spans="1:13" s="128" customFormat="1" ht="37.5" customHeight="1" x14ac:dyDescent="0.25">
      <c r="A128" s="127">
        <v>61</v>
      </c>
      <c r="B128" s="130" t="s">
        <v>225</v>
      </c>
      <c r="C128" s="162" t="s">
        <v>43</v>
      </c>
      <c r="D128" s="166" t="s">
        <v>38</v>
      </c>
      <c r="E128" s="131">
        <v>10</v>
      </c>
      <c r="F128" s="162" t="s">
        <v>44</v>
      </c>
      <c r="G128" s="132">
        <v>0</v>
      </c>
      <c r="H128" s="161">
        <f t="shared" si="2"/>
        <v>0</v>
      </c>
      <c r="I128" s="34" t="s">
        <v>9</v>
      </c>
      <c r="J128" s="139" t="s">
        <v>33</v>
      </c>
      <c r="K128" s="175" t="s">
        <v>204</v>
      </c>
      <c r="L128" s="168" t="s">
        <v>447</v>
      </c>
      <c r="M128" s="129"/>
    </row>
    <row r="129" spans="1:13" s="128" customFormat="1" ht="37.5" customHeight="1" x14ac:dyDescent="0.25">
      <c r="A129" s="127">
        <v>62</v>
      </c>
      <c r="B129" s="130" t="s">
        <v>226</v>
      </c>
      <c r="C129" s="162" t="s">
        <v>43</v>
      </c>
      <c r="D129" s="166" t="s">
        <v>38</v>
      </c>
      <c r="E129" s="131">
        <v>100</v>
      </c>
      <c r="F129" s="162" t="s">
        <v>230</v>
      </c>
      <c r="G129" s="132">
        <v>0</v>
      </c>
      <c r="H129" s="161">
        <f t="shared" si="2"/>
        <v>0</v>
      </c>
      <c r="I129" s="34" t="s">
        <v>9</v>
      </c>
      <c r="J129" s="139" t="s">
        <v>33</v>
      </c>
      <c r="K129" s="175" t="s">
        <v>204</v>
      </c>
      <c r="L129" s="168" t="s">
        <v>447</v>
      </c>
      <c r="M129" s="129"/>
    </row>
    <row r="130" spans="1:13" s="128" customFormat="1" ht="37.5" customHeight="1" x14ac:dyDescent="0.25">
      <c r="A130" s="127">
        <v>63</v>
      </c>
      <c r="B130" s="130" t="s">
        <v>227</v>
      </c>
      <c r="C130" s="162" t="s">
        <v>43</v>
      </c>
      <c r="D130" s="166" t="s">
        <v>38</v>
      </c>
      <c r="E130" s="131">
        <v>100</v>
      </c>
      <c r="F130" s="162" t="s">
        <v>230</v>
      </c>
      <c r="G130" s="132">
        <v>0</v>
      </c>
      <c r="H130" s="161">
        <f t="shared" si="2"/>
        <v>0</v>
      </c>
      <c r="I130" s="34" t="s">
        <v>9</v>
      </c>
      <c r="J130" s="139" t="s">
        <v>33</v>
      </c>
      <c r="K130" s="175" t="s">
        <v>204</v>
      </c>
      <c r="L130" s="168" t="s">
        <v>447</v>
      </c>
      <c r="M130" s="129"/>
    </row>
    <row r="131" spans="1:13" s="128" customFormat="1" ht="37.5" customHeight="1" x14ac:dyDescent="0.25">
      <c r="A131" s="127">
        <v>64</v>
      </c>
      <c r="B131" s="130" t="s">
        <v>228</v>
      </c>
      <c r="C131" s="162" t="s">
        <v>43</v>
      </c>
      <c r="D131" s="166" t="s">
        <v>38</v>
      </c>
      <c r="E131" s="131">
        <v>200</v>
      </c>
      <c r="F131" s="162" t="s">
        <v>230</v>
      </c>
      <c r="G131" s="132">
        <v>0</v>
      </c>
      <c r="H131" s="161">
        <f t="shared" si="2"/>
        <v>0</v>
      </c>
      <c r="I131" s="34" t="s">
        <v>9</v>
      </c>
      <c r="J131" s="139" t="s">
        <v>33</v>
      </c>
      <c r="K131" s="175" t="s">
        <v>204</v>
      </c>
      <c r="L131" s="168" t="s">
        <v>447</v>
      </c>
      <c r="M131" s="129"/>
    </row>
    <row r="132" spans="1:13" s="128" customFormat="1" ht="37.5" customHeight="1" x14ac:dyDescent="0.25">
      <c r="A132" s="127">
        <v>65</v>
      </c>
      <c r="B132" s="130" t="s">
        <v>229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38915</v>
      </c>
      <c r="H132" s="161">
        <f t="shared" si="2"/>
        <v>116745</v>
      </c>
      <c r="I132" s="34" t="s">
        <v>9</v>
      </c>
      <c r="J132" s="139" t="s">
        <v>33</v>
      </c>
      <c r="K132" s="175" t="s">
        <v>204</v>
      </c>
      <c r="L132" s="168" t="s">
        <v>231</v>
      </c>
      <c r="M132" s="129"/>
    </row>
    <row r="133" spans="1:13" s="128" customFormat="1" ht="37.5" customHeight="1" x14ac:dyDescent="0.25">
      <c r="A133" s="127">
        <v>66</v>
      </c>
      <c r="B133" s="130" t="s">
        <v>232</v>
      </c>
      <c r="C133" s="162" t="s">
        <v>37</v>
      </c>
      <c r="D133" s="167" t="s">
        <v>32</v>
      </c>
      <c r="E133" s="131">
        <v>1</v>
      </c>
      <c r="F133" s="162" t="s">
        <v>44</v>
      </c>
      <c r="G133" s="132">
        <v>58350000</v>
      </c>
      <c r="H133" s="161">
        <f t="shared" si="2"/>
        <v>58350000</v>
      </c>
      <c r="I133" s="34" t="s">
        <v>9</v>
      </c>
      <c r="J133" s="139" t="s">
        <v>71</v>
      </c>
      <c r="K133" s="175" t="s">
        <v>204</v>
      </c>
      <c r="L133" s="168" t="s">
        <v>233</v>
      </c>
      <c r="M133" s="129"/>
    </row>
    <row r="134" spans="1:13" s="128" customFormat="1" ht="37.5" customHeight="1" x14ac:dyDescent="0.25">
      <c r="A134" s="127">
        <v>67</v>
      </c>
      <c r="B134" s="130" t="s">
        <v>235</v>
      </c>
      <c r="C134" s="162" t="s">
        <v>43</v>
      </c>
      <c r="D134" s="167" t="s">
        <v>38</v>
      </c>
      <c r="E134" s="131">
        <v>1</v>
      </c>
      <c r="F134" s="162" t="s">
        <v>110</v>
      </c>
      <c r="G134" s="132">
        <v>0</v>
      </c>
      <c r="H134" s="161">
        <f t="shared" si="2"/>
        <v>0</v>
      </c>
      <c r="I134" s="34" t="s">
        <v>9</v>
      </c>
      <c r="J134" s="139" t="s">
        <v>33</v>
      </c>
      <c r="K134" s="175" t="s">
        <v>204</v>
      </c>
      <c r="L134" s="168" t="s">
        <v>467</v>
      </c>
      <c r="M134" s="129"/>
    </row>
    <row r="135" spans="1:13" s="128" customFormat="1" ht="37.5" customHeight="1" x14ac:dyDescent="0.25">
      <c r="A135" s="127">
        <v>68</v>
      </c>
      <c r="B135" s="130" t="s">
        <v>253</v>
      </c>
      <c r="C135" s="162" t="s">
        <v>37</v>
      </c>
      <c r="D135" s="167" t="s">
        <v>32</v>
      </c>
      <c r="E135" s="131">
        <v>4</v>
      </c>
      <c r="F135" s="162" t="s">
        <v>44</v>
      </c>
      <c r="G135" s="132">
        <v>6970614</v>
      </c>
      <c r="H135" s="161">
        <f t="shared" si="2"/>
        <v>27882456</v>
      </c>
      <c r="I135" s="34" t="s">
        <v>9</v>
      </c>
      <c r="J135" s="139" t="s">
        <v>33</v>
      </c>
      <c r="K135" s="175" t="s">
        <v>204</v>
      </c>
      <c r="L135" s="168" t="s">
        <v>254</v>
      </c>
      <c r="M135" s="129"/>
    </row>
    <row r="136" spans="1:13" s="128" customFormat="1" ht="37.5" customHeight="1" x14ac:dyDescent="0.25">
      <c r="A136" s="127">
        <v>69</v>
      </c>
      <c r="B136" s="130" t="s">
        <v>257</v>
      </c>
      <c r="C136" s="162" t="s">
        <v>43</v>
      </c>
      <c r="D136" s="167" t="s">
        <v>106</v>
      </c>
      <c r="E136" s="131">
        <v>13</v>
      </c>
      <c r="F136" s="162" t="s">
        <v>44</v>
      </c>
      <c r="G136" s="132">
        <v>0</v>
      </c>
      <c r="H136" s="161">
        <f t="shared" si="2"/>
        <v>0</v>
      </c>
      <c r="I136" s="34" t="s">
        <v>9</v>
      </c>
      <c r="J136" s="139" t="s">
        <v>33</v>
      </c>
      <c r="K136" s="175" t="s">
        <v>204</v>
      </c>
      <c r="L136" s="168" t="s">
        <v>445</v>
      </c>
      <c r="M136" s="129"/>
    </row>
    <row r="137" spans="1:13" s="128" customFormat="1" ht="37.5" customHeight="1" x14ac:dyDescent="0.25">
      <c r="A137" s="127">
        <v>70</v>
      </c>
      <c r="B137" s="130" t="s">
        <v>265</v>
      </c>
      <c r="C137" s="162" t="s">
        <v>43</v>
      </c>
      <c r="D137" s="167" t="s">
        <v>106</v>
      </c>
      <c r="E137" s="131">
        <v>1</v>
      </c>
      <c r="F137" s="162" t="s">
        <v>110</v>
      </c>
      <c r="G137" s="132">
        <v>6874331</v>
      </c>
      <c r="H137" s="161">
        <f t="shared" si="2"/>
        <v>6874331</v>
      </c>
      <c r="I137" s="34" t="s">
        <v>9</v>
      </c>
      <c r="J137" s="139" t="s">
        <v>33</v>
      </c>
      <c r="K137" s="175" t="s">
        <v>204</v>
      </c>
      <c r="L137" s="168" t="s">
        <v>266</v>
      </c>
      <c r="M137" s="129"/>
    </row>
    <row r="138" spans="1:13" s="128" customFormat="1" ht="37.5" customHeight="1" x14ac:dyDescent="0.25">
      <c r="A138" s="127">
        <v>71</v>
      </c>
      <c r="B138" s="130" t="s">
        <v>270</v>
      </c>
      <c r="C138" s="162" t="s">
        <v>43</v>
      </c>
      <c r="D138" s="167" t="s">
        <v>106</v>
      </c>
      <c r="E138" s="131">
        <v>3</v>
      </c>
      <c r="F138" s="162" t="s">
        <v>134</v>
      </c>
      <c r="G138" s="132">
        <v>25000</v>
      </c>
      <c r="H138" s="161">
        <f t="shared" si="2"/>
        <v>75000</v>
      </c>
      <c r="I138" s="34" t="s">
        <v>9</v>
      </c>
      <c r="J138" s="139" t="s">
        <v>33</v>
      </c>
      <c r="K138" s="175" t="s">
        <v>204</v>
      </c>
      <c r="L138" s="168" t="s">
        <v>271</v>
      </c>
      <c r="M138" s="129"/>
    </row>
    <row r="139" spans="1:13" s="128" customFormat="1" ht="37.5" customHeight="1" x14ac:dyDescent="0.25">
      <c r="A139" s="127">
        <v>72</v>
      </c>
      <c r="B139" s="130" t="s">
        <v>284</v>
      </c>
      <c r="C139" s="162" t="s">
        <v>43</v>
      </c>
      <c r="D139" s="167" t="s">
        <v>38</v>
      </c>
      <c r="E139" s="131">
        <v>1</v>
      </c>
      <c r="F139" s="162" t="s">
        <v>285</v>
      </c>
      <c r="G139" s="132">
        <v>4579000</v>
      </c>
      <c r="H139" s="161">
        <f t="shared" si="2"/>
        <v>4579000</v>
      </c>
      <c r="I139" s="34" t="s">
        <v>9</v>
      </c>
      <c r="J139" s="139" t="s">
        <v>33</v>
      </c>
      <c r="K139" s="175" t="s">
        <v>204</v>
      </c>
      <c r="L139" s="168" t="s">
        <v>286</v>
      </c>
      <c r="M139" s="129"/>
    </row>
    <row r="140" spans="1:13" s="128" customFormat="1" ht="37.5" customHeight="1" x14ac:dyDescent="0.25">
      <c r="A140" s="127">
        <v>73</v>
      </c>
      <c r="B140" s="130" t="s">
        <v>287</v>
      </c>
      <c r="C140" s="162" t="s">
        <v>43</v>
      </c>
      <c r="D140" s="167" t="s">
        <v>106</v>
      </c>
      <c r="E140" s="131">
        <v>203</v>
      </c>
      <c r="F140" s="162" t="s">
        <v>44</v>
      </c>
      <c r="G140" s="132">
        <v>1273</v>
      </c>
      <c r="H140" s="161">
        <f t="shared" si="2"/>
        <v>258419</v>
      </c>
      <c r="I140" s="34" t="s">
        <v>9</v>
      </c>
      <c r="J140" s="139" t="s">
        <v>33</v>
      </c>
      <c r="K140" s="175" t="s">
        <v>204</v>
      </c>
      <c r="L140" s="168" t="s">
        <v>300</v>
      </c>
      <c r="M140" s="129"/>
    </row>
    <row r="141" spans="1:13" s="128" customFormat="1" ht="37.5" customHeight="1" x14ac:dyDescent="0.25">
      <c r="A141" s="127">
        <v>74</v>
      </c>
      <c r="B141" s="130" t="s">
        <v>288</v>
      </c>
      <c r="C141" s="162" t="s">
        <v>43</v>
      </c>
      <c r="D141" s="167" t="s">
        <v>106</v>
      </c>
      <c r="E141" s="131">
        <v>203</v>
      </c>
      <c r="F141" s="162" t="s">
        <v>44</v>
      </c>
      <c r="G141" s="132">
        <v>1055.5</v>
      </c>
      <c r="H141" s="161">
        <f t="shared" ref="H141:H204" si="3">E141*G141</f>
        <v>214266.5</v>
      </c>
      <c r="I141" s="34" t="s">
        <v>9</v>
      </c>
      <c r="J141" s="139" t="s">
        <v>33</v>
      </c>
      <c r="K141" s="175" t="s">
        <v>204</v>
      </c>
      <c r="L141" s="168" t="s">
        <v>300</v>
      </c>
      <c r="M141" s="129"/>
    </row>
    <row r="142" spans="1:13" s="128" customFormat="1" ht="37.5" customHeight="1" x14ac:dyDescent="0.25">
      <c r="A142" s="127">
        <v>75</v>
      </c>
      <c r="B142" s="130" t="s">
        <v>289</v>
      </c>
      <c r="C142" s="162" t="s">
        <v>43</v>
      </c>
      <c r="D142" s="167" t="s">
        <v>106</v>
      </c>
      <c r="E142" s="131">
        <v>203</v>
      </c>
      <c r="F142" s="162" t="s">
        <v>44</v>
      </c>
      <c r="G142" s="132">
        <v>1833.5</v>
      </c>
      <c r="H142" s="161">
        <f t="shared" si="3"/>
        <v>372200.5</v>
      </c>
      <c r="I142" s="34" t="s">
        <v>9</v>
      </c>
      <c r="J142" s="139" t="s">
        <v>33</v>
      </c>
      <c r="K142" s="175" t="s">
        <v>204</v>
      </c>
      <c r="L142" s="168" t="s">
        <v>300</v>
      </c>
      <c r="M142" s="129"/>
    </row>
    <row r="143" spans="1:13" s="128" customFormat="1" ht="37.5" customHeight="1" x14ac:dyDescent="0.25">
      <c r="A143" s="127">
        <v>76</v>
      </c>
      <c r="B143" s="130" t="s">
        <v>290</v>
      </c>
      <c r="C143" s="162" t="s">
        <v>43</v>
      </c>
      <c r="D143" s="167" t="s">
        <v>106</v>
      </c>
      <c r="E143" s="131">
        <v>40</v>
      </c>
      <c r="F143" s="162" t="s">
        <v>44</v>
      </c>
      <c r="G143" s="132">
        <v>0</v>
      </c>
      <c r="H143" s="161">
        <f t="shared" si="3"/>
        <v>0</v>
      </c>
      <c r="I143" s="34" t="s">
        <v>9</v>
      </c>
      <c r="J143" s="139" t="s">
        <v>33</v>
      </c>
      <c r="K143" s="175" t="s">
        <v>204</v>
      </c>
      <c r="L143" s="168" t="s">
        <v>506</v>
      </c>
      <c r="M143" s="129"/>
    </row>
    <row r="144" spans="1:13" s="128" customFormat="1" ht="37.5" customHeight="1" x14ac:dyDescent="0.25">
      <c r="A144" s="127">
        <v>77</v>
      </c>
      <c r="B144" s="130" t="s">
        <v>291</v>
      </c>
      <c r="C144" s="162" t="s">
        <v>43</v>
      </c>
      <c r="D144" s="167" t="s">
        <v>106</v>
      </c>
      <c r="E144" s="131">
        <v>230</v>
      </c>
      <c r="F144" s="162" t="s">
        <v>44</v>
      </c>
      <c r="G144" s="132">
        <v>788</v>
      </c>
      <c r="H144" s="161">
        <f t="shared" si="3"/>
        <v>181240</v>
      </c>
      <c r="I144" s="34" t="s">
        <v>9</v>
      </c>
      <c r="J144" s="139" t="s">
        <v>33</v>
      </c>
      <c r="K144" s="175" t="s">
        <v>204</v>
      </c>
      <c r="L144" s="168" t="s">
        <v>300</v>
      </c>
      <c r="M144" s="129"/>
    </row>
    <row r="145" spans="1:13" s="128" customFormat="1" ht="37.5" customHeight="1" x14ac:dyDescent="0.25">
      <c r="A145" s="127">
        <v>78</v>
      </c>
      <c r="B145" s="130" t="s">
        <v>292</v>
      </c>
      <c r="C145" s="162" t="s">
        <v>43</v>
      </c>
      <c r="D145" s="167" t="s">
        <v>106</v>
      </c>
      <c r="E145" s="131">
        <v>230</v>
      </c>
      <c r="F145" s="162" t="s">
        <v>44</v>
      </c>
      <c r="G145" s="132">
        <v>992.5</v>
      </c>
      <c r="H145" s="161">
        <f t="shared" si="3"/>
        <v>228275</v>
      </c>
      <c r="I145" s="34" t="s">
        <v>9</v>
      </c>
      <c r="J145" s="139" t="s">
        <v>33</v>
      </c>
      <c r="K145" s="175" t="s">
        <v>204</v>
      </c>
      <c r="L145" s="168" t="s">
        <v>300</v>
      </c>
      <c r="M145" s="129"/>
    </row>
    <row r="146" spans="1:13" s="128" customFormat="1" ht="37.5" customHeight="1" x14ac:dyDescent="0.25">
      <c r="A146" s="127">
        <v>79</v>
      </c>
      <c r="B146" s="130" t="s">
        <v>293</v>
      </c>
      <c r="C146" s="162" t="s">
        <v>43</v>
      </c>
      <c r="D146" s="167" t="s">
        <v>106</v>
      </c>
      <c r="E146" s="131">
        <v>230</v>
      </c>
      <c r="F146" s="162" t="s">
        <v>44</v>
      </c>
      <c r="G146" s="132">
        <v>599</v>
      </c>
      <c r="H146" s="161">
        <f t="shared" si="3"/>
        <v>137770</v>
      </c>
      <c r="I146" s="34" t="s">
        <v>9</v>
      </c>
      <c r="J146" s="139" t="s">
        <v>33</v>
      </c>
      <c r="K146" s="175" t="s">
        <v>204</v>
      </c>
      <c r="L146" s="168" t="s">
        <v>300</v>
      </c>
      <c r="M146" s="129"/>
    </row>
    <row r="147" spans="1:13" s="128" customFormat="1" ht="37.5" customHeight="1" x14ac:dyDescent="0.25">
      <c r="A147" s="127">
        <v>80</v>
      </c>
      <c r="B147" s="130" t="s">
        <v>294</v>
      </c>
      <c r="C147" s="162" t="s">
        <v>43</v>
      </c>
      <c r="D147" s="167" t="s">
        <v>106</v>
      </c>
      <c r="E147" s="131">
        <v>230</v>
      </c>
      <c r="F147" s="162" t="s">
        <v>44</v>
      </c>
      <c r="G147" s="132">
        <v>641</v>
      </c>
      <c r="H147" s="161">
        <f t="shared" si="3"/>
        <v>147430</v>
      </c>
      <c r="I147" s="34" t="s">
        <v>9</v>
      </c>
      <c r="J147" s="139" t="s">
        <v>33</v>
      </c>
      <c r="K147" s="175" t="s">
        <v>204</v>
      </c>
      <c r="L147" s="168" t="s">
        <v>300</v>
      </c>
      <c r="M147" s="129"/>
    </row>
    <row r="148" spans="1:13" s="128" customFormat="1" ht="37.5" customHeight="1" x14ac:dyDescent="0.25">
      <c r="A148" s="127">
        <v>81</v>
      </c>
      <c r="B148" s="130" t="s">
        <v>295</v>
      </c>
      <c r="C148" s="162" t="s">
        <v>43</v>
      </c>
      <c r="D148" s="167" t="s">
        <v>106</v>
      </c>
      <c r="E148" s="131">
        <v>230</v>
      </c>
      <c r="F148" s="162" t="s">
        <v>44</v>
      </c>
      <c r="G148" s="132">
        <v>1210</v>
      </c>
      <c r="H148" s="161">
        <f t="shared" si="3"/>
        <v>278300</v>
      </c>
      <c r="I148" s="34" t="s">
        <v>9</v>
      </c>
      <c r="J148" s="139" t="s">
        <v>33</v>
      </c>
      <c r="K148" s="175" t="s">
        <v>204</v>
      </c>
      <c r="L148" s="168" t="s">
        <v>300</v>
      </c>
      <c r="M148" s="129"/>
    </row>
    <row r="149" spans="1:13" s="128" customFormat="1" ht="37.5" customHeight="1" x14ac:dyDescent="0.25">
      <c r="A149" s="127">
        <v>82</v>
      </c>
      <c r="B149" s="130" t="s">
        <v>296</v>
      </c>
      <c r="C149" s="162" t="s">
        <v>43</v>
      </c>
      <c r="D149" s="167" t="s">
        <v>106</v>
      </c>
      <c r="E149" s="131">
        <v>20</v>
      </c>
      <c r="F149" s="162" t="s">
        <v>44</v>
      </c>
      <c r="G149" s="132">
        <v>1883.5</v>
      </c>
      <c r="H149" s="161">
        <f t="shared" si="3"/>
        <v>37670</v>
      </c>
      <c r="I149" s="34" t="s">
        <v>9</v>
      </c>
      <c r="J149" s="139" t="s">
        <v>33</v>
      </c>
      <c r="K149" s="175" t="s">
        <v>204</v>
      </c>
      <c r="L149" s="168" t="s">
        <v>300</v>
      </c>
      <c r="M149" s="129"/>
    </row>
    <row r="150" spans="1:13" s="128" customFormat="1" ht="37.5" customHeight="1" x14ac:dyDescent="0.25">
      <c r="A150" s="127">
        <v>83</v>
      </c>
      <c r="B150" s="130" t="s">
        <v>297</v>
      </c>
      <c r="C150" s="162" t="s">
        <v>43</v>
      </c>
      <c r="D150" s="167" t="s">
        <v>106</v>
      </c>
      <c r="E150" s="131">
        <v>200</v>
      </c>
      <c r="F150" s="162" t="s">
        <v>44</v>
      </c>
      <c r="G150" s="132">
        <v>1124</v>
      </c>
      <c r="H150" s="161">
        <f t="shared" si="3"/>
        <v>224800</v>
      </c>
      <c r="I150" s="34" t="s">
        <v>9</v>
      </c>
      <c r="J150" s="139" t="s">
        <v>33</v>
      </c>
      <c r="K150" s="175" t="s">
        <v>204</v>
      </c>
      <c r="L150" s="168" t="s">
        <v>300</v>
      </c>
      <c r="M150" s="129"/>
    </row>
    <row r="151" spans="1:13" s="128" customFormat="1" ht="37.5" customHeight="1" x14ac:dyDescent="0.25">
      <c r="A151" s="127">
        <v>84</v>
      </c>
      <c r="B151" s="130" t="s">
        <v>298</v>
      </c>
      <c r="C151" s="162" t="s">
        <v>43</v>
      </c>
      <c r="D151" s="167" t="s">
        <v>106</v>
      </c>
      <c r="E151" s="131">
        <v>200</v>
      </c>
      <c r="F151" s="162" t="s">
        <v>44</v>
      </c>
      <c r="G151" s="132">
        <v>0</v>
      </c>
      <c r="H151" s="161">
        <f t="shared" si="3"/>
        <v>0</v>
      </c>
      <c r="I151" s="34" t="s">
        <v>9</v>
      </c>
      <c r="J151" s="139" t="s">
        <v>33</v>
      </c>
      <c r="K151" s="175" t="s">
        <v>204</v>
      </c>
      <c r="L151" s="168" t="s">
        <v>506</v>
      </c>
      <c r="M151" s="129"/>
    </row>
    <row r="152" spans="1:13" s="128" customFormat="1" ht="37.5" customHeight="1" x14ac:dyDescent="0.25">
      <c r="A152" s="127">
        <v>85</v>
      </c>
      <c r="B152" s="130" t="s">
        <v>299</v>
      </c>
      <c r="C152" s="162" t="s">
        <v>43</v>
      </c>
      <c r="D152" s="167" t="s">
        <v>106</v>
      </c>
      <c r="E152" s="131">
        <v>31</v>
      </c>
      <c r="F152" s="162" t="s">
        <v>44</v>
      </c>
      <c r="G152" s="132">
        <v>0</v>
      </c>
      <c r="H152" s="161">
        <f t="shared" si="3"/>
        <v>0</v>
      </c>
      <c r="I152" s="34" t="s">
        <v>9</v>
      </c>
      <c r="J152" s="139" t="s">
        <v>33</v>
      </c>
      <c r="K152" s="175" t="s">
        <v>204</v>
      </c>
      <c r="L152" s="168" t="s">
        <v>506</v>
      </c>
      <c r="M152" s="129"/>
    </row>
    <row r="153" spans="1:13" s="128" customFormat="1" ht="37.5" customHeight="1" x14ac:dyDescent="0.25">
      <c r="A153" s="127">
        <v>86</v>
      </c>
      <c r="B153" s="130" t="s">
        <v>301</v>
      </c>
      <c r="C153" s="162" t="s">
        <v>302</v>
      </c>
      <c r="D153" s="167" t="s">
        <v>38</v>
      </c>
      <c r="E153" s="131">
        <v>10</v>
      </c>
      <c r="F153" s="162" t="s">
        <v>44</v>
      </c>
      <c r="G153" s="132">
        <v>0</v>
      </c>
      <c r="H153" s="161">
        <f>E153*G153</f>
        <v>0</v>
      </c>
      <c r="I153" s="34" t="s">
        <v>9</v>
      </c>
      <c r="J153" s="139" t="s">
        <v>33</v>
      </c>
      <c r="K153" s="175" t="s">
        <v>204</v>
      </c>
      <c r="L153" s="168" t="s">
        <v>508</v>
      </c>
      <c r="M153" s="129"/>
    </row>
    <row r="154" spans="1:13" s="128" customFormat="1" ht="37.5" customHeight="1" x14ac:dyDescent="0.25">
      <c r="A154" s="127">
        <v>87</v>
      </c>
      <c r="B154" s="130" t="s">
        <v>303</v>
      </c>
      <c r="C154" s="162" t="s">
        <v>302</v>
      </c>
      <c r="D154" s="167" t="s">
        <v>38</v>
      </c>
      <c r="E154" s="131">
        <v>15</v>
      </c>
      <c r="F154" s="162" t="s">
        <v>44</v>
      </c>
      <c r="G154" s="132">
        <v>0</v>
      </c>
      <c r="H154" s="161">
        <f t="shared" si="3"/>
        <v>0</v>
      </c>
      <c r="I154" s="34" t="s">
        <v>9</v>
      </c>
      <c r="J154" s="139" t="s">
        <v>33</v>
      </c>
      <c r="K154" s="175" t="s">
        <v>204</v>
      </c>
      <c r="L154" s="168" t="s">
        <v>508</v>
      </c>
      <c r="M154" s="129"/>
    </row>
    <row r="155" spans="1:13" s="128" customFormat="1" ht="37.5" customHeight="1" x14ac:dyDescent="0.25">
      <c r="A155" s="127">
        <v>88</v>
      </c>
      <c r="B155" s="130" t="s">
        <v>304</v>
      </c>
      <c r="C155" s="162" t="s">
        <v>43</v>
      </c>
      <c r="D155" s="167" t="s">
        <v>106</v>
      </c>
      <c r="E155" s="131">
        <v>110</v>
      </c>
      <c r="F155" s="162" t="s">
        <v>305</v>
      </c>
      <c r="G155" s="132">
        <v>1330</v>
      </c>
      <c r="H155" s="161">
        <f t="shared" si="3"/>
        <v>146300</v>
      </c>
      <c r="I155" s="34" t="s">
        <v>9</v>
      </c>
      <c r="J155" s="139" t="s">
        <v>33</v>
      </c>
      <c r="K155" s="175" t="s">
        <v>204</v>
      </c>
      <c r="L155" s="168" t="s">
        <v>308</v>
      </c>
      <c r="M155" s="129"/>
    </row>
    <row r="156" spans="1:13" s="128" customFormat="1" ht="37.5" customHeight="1" x14ac:dyDescent="0.25">
      <c r="A156" s="127">
        <v>89</v>
      </c>
      <c r="B156" s="130" t="s">
        <v>306</v>
      </c>
      <c r="C156" s="162" t="s">
        <v>43</v>
      </c>
      <c r="D156" s="167" t="s">
        <v>106</v>
      </c>
      <c r="E156" s="131">
        <v>55</v>
      </c>
      <c r="F156" s="162" t="s">
        <v>305</v>
      </c>
      <c r="G156" s="132">
        <v>1045</v>
      </c>
      <c r="H156" s="161">
        <f t="shared" si="3"/>
        <v>57475</v>
      </c>
      <c r="I156" s="34" t="s">
        <v>9</v>
      </c>
      <c r="J156" s="139" t="s">
        <v>33</v>
      </c>
      <c r="K156" s="175" t="s">
        <v>204</v>
      </c>
      <c r="L156" s="168" t="s">
        <v>308</v>
      </c>
      <c r="M156" s="129"/>
    </row>
    <row r="157" spans="1:13" s="128" customFormat="1" ht="37.5" customHeight="1" x14ac:dyDescent="0.25">
      <c r="A157" s="127">
        <v>90</v>
      </c>
      <c r="B157" s="130" t="s">
        <v>307</v>
      </c>
      <c r="C157" s="162" t="s">
        <v>43</v>
      </c>
      <c r="D157" s="167" t="s">
        <v>106</v>
      </c>
      <c r="E157" s="131">
        <v>22</v>
      </c>
      <c r="F157" s="162" t="s">
        <v>305</v>
      </c>
      <c r="G157" s="132">
        <v>0</v>
      </c>
      <c r="H157" s="161">
        <f t="shared" si="3"/>
        <v>0</v>
      </c>
      <c r="I157" s="34" t="s">
        <v>9</v>
      </c>
      <c r="J157" s="139" t="s">
        <v>33</v>
      </c>
      <c r="K157" s="175" t="s">
        <v>204</v>
      </c>
      <c r="L157" s="168" t="s">
        <v>507</v>
      </c>
      <c r="M157" s="129"/>
    </row>
    <row r="158" spans="1:13" s="128" customFormat="1" ht="37.5" customHeight="1" x14ac:dyDescent="0.25">
      <c r="A158" s="127">
        <v>91</v>
      </c>
      <c r="B158" s="130" t="s">
        <v>309</v>
      </c>
      <c r="C158" s="162" t="s">
        <v>43</v>
      </c>
      <c r="D158" s="167" t="s">
        <v>106</v>
      </c>
      <c r="E158" s="131">
        <v>430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204</v>
      </c>
      <c r="L158" s="168" t="s">
        <v>446</v>
      </c>
      <c r="M158" s="129"/>
    </row>
    <row r="159" spans="1:13" s="128" customFormat="1" ht="37.5" customHeight="1" x14ac:dyDescent="0.25">
      <c r="A159" s="127">
        <v>92</v>
      </c>
      <c r="B159" s="130" t="s">
        <v>310</v>
      </c>
      <c r="C159" s="162" t="s">
        <v>43</v>
      </c>
      <c r="D159" s="167" t="s">
        <v>106</v>
      </c>
      <c r="E159" s="131">
        <v>75</v>
      </c>
      <c r="F159" s="162" t="s">
        <v>44</v>
      </c>
      <c r="G159" s="132">
        <v>0</v>
      </c>
      <c r="H159" s="161">
        <f t="shared" si="3"/>
        <v>0</v>
      </c>
      <c r="I159" s="34" t="s">
        <v>9</v>
      </c>
      <c r="J159" s="139" t="s">
        <v>33</v>
      </c>
      <c r="K159" s="175" t="s">
        <v>204</v>
      </c>
      <c r="L159" s="168" t="s">
        <v>446</v>
      </c>
      <c r="M159" s="129"/>
    </row>
    <row r="160" spans="1:13" s="128" customFormat="1" ht="37.5" customHeight="1" x14ac:dyDescent="0.25">
      <c r="A160" s="127">
        <v>93</v>
      </c>
      <c r="B160" s="130" t="s">
        <v>311</v>
      </c>
      <c r="C160" s="162" t="s">
        <v>43</v>
      </c>
      <c r="D160" s="167" t="s">
        <v>106</v>
      </c>
      <c r="E160" s="131">
        <v>130</v>
      </c>
      <c r="F160" s="162" t="s">
        <v>44</v>
      </c>
      <c r="G160" s="132">
        <v>2492</v>
      </c>
      <c r="H160" s="161">
        <f t="shared" si="3"/>
        <v>323960</v>
      </c>
      <c r="I160" s="34" t="s">
        <v>9</v>
      </c>
      <c r="J160" s="139" t="s">
        <v>33</v>
      </c>
      <c r="K160" s="175" t="s">
        <v>204</v>
      </c>
      <c r="L160" s="168" t="s">
        <v>315</v>
      </c>
      <c r="M160" s="129"/>
    </row>
    <row r="161" spans="1:13" s="128" customFormat="1" ht="37.5" customHeight="1" x14ac:dyDescent="0.25">
      <c r="A161" s="127">
        <v>94</v>
      </c>
      <c r="B161" s="130" t="s">
        <v>312</v>
      </c>
      <c r="C161" s="162" t="s">
        <v>43</v>
      </c>
      <c r="D161" s="167" t="s">
        <v>106</v>
      </c>
      <c r="E161" s="131">
        <v>45</v>
      </c>
      <c r="F161" s="162" t="s">
        <v>44</v>
      </c>
      <c r="G161" s="132">
        <v>0</v>
      </c>
      <c r="H161" s="161">
        <f t="shared" si="3"/>
        <v>0</v>
      </c>
      <c r="I161" s="34" t="s">
        <v>9</v>
      </c>
      <c r="J161" s="139" t="s">
        <v>33</v>
      </c>
      <c r="K161" s="175" t="s">
        <v>204</v>
      </c>
      <c r="L161" s="168" t="s">
        <v>446</v>
      </c>
      <c r="M161" s="129"/>
    </row>
    <row r="162" spans="1:13" s="128" customFormat="1" ht="37.5" customHeight="1" x14ac:dyDescent="0.25">
      <c r="A162" s="127">
        <v>95</v>
      </c>
      <c r="B162" s="130" t="s">
        <v>313</v>
      </c>
      <c r="C162" s="162" t="s">
        <v>43</v>
      </c>
      <c r="D162" s="167" t="s">
        <v>106</v>
      </c>
      <c r="E162" s="131">
        <v>99</v>
      </c>
      <c r="F162" s="162" t="s">
        <v>154</v>
      </c>
      <c r="G162" s="132">
        <v>0</v>
      </c>
      <c r="H162" s="161">
        <f t="shared" si="3"/>
        <v>0</v>
      </c>
      <c r="I162" s="34" t="s">
        <v>9</v>
      </c>
      <c r="J162" s="139" t="s">
        <v>33</v>
      </c>
      <c r="K162" s="175" t="s">
        <v>204</v>
      </c>
      <c r="L162" s="168" t="s">
        <v>446</v>
      </c>
      <c r="M162" s="129"/>
    </row>
    <row r="163" spans="1:13" s="128" customFormat="1" ht="37.5" customHeight="1" x14ac:dyDescent="0.25">
      <c r="A163" s="127">
        <v>96</v>
      </c>
      <c r="B163" s="130" t="s">
        <v>314</v>
      </c>
      <c r="C163" s="162" t="s">
        <v>43</v>
      </c>
      <c r="D163" s="167" t="s">
        <v>106</v>
      </c>
      <c r="E163" s="131">
        <v>175</v>
      </c>
      <c r="F163" s="162" t="s">
        <v>44</v>
      </c>
      <c r="G163" s="132">
        <v>3251</v>
      </c>
      <c r="H163" s="161">
        <f t="shared" si="3"/>
        <v>568925</v>
      </c>
      <c r="I163" s="34" t="s">
        <v>9</v>
      </c>
      <c r="J163" s="139" t="s">
        <v>33</v>
      </c>
      <c r="K163" s="175" t="s">
        <v>204</v>
      </c>
      <c r="L163" s="168" t="s">
        <v>315</v>
      </c>
      <c r="M163" s="129"/>
    </row>
    <row r="164" spans="1:13" s="128" customFormat="1" ht="37.5" customHeight="1" x14ac:dyDescent="0.25">
      <c r="A164" s="127">
        <v>97</v>
      </c>
      <c r="B164" s="130" t="s">
        <v>318</v>
      </c>
      <c r="C164" s="162" t="s">
        <v>43</v>
      </c>
      <c r="D164" s="167" t="s">
        <v>38</v>
      </c>
      <c r="E164" s="131">
        <v>1</v>
      </c>
      <c r="F164" s="162" t="s">
        <v>285</v>
      </c>
      <c r="G164" s="132">
        <v>3683598</v>
      </c>
      <c r="H164" s="161">
        <f t="shared" si="3"/>
        <v>3683598</v>
      </c>
      <c r="I164" s="34" t="s">
        <v>9</v>
      </c>
      <c r="J164" s="139" t="s">
        <v>33</v>
      </c>
      <c r="K164" s="175" t="s">
        <v>204</v>
      </c>
      <c r="L164" s="168" t="s">
        <v>319</v>
      </c>
      <c r="M164" s="129"/>
    </row>
    <row r="165" spans="1:13" s="128" customFormat="1" ht="37.5" customHeight="1" x14ac:dyDescent="0.25">
      <c r="A165" s="127">
        <v>98</v>
      </c>
      <c r="B165" s="130" t="s">
        <v>320</v>
      </c>
      <c r="C165" s="162" t="s">
        <v>43</v>
      </c>
      <c r="D165" s="167" t="s">
        <v>106</v>
      </c>
      <c r="E165" s="131">
        <v>16</v>
      </c>
      <c r="F165" s="162" t="s">
        <v>44</v>
      </c>
      <c r="G165" s="132">
        <v>6440</v>
      </c>
      <c r="H165" s="161">
        <f t="shared" si="3"/>
        <v>103040</v>
      </c>
      <c r="I165" s="34" t="s">
        <v>9</v>
      </c>
      <c r="J165" s="139" t="s">
        <v>33</v>
      </c>
      <c r="K165" s="175" t="s">
        <v>204</v>
      </c>
      <c r="L165" s="168" t="s">
        <v>335</v>
      </c>
      <c r="M165" s="129"/>
    </row>
    <row r="166" spans="1:13" s="128" customFormat="1" ht="37.5" customHeight="1" x14ac:dyDescent="0.25">
      <c r="A166" s="127">
        <v>99</v>
      </c>
      <c r="B166" s="130" t="s">
        <v>321</v>
      </c>
      <c r="C166" s="162" t="s">
        <v>43</v>
      </c>
      <c r="D166" s="167" t="s">
        <v>106</v>
      </c>
      <c r="E166" s="131">
        <v>60</v>
      </c>
      <c r="F166" s="162" t="s">
        <v>44</v>
      </c>
      <c r="G166" s="132">
        <v>3240</v>
      </c>
      <c r="H166" s="161">
        <f t="shared" si="3"/>
        <v>194400</v>
      </c>
      <c r="I166" s="34" t="s">
        <v>9</v>
      </c>
      <c r="J166" s="139" t="s">
        <v>33</v>
      </c>
      <c r="K166" s="175" t="s">
        <v>204</v>
      </c>
      <c r="L166" s="168" t="s">
        <v>335</v>
      </c>
      <c r="M166" s="129"/>
    </row>
    <row r="167" spans="1:13" s="128" customFormat="1" ht="37.5" customHeight="1" x14ac:dyDescent="0.25">
      <c r="A167" s="127">
        <v>100</v>
      </c>
      <c r="B167" s="130" t="s">
        <v>322</v>
      </c>
      <c r="C167" s="162" t="s">
        <v>43</v>
      </c>
      <c r="D167" s="167" t="s">
        <v>106</v>
      </c>
      <c r="E167" s="131">
        <v>6</v>
      </c>
      <c r="F167" s="162" t="s">
        <v>44</v>
      </c>
      <c r="G167" s="132">
        <v>15800</v>
      </c>
      <c r="H167" s="161">
        <f t="shared" si="3"/>
        <v>94800</v>
      </c>
      <c r="I167" s="34" t="s">
        <v>9</v>
      </c>
      <c r="J167" s="139" t="s">
        <v>33</v>
      </c>
      <c r="K167" s="175" t="s">
        <v>204</v>
      </c>
      <c r="L167" s="168" t="s">
        <v>335</v>
      </c>
      <c r="M167" s="129"/>
    </row>
    <row r="168" spans="1:13" s="128" customFormat="1" ht="37.5" customHeight="1" x14ac:dyDescent="0.25">
      <c r="A168" s="127">
        <v>101</v>
      </c>
      <c r="B168" s="130" t="s">
        <v>323</v>
      </c>
      <c r="C168" s="162" t="s">
        <v>43</v>
      </c>
      <c r="D168" s="167" t="s">
        <v>106</v>
      </c>
      <c r="E168" s="131">
        <v>20</v>
      </c>
      <c r="F168" s="162" t="s">
        <v>44</v>
      </c>
      <c r="G168" s="132">
        <v>18480</v>
      </c>
      <c r="H168" s="161">
        <f t="shared" si="3"/>
        <v>369600</v>
      </c>
      <c r="I168" s="34" t="s">
        <v>9</v>
      </c>
      <c r="J168" s="139" t="s">
        <v>33</v>
      </c>
      <c r="K168" s="175" t="s">
        <v>204</v>
      </c>
      <c r="L168" s="168" t="s">
        <v>335</v>
      </c>
      <c r="M168" s="129"/>
    </row>
    <row r="169" spans="1:13" s="128" customFormat="1" ht="37.5" customHeight="1" x14ac:dyDescent="0.25">
      <c r="A169" s="127">
        <v>102</v>
      </c>
      <c r="B169" s="130" t="s">
        <v>324</v>
      </c>
      <c r="C169" s="162" t="s">
        <v>43</v>
      </c>
      <c r="D169" s="167" t="s">
        <v>106</v>
      </c>
      <c r="E169" s="131">
        <v>30</v>
      </c>
      <c r="F169" s="162" t="s">
        <v>44</v>
      </c>
      <c r="G169" s="132">
        <v>3300</v>
      </c>
      <c r="H169" s="161">
        <f t="shared" si="3"/>
        <v>99000</v>
      </c>
      <c r="I169" s="34" t="s">
        <v>9</v>
      </c>
      <c r="J169" s="139" t="s">
        <v>33</v>
      </c>
      <c r="K169" s="175" t="s">
        <v>204</v>
      </c>
      <c r="L169" s="168" t="s">
        <v>335</v>
      </c>
      <c r="M169" s="129"/>
    </row>
    <row r="170" spans="1:13" s="128" customFormat="1" ht="37.5" customHeight="1" x14ac:dyDescent="0.25">
      <c r="A170" s="127">
        <v>103</v>
      </c>
      <c r="B170" s="130" t="s">
        <v>325</v>
      </c>
      <c r="C170" s="162" t="s">
        <v>43</v>
      </c>
      <c r="D170" s="167" t="s">
        <v>106</v>
      </c>
      <c r="E170" s="131">
        <v>20</v>
      </c>
      <c r="F170" s="162" t="s">
        <v>44</v>
      </c>
      <c r="G170" s="132">
        <v>18480</v>
      </c>
      <c r="H170" s="161">
        <f t="shared" si="3"/>
        <v>369600</v>
      </c>
      <c r="I170" s="34" t="s">
        <v>9</v>
      </c>
      <c r="J170" s="139" t="s">
        <v>33</v>
      </c>
      <c r="K170" s="175" t="s">
        <v>204</v>
      </c>
      <c r="L170" s="168" t="s">
        <v>335</v>
      </c>
      <c r="M170" s="129"/>
    </row>
    <row r="171" spans="1:13" s="128" customFormat="1" ht="37.5" customHeight="1" x14ac:dyDescent="0.25">
      <c r="A171" s="127">
        <v>104</v>
      </c>
      <c r="B171" s="130" t="s">
        <v>326</v>
      </c>
      <c r="C171" s="162" t="s">
        <v>43</v>
      </c>
      <c r="D171" s="167" t="s">
        <v>106</v>
      </c>
      <c r="E171" s="131">
        <v>40</v>
      </c>
      <c r="F171" s="162" t="s">
        <v>69</v>
      </c>
      <c r="G171" s="132">
        <v>4920</v>
      </c>
      <c r="H171" s="161">
        <f t="shared" si="3"/>
        <v>196800</v>
      </c>
      <c r="I171" s="34" t="s">
        <v>9</v>
      </c>
      <c r="J171" s="139" t="s">
        <v>33</v>
      </c>
      <c r="K171" s="175" t="s">
        <v>204</v>
      </c>
      <c r="L171" s="168" t="s">
        <v>335</v>
      </c>
      <c r="M171" s="129"/>
    </row>
    <row r="172" spans="1:13" s="128" customFormat="1" ht="37.5" customHeight="1" x14ac:dyDescent="0.25">
      <c r="A172" s="127">
        <v>105</v>
      </c>
      <c r="B172" s="130" t="s">
        <v>327</v>
      </c>
      <c r="C172" s="162" t="s">
        <v>43</v>
      </c>
      <c r="D172" s="167" t="s">
        <v>106</v>
      </c>
      <c r="E172" s="131">
        <v>40</v>
      </c>
      <c r="F172" s="162" t="s">
        <v>69</v>
      </c>
      <c r="G172" s="132">
        <v>5080</v>
      </c>
      <c r="H172" s="161">
        <f t="shared" si="3"/>
        <v>203200</v>
      </c>
      <c r="I172" s="34" t="s">
        <v>9</v>
      </c>
      <c r="J172" s="139" t="s">
        <v>33</v>
      </c>
      <c r="K172" s="175" t="s">
        <v>204</v>
      </c>
      <c r="L172" s="168" t="s">
        <v>335</v>
      </c>
      <c r="M172" s="129"/>
    </row>
    <row r="173" spans="1:13" s="128" customFormat="1" ht="37.5" customHeight="1" x14ac:dyDescent="0.25">
      <c r="A173" s="127">
        <v>106</v>
      </c>
      <c r="B173" s="130" t="s">
        <v>328</v>
      </c>
      <c r="C173" s="162" t="s">
        <v>43</v>
      </c>
      <c r="D173" s="167" t="s">
        <v>106</v>
      </c>
      <c r="E173" s="131">
        <v>7</v>
      </c>
      <c r="F173" s="162" t="s">
        <v>44</v>
      </c>
      <c r="G173" s="132">
        <v>19040</v>
      </c>
      <c r="H173" s="161">
        <f t="shared" si="3"/>
        <v>133280</v>
      </c>
      <c r="I173" s="34" t="s">
        <v>9</v>
      </c>
      <c r="J173" s="139" t="s">
        <v>33</v>
      </c>
      <c r="K173" s="175" t="s">
        <v>204</v>
      </c>
      <c r="L173" s="168" t="s">
        <v>335</v>
      </c>
      <c r="M173" s="129"/>
    </row>
    <row r="174" spans="1:13" s="128" customFormat="1" ht="37.5" customHeight="1" x14ac:dyDescent="0.25">
      <c r="A174" s="127">
        <v>107</v>
      </c>
      <c r="B174" s="130" t="s">
        <v>329</v>
      </c>
      <c r="C174" s="162" t="s">
        <v>43</v>
      </c>
      <c r="D174" s="167" t="s">
        <v>106</v>
      </c>
      <c r="E174" s="131">
        <v>7</v>
      </c>
      <c r="F174" s="162" t="s">
        <v>44</v>
      </c>
      <c r="G174" s="132">
        <v>20860</v>
      </c>
      <c r="H174" s="161">
        <f t="shared" si="3"/>
        <v>146020</v>
      </c>
      <c r="I174" s="34" t="s">
        <v>9</v>
      </c>
      <c r="J174" s="139" t="s">
        <v>33</v>
      </c>
      <c r="K174" s="175" t="s">
        <v>204</v>
      </c>
      <c r="L174" s="168" t="s">
        <v>335</v>
      </c>
      <c r="M174" s="129"/>
    </row>
    <row r="175" spans="1:13" s="128" customFormat="1" ht="37.5" customHeight="1" x14ac:dyDescent="0.25">
      <c r="A175" s="127">
        <v>108</v>
      </c>
      <c r="B175" s="130" t="s">
        <v>330</v>
      </c>
      <c r="C175" s="162" t="s">
        <v>43</v>
      </c>
      <c r="D175" s="167" t="s">
        <v>106</v>
      </c>
      <c r="E175" s="131">
        <v>20</v>
      </c>
      <c r="F175" s="162" t="s">
        <v>44</v>
      </c>
      <c r="G175" s="132">
        <v>12267.5</v>
      </c>
      <c r="H175" s="161">
        <f t="shared" si="3"/>
        <v>245350</v>
      </c>
      <c r="I175" s="34" t="s">
        <v>9</v>
      </c>
      <c r="J175" s="139" t="s">
        <v>33</v>
      </c>
      <c r="K175" s="175" t="s">
        <v>204</v>
      </c>
      <c r="L175" s="168" t="s">
        <v>335</v>
      </c>
      <c r="M175" s="129"/>
    </row>
    <row r="176" spans="1:13" s="128" customFormat="1" ht="37.5" customHeight="1" x14ac:dyDescent="0.25">
      <c r="A176" s="127">
        <v>109</v>
      </c>
      <c r="B176" s="130" t="s">
        <v>331</v>
      </c>
      <c r="C176" s="162" t="s">
        <v>43</v>
      </c>
      <c r="D176" s="167" t="s">
        <v>106</v>
      </c>
      <c r="E176" s="131">
        <v>5</v>
      </c>
      <c r="F176" s="162" t="s">
        <v>44</v>
      </c>
      <c r="G176" s="132">
        <v>12600</v>
      </c>
      <c r="H176" s="161">
        <f t="shared" si="3"/>
        <v>63000</v>
      </c>
      <c r="I176" s="34" t="s">
        <v>9</v>
      </c>
      <c r="J176" s="139" t="s">
        <v>33</v>
      </c>
      <c r="K176" s="175" t="s">
        <v>204</v>
      </c>
      <c r="L176" s="168" t="s">
        <v>335</v>
      </c>
      <c r="M176" s="129"/>
    </row>
    <row r="177" spans="1:13" s="128" customFormat="1" ht="37.5" customHeight="1" x14ac:dyDescent="0.25">
      <c r="A177" s="127">
        <v>110</v>
      </c>
      <c r="B177" s="130" t="s">
        <v>332</v>
      </c>
      <c r="C177" s="162" t="s">
        <v>43</v>
      </c>
      <c r="D177" s="167" t="s">
        <v>106</v>
      </c>
      <c r="E177" s="131">
        <v>5</v>
      </c>
      <c r="F177" s="162" t="s">
        <v>44</v>
      </c>
      <c r="G177" s="132">
        <v>8371.25</v>
      </c>
      <c r="H177" s="161">
        <f t="shared" si="3"/>
        <v>41856.25</v>
      </c>
      <c r="I177" s="34" t="s">
        <v>9</v>
      </c>
      <c r="J177" s="139" t="s">
        <v>33</v>
      </c>
      <c r="K177" s="175" t="s">
        <v>204</v>
      </c>
      <c r="L177" s="168" t="s">
        <v>335</v>
      </c>
      <c r="M177" s="129"/>
    </row>
    <row r="178" spans="1:13" s="128" customFormat="1" ht="37.5" customHeight="1" x14ac:dyDescent="0.25">
      <c r="A178" s="127">
        <v>111</v>
      </c>
      <c r="B178" s="130" t="s">
        <v>333</v>
      </c>
      <c r="C178" s="162" t="s">
        <v>43</v>
      </c>
      <c r="D178" s="167" t="s">
        <v>106</v>
      </c>
      <c r="E178" s="131">
        <v>5</v>
      </c>
      <c r="F178" s="162" t="s">
        <v>44</v>
      </c>
      <c r="G178" s="132">
        <v>12951.25</v>
      </c>
      <c r="H178" s="161">
        <f t="shared" si="3"/>
        <v>64756.25</v>
      </c>
      <c r="I178" s="34" t="s">
        <v>9</v>
      </c>
      <c r="J178" s="139" t="s">
        <v>33</v>
      </c>
      <c r="K178" s="175" t="s">
        <v>204</v>
      </c>
      <c r="L178" s="168" t="s">
        <v>335</v>
      </c>
      <c r="M178" s="129"/>
    </row>
    <row r="179" spans="1:13" s="128" customFormat="1" ht="37.5" customHeight="1" x14ac:dyDescent="0.25">
      <c r="A179" s="127">
        <v>112</v>
      </c>
      <c r="B179" s="130" t="s">
        <v>334</v>
      </c>
      <c r="C179" s="162" t="s">
        <v>43</v>
      </c>
      <c r="D179" s="167" t="s">
        <v>106</v>
      </c>
      <c r="E179" s="131">
        <v>10</v>
      </c>
      <c r="F179" s="162" t="s">
        <v>69</v>
      </c>
      <c r="G179" s="132">
        <v>6200</v>
      </c>
      <c r="H179" s="161">
        <f t="shared" si="3"/>
        <v>62000</v>
      </c>
      <c r="I179" s="34" t="s">
        <v>9</v>
      </c>
      <c r="J179" s="139" t="s">
        <v>33</v>
      </c>
      <c r="K179" s="175" t="s">
        <v>204</v>
      </c>
      <c r="L179" s="168" t="s">
        <v>335</v>
      </c>
      <c r="M179" s="129"/>
    </row>
    <row r="180" spans="1:13" s="128" customFormat="1" ht="37.5" customHeight="1" x14ac:dyDescent="0.25">
      <c r="A180" s="127">
        <v>113</v>
      </c>
      <c r="B180" s="130" t="s">
        <v>336</v>
      </c>
      <c r="C180" s="162" t="s">
        <v>43</v>
      </c>
      <c r="D180" s="167" t="s">
        <v>38</v>
      </c>
      <c r="E180" s="131">
        <v>1</v>
      </c>
      <c r="F180" s="162" t="s">
        <v>285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204</v>
      </c>
      <c r="L180" s="168" t="s">
        <v>448</v>
      </c>
      <c r="M180" s="129"/>
    </row>
    <row r="181" spans="1:13" s="128" customFormat="1" ht="37.5" customHeight="1" x14ac:dyDescent="0.25">
      <c r="A181" s="127">
        <v>114</v>
      </c>
      <c r="B181" s="130" t="s">
        <v>341</v>
      </c>
      <c r="C181" s="162" t="s">
        <v>302</v>
      </c>
      <c r="D181" s="167" t="s">
        <v>38</v>
      </c>
      <c r="E181" s="131">
        <v>720</v>
      </c>
      <c r="F181" s="162" t="s">
        <v>154</v>
      </c>
      <c r="G181" s="132">
        <v>535.64</v>
      </c>
      <c r="H181" s="161">
        <f t="shared" si="3"/>
        <v>385660.8</v>
      </c>
      <c r="I181" s="34" t="s">
        <v>9</v>
      </c>
      <c r="J181" s="139" t="s">
        <v>33</v>
      </c>
      <c r="K181" s="175" t="s">
        <v>204</v>
      </c>
      <c r="L181" s="168" t="s">
        <v>349</v>
      </c>
      <c r="M181" s="129"/>
    </row>
    <row r="182" spans="1:13" s="128" customFormat="1" ht="37.5" customHeight="1" x14ac:dyDescent="0.25">
      <c r="A182" s="127">
        <v>115</v>
      </c>
      <c r="B182" s="130" t="s">
        <v>342</v>
      </c>
      <c r="C182" s="162" t="s">
        <v>302</v>
      </c>
      <c r="D182" s="167" t="s">
        <v>38</v>
      </c>
      <c r="E182" s="131">
        <v>550</v>
      </c>
      <c r="F182" s="162" t="s">
        <v>154</v>
      </c>
      <c r="G182" s="132">
        <v>4360.12</v>
      </c>
      <c r="H182" s="161">
        <f t="shared" si="3"/>
        <v>2398066</v>
      </c>
      <c r="I182" s="34" t="s">
        <v>9</v>
      </c>
      <c r="J182" s="139" t="s">
        <v>33</v>
      </c>
      <c r="K182" s="175" t="s">
        <v>204</v>
      </c>
      <c r="L182" s="168" t="s">
        <v>349</v>
      </c>
      <c r="M182" s="129"/>
    </row>
    <row r="183" spans="1:13" s="128" customFormat="1" ht="37.5" customHeight="1" x14ac:dyDescent="0.25">
      <c r="A183" s="127">
        <v>116</v>
      </c>
      <c r="B183" s="130" t="s">
        <v>343</v>
      </c>
      <c r="C183" s="162" t="s">
        <v>302</v>
      </c>
      <c r="D183" s="167" t="s">
        <v>38</v>
      </c>
      <c r="E183" s="131">
        <v>700</v>
      </c>
      <c r="F183" s="162" t="s">
        <v>154</v>
      </c>
      <c r="G183" s="132">
        <v>3140.18</v>
      </c>
      <c r="H183" s="161">
        <f t="shared" si="3"/>
        <v>2198126</v>
      </c>
      <c r="I183" s="34" t="s">
        <v>9</v>
      </c>
      <c r="J183" s="139" t="s">
        <v>33</v>
      </c>
      <c r="K183" s="175" t="s">
        <v>204</v>
      </c>
      <c r="L183" s="168" t="s">
        <v>349</v>
      </c>
      <c r="M183" s="129"/>
    </row>
    <row r="184" spans="1:13" s="128" customFormat="1" ht="37.5" customHeight="1" x14ac:dyDescent="0.25">
      <c r="A184" s="127">
        <v>117</v>
      </c>
      <c r="B184" s="130" t="s">
        <v>344</v>
      </c>
      <c r="C184" s="162" t="s">
        <v>302</v>
      </c>
      <c r="D184" s="167" t="s">
        <v>38</v>
      </c>
      <c r="E184" s="131">
        <v>3</v>
      </c>
      <c r="F184" s="162" t="s">
        <v>134</v>
      </c>
      <c r="G184" s="132">
        <v>9750</v>
      </c>
      <c r="H184" s="161">
        <f t="shared" si="3"/>
        <v>29250</v>
      </c>
      <c r="I184" s="34" t="s">
        <v>9</v>
      </c>
      <c r="J184" s="139" t="s">
        <v>33</v>
      </c>
      <c r="K184" s="175" t="s">
        <v>204</v>
      </c>
      <c r="L184" s="168" t="s">
        <v>349</v>
      </c>
      <c r="M184" s="129"/>
    </row>
    <row r="185" spans="1:13" s="128" customFormat="1" ht="37.5" customHeight="1" x14ac:dyDescent="0.25">
      <c r="A185" s="127">
        <v>118</v>
      </c>
      <c r="B185" s="130" t="s">
        <v>345</v>
      </c>
      <c r="C185" s="162" t="s">
        <v>302</v>
      </c>
      <c r="D185" s="167" t="s">
        <v>38</v>
      </c>
      <c r="E185" s="131">
        <v>3</v>
      </c>
      <c r="F185" s="162" t="s">
        <v>134</v>
      </c>
      <c r="G185" s="132">
        <v>9750</v>
      </c>
      <c r="H185" s="161">
        <f t="shared" si="3"/>
        <v>29250</v>
      </c>
      <c r="I185" s="34" t="s">
        <v>9</v>
      </c>
      <c r="J185" s="139" t="s">
        <v>33</v>
      </c>
      <c r="K185" s="175" t="s">
        <v>204</v>
      </c>
      <c r="L185" s="168" t="s">
        <v>349</v>
      </c>
      <c r="M185" s="129"/>
    </row>
    <row r="186" spans="1:13" s="128" customFormat="1" ht="37.5" customHeight="1" x14ac:dyDescent="0.25">
      <c r="A186" s="127">
        <v>119</v>
      </c>
      <c r="B186" s="130" t="s">
        <v>346</v>
      </c>
      <c r="C186" s="162" t="s">
        <v>302</v>
      </c>
      <c r="D186" s="167" t="s">
        <v>38</v>
      </c>
      <c r="E186" s="131">
        <v>45</v>
      </c>
      <c r="F186" s="162" t="s">
        <v>154</v>
      </c>
      <c r="G186" s="132">
        <v>3675</v>
      </c>
      <c r="H186" s="161">
        <f t="shared" si="3"/>
        <v>165375</v>
      </c>
      <c r="I186" s="34" t="s">
        <v>9</v>
      </c>
      <c r="J186" s="139" t="s">
        <v>33</v>
      </c>
      <c r="K186" s="175" t="s">
        <v>204</v>
      </c>
      <c r="L186" s="168" t="s">
        <v>349</v>
      </c>
      <c r="M186" s="129"/>
    </row>
    <row r="187" spans="1:13" s="128" customFormat="1" ht="37.5" customHeight="1" x14ac:dyDescent="0.25">
      <c r="A187" s="127">
        <v>120</v>
      </c>
      <c r="B187" s="130" t="s">
        <v>347</v>
      </c>
      <c r="C187" s="162" t="s">
        <v>302</v>
      </c>
      <c r="D187" s="167" t="s">
        <v>38</v>
      </c>
      <c r="E187" s="131">
        <v>60</v>
      </c>
      <c r="F187" s="162" t="s">
        <v>154</v>
      </c>
      <c r="G187" s="132">
        <v>3092.62</v>
      </c>
      <c r="H187" s="161">
        <f t="shared" si="3"/>
        <v>185557.19999999998</v>
      </c>
      <c r="I187" s="34" t="s">
        <v>9</v>
      </c>
      <c r="J187" s="139" t="s">
        <v>33</v>
      </c>
      <c r="K187" s="175" t="s">
        <v>204</v>
      </c>
      <c r="L187" s="168" t="s">
        <v>349</v>
      </c>
      <c r="M187" s="129"/>
    </row>
    <row r="188" spans="1:13" s="128" customFormat="1" ht="37.5" customHeight="1" x14ac:dyDescent="0.25">
      <c r="A188" s="127">
        <v>121</v>
      </c>
      <c r="B188" s="130" t="s">
        <v>348</v>
      </c>
      <c r="C188" s="162" t="s">
        <v>302</v>
      </c>
      <c r="D188" s="167" t="s">
        <v>38</v>
      </c>
      <c r="E188" s="131">
        <v>250</v>
      </c>
      <c r="F188" s="162" t="s">
        <v>134</v>
      </c>
      <c r="G188" s="132">
        <v>4149.6499999999996</v>
      </c>
      <c r="H188" s="161">
        <f t="shared" si="3"/>
        <v>1037412.4999999999</v>
      </c>
      <c r="I188" s="34" t="s">
        <v>9</v>
      </c>
      <c r="J188" s="139" t="s">
        <v>33</v>
      </c>
      <c r="K188" s="175" t="s">
        <v>204</v>
      </c>
      <c r="L188" s="168" t="s">
        <v>349</v>
      </c>
      <c r="M188" s="129"/>
    </row>
    <row r="189" spans="1:13" s="128" customFormat="1" ht="37.5" customHeight="1" x14ac:dyDescent="0.25">
      <c r="A189" s="127">
        <v>122</v>
      </c>
      <c r="B189" s="130" t="s">
        <v>350</v>
      </c>
      <c r="C189" s="162" t="s">
        <v>43</v>
      </c>
      <c r="D189" s="167" t="s">
        <v>38</v>
      </c>
      <c r="E189" s="131">
        <v>1</v>
      </c>
      <c r="F189" s="162" t="s">
        <v>285</v>
      </c>
      <c r="G189" s="132">
        <v>8079197.5</v>
      </c>
      <c r="H189" s="161">
        <f t="shared" si="3"/>
        <v>8079197.5</v>
      </c>
      <c r="I189" s="34" t="s">
        <v>9</v>
      </c>
      <c r="J189" s="139" t="s">
        <v>33</v>
      </c>
      <c r="K189" s="175" t="s">
        <v>204</v>
      </c>
      <c r="L189" s="168" t="s">
        <v>351</v>
      </c>
      <c r="M189" s="129"/>
    </row>
    <row r="190" spans="1:13" s="128" customFormat="1" ht="37.5" customHeight="1" x14ac:dyDescent="0.25">
      <c r="A190" s="127">
        <v>123</v>
      </c>
      <c r="B190" s="130" t="s">
        <v>352</v>
      </c>
      <c r="C190" s="162" t="s">
        <v>43</v>
      </c>
      <c r="D190" s="167" t="s">
        <v>38</v>
      </c>
      <c r="E190" s="131">
        <v>193</v>
      </c>
      <c r="F190" s="162" t="s">
        <v>44</v>
      </c>
      <c r="G190" s="132">
        <v>10000</v>
      </c>
      <c r="H190" s="161">
        <f t="shared" si="3"/>
        <v>1930000</v>
      </c>
      <c r="I190" s="34" t="s">
        <v>9</v>
      </c>
      <c r="J190" s="139" t="s">
        <v>33</v>
      </c>
      <c r="K190" s="175" t="s">
        <v>204</v>
      </c>
      <c r="L190" s="168" t="s">
        <v>353</v>
      </c>
      <c r="M190" s="129"/>
    </row>
    <row r="191" spans="1:13" s="128" customFormat="1" ht="37.5" customHeight="1" x14ac:dyDescent="0.25">
      <c r="A191" s="127">
        <v>124</v>
      </c>
      <c r="B191" s="130" t="s">
        <v>354</v>
      </c>
      <c r="C191" s="162" t="s">
        <v>43</v>
      </c>
      <c r="D191" s="167" t="s">
        <v>32</v>
      </c>
      <c r="E191" s="131">
        <v>60</v>
      </c>
      <c r="F191" s="162" t="s">
        <v>355</v>
      </c>
      <c r="G191" s="132">
        <v>12000</v>
      </c>
      <c r="H191" s="161">
        <f t="shared" si="3"/>
        <v>720000</v>
      </c>
      <c r="I191" s="34" t="s">
        <v>9</v>
      </c>
      <c r="J191" s="139" t="s">
        <v>33</v>
      </c>
      <c r="K191" s="175" t="s">
        <v>204</v>
      </c>
      <c r="L191" s="168" t="s">
        <v>358</v>
      </c>
      <c r="M191" s="129"/>
    </row>
    <row r="192" spans="1:13" s="128" customFormat="1" ht="37.5" customHeight="1" x14ac:dyDescent="0.25">
      <c r="A192" s="127">
        <v>125</v>
      </c>
      <c r="B192" s="130" t="s">
        <v>356</v>
      </c>
      <c r="C192" s="162" t="s">
        <v>43</v>
      </c>
      <c r="D192" s="167" t="s">
        <v>32</v>
      </c>
      <c r="E192" s="131">
        <v>60</v>
      </c>
      <c r="F192" s="162" t="s">
        <v>355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204</v>
      </c>
      <c r="L192" s="168" t="s">
        <v>478</v>
      </c>
      <c r="M192" s="129"/>
    </row>
    <row r="193" spans="1:13" s="128" customFormat="1" ht="37.5" customHeight="1" x14ac:dyDescent="0.25">
      <c r="A193" s="127">
        <v>126</v>
      </c>
      <c r="B193" s="130" t="s">
        <v>357</v>
      </c>
      <c r="C193" s="162" t="s">
        <v>43</v>
      </c>
      <c r="D193" s="167" t="s">
        <v>32</v>
      </c>
      <c r="E193" s="131">
        <v>6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204</v>
      </c>
      <c r="L193" s="168" t="s">
        <v>478</v>
      </c>
      <c r="M193" s="129"/>
    </row>
    <row r="194" spans="1:13" s="128" customFormat="1" ht="37.5" customHeight="1" x14ac:dyDescent="0.25">
      <c r="A194" s="127">
        <v>127</v>
      </c>
      <c r="B194" s="130" t="s">
        <v>359</v>
      </c>
      <c r="C194" s="162" t="s">
        <v>302</v>
      </c>
      <c r="D194" s="167" t="s">
        <v>32</v>
      </c>
      <c r="E194" s="131">
        <v>1</v>
      </c>
      <c r="F194" s="162" t="s">
        <v>44</v>
      </c>
      <c r="G194" s="132">
        <v>2001646.16</v>
      </c>
      <c r="H194" s="161">
        <f t="shared" si="3"/>
        <v>2001646.16</v>
      </c>
      <c r="I194" s="34" t="s">
        <v>9</v>
      </c>
      <c r="J194" s="139" t="s">
        <v>33</v>
      </c>
      <c r="K194" s="175" t="s">
        <v>204</v>
      </c>
      <c r="L194" s="168" t="s">
        <v>361</v>
      </c>
      <c r="M194" s="129"/>
    </row>
    <row r="195" spans="1:13" s="128" customFormat="1" ht="37.5" customHeight="1" x14ac:dyDescent="0.25">
      <c r="A195" s="127">
        <v>128</v>
      </c>
      <c r="B195" s="130" t="s">
        <v>360</v>
      </c>
      <c r="C195" s="162" t="s">
        <v>302</v>
      </c>
      <c r="D195" s="167" t="s">
        <v>32</v>
      </c>
      <c r="E195" s="131">
        <v>4</v>
      </c>
      <c r="F195" s="162" t="s">
        <v>44</v>
      </c>
      <c r="G195" s="132">
        <v>1118549.55</v>
      </c>
      <c r="H195" s="161">
        <f t="shared" si="3"/>
        <v>4474198.2</v>
      </c>
      <c r="I195" s="34" t="s">
        <v>9</v>
      </c>
      <c r="J195" s="139" t="s">
        <v>33</v>
      </c>
      <c r="K195" s="175" t="s">
        <v>204</v>
      </c>
      <c r="L195" s="168" t="s">
        <v>361</v>
      </c>
      <c r="M195" s="129"/>
    </row>
    <row r="196" spans="1:13" s="128" customFormat="1" ht="37.5" customHeight="1" x14ac:dyDescent="0.25">
      <c r="A196" s="127">
        <v>129</v>
      </c>
      <c r="B196" s="130" t="s">
        <v>366</v>
      </c>
      <c r="C196" s="162" t="s">
        <v>37</v>
      </c>
      <c r="D196" s="167" t="s">
        <v>32</v>
      </c>
      <c r="E196" s="131">
        <v>800</v>
      </c>
      <c r="F196" s="162" t="s">
        <v>44</v>
      </c>
      <c r="G196" s="132">
        <v>9176</v>
      </c>
      <c r="H196" s="161">
        <f t="shared" si="3"/>
        <v>7340800</v>
      </c>
      <c r="I196" s="34" t="s">
        <v>9</v>
      </c>
      <c r="J196" s="139" t="s">
        <v>33</v>
      </c>
      <c r="K196" s="175" t="s">
        <v>204</v>
      </c>
      <c r="L196" s="168" t="s">
        <v>387</v>
      </c>
      <c r="M196" s="129"/>
    </row>
    <row r="197" spans="1:13" s="128" customFormat="1" ht="37.5" customHeight="1" x14ac:dyDescent="0.25">
      <c r="A197" s="127">
        <v>130</v>
      </c>
      <c r="B197" s="130" t="s">
        <v>367</v>
      </c>
      <c r="C197" s="162" t="s">
        <v>37</v>
      </c>
      <c r="D197" s="167" t="s">
        <v>32</v>
      </c>
      <c r="E197" s="131">
        <v>100</v>
      </c>
      <c r="F197" s="162" t="s">
        <v>44</v>
      </c>
      <c r="G197" s="132">
        <v>18078</v>
      </c>
      <c r="H197" s="161">
        <f t="shared" si="3"/>
        <v>1807800</v>
      </c>
      <c r="I197" s="34" t="s">
        <v>9</v>
      </c>
      <c r="J197" s="139" t="s">
        <v>33</v>
      </c>
      <c r="K197" s="175" t="s">
        <v>204</v>
      </c>
      <c r="L197" s="168" t="s">
        <v>387</v>
      </c>
      <c r="M197" s="129"/>
    </row>
    <row r="198" spans="1:13" s="128" customFormat="1" ht="37.5" customHeight="1" x14ac:dyDescent="0.25">
      <c r="A198" s="127">
        <v>131</v>
      </c>
      <c r="B198" s="130" t="s">
        <v>368</v>
      </c>
      <c r="C198" s="162" t="s">
        <v>37</v>
      </c>
      <c r="D198" s="167" t="s">
        <v>32</v>
      </c>
      <c r="E198" s="131">
        <v>50</v>
      </c>
      <c r="F198" s="162" t="s">
        <v>44</v>
      </c>
      <c r="G198" s="132">
        <v>23925.33</v>
      </c>
      <c r="H198" s="161">
        <f t="shared" si="3"/>
        <v>1196266.5</v>
      </c>
      <c r="I198" s="34" t="s">
        <v>9</v>
      </c>
      <c r="J198" s="139" t="s">
        <v>33</v>
      </c>
      <c r="K198" s="175" t="s">
        <v>204</v>
      </c>
      <c r="L198" s="168" t="s">
        <v>387</v>
      </c>
      <c r="M198" s="129"/>
    </row>
    <row r="199" spans="1:13" s="128" customFormat="1" ht="37.5" customHeight="1" x14ac:dyDescent="0.25">
      <c r="A199" s="127">
        <v>132</v>
      </c>
      <c r="B199" s="130" t="s">
        <v>369</v>
      </c>
      <c r="C199" s="162" t="s">
        <v>37</v>
      </c>
      <c r="D199" s="167" t="s">
        <v>32</v>
      </c>
      <c r="E199" s="131">
        <v>70</v>
      </c>
      <c r="F199" s="162" t="s">
        <v>44</v>
      </c>
      <c r="G199" s="132">
        <v>16970</v>
      </c>
      <c r="H199" s="161">
        <f t="shared" si="3"/>
        <v>1187900</v>
      </c>
      <c r="I199" s="34" t="s">
        <v>9</v>
      </c>
      <c r="J199" s="139" t="s">
        <v>33</v>
      </c>
      <c r="K199" s="175" t="s">
        <v>204</v>
      </c>
      <c r="L199" s="168" t="s">
        <v>387</v>
      </c>
      <c r="M199" s="129"/>
    </row>
    <row r="200" spans="1:13" s="128" customFormat="1" ht="37.5" customHeight="1" x14ac:dyDescent="0.25">
      <c r="A200" s="127">
        <v>133</v>
      </c>
      <c r="B200" s="130" t="s">
        <v>370</v>
      </c>
      <c r="C200" s="162" t="s">
        <v>37</v>
      </c>
      <c r="D200" s="167" t="s">
        <v>32</v>
      </c>
      <c r="E200" s="131">
        <v>1500</v>
      </c>
      <c r="F200" s="162" t="s">
        <v>44</v>
      </c>
      <c r="G200" s="132">
        <v>1885</v>
      </c>
      <c r="H200" s="161">
        <f t="shared" si="3"/>
        <v>2827500</v>
      </c>
      <c r="I200" s="34" t="s">
        <v>9</v>
      </c>
      <c r="J200" s="139" t="s">
        <v>33</v>
      </c>
      <c r="K200" s="175" t="s">
        <v>204</v>
      </c>
      <c r="L200" s="168" t="s">
        <v>387</v>
      </c>
      <c r="M200" s="129"/>
    </row>
    <row r="201" spans="1:13" s="128" customFormat="1" ht="37.5" customHeight="1" x14ac:dyDescent="0.25">
      <c r="A201" s="127">
        <v>134</v>
      </c>
      <c r="B201" s="130" t="s">
        <v>371</v>
      </c>
      <c r="C201" s="162" t="s">
        <v>37</v>
      </c>
      <c r="D201" s="167" t="s">
        <v>32</v>
      </c>
      <c r="E201" s="131">
        <v>1300</v>
      </c>
      <c r="F201" s="162" t="s">
        <v>44</v>
      </c>
      <c r="G201" s="132">
        <v>1910</v>
      </c>
      <c r="H201" s="161">
        <f t="shared" si="3"/>
        <v>2483000</v>
      </c>
      <c r="I201" s="34" t="s">
        <v>9</v>
      </c>
      <c r="J201" s="139" t="s">
        <v>33</v>
      </c>
      <c r="K201" s="175" t="s">
        <v>204</v>
      </c>
      <c r="L201" s="168" t="s">
        <v>387</v>
      </c>
      <c r="M201" s="129"/>
    </row>
    <row r="202" spans="1:13" s="128" customFormat="1" ht="37.5" customHeight="1" x14ac:dyDescent="0.25">
      <c r="A202" s="127">
        <v>135</v>
      </c>
      <c r="B202" s="130" t="s">
        <v>372</v>
      </c>
      <c r="C202" s="162" t="s">
        <v>37</v>
      </c>
      <c r="D202" s="167" t="s">
        <v>32</v>
      </c>
      <c r="E202" s="131">
        <v>550</v>
      </c>
      <c r="F202" s="162" t="s">
        <v>44</v>
      </c>
      <c r="G202" s="132">
        <v>1460</v>
      </c>
      <c r="H202" s="161">
        <f t="shared" si="3"/>
        <v>803000</v>
      </c>
      <c r="I202" s="34" t="s">
        <v>9</v>
      </c>
      <c r="J202" s="139" t="s">
        <v>33</v>
      </c>
      <c r="K202" s="175" t="s">
        <v>204</v>
      </c>
      <c r="L202" s="168" t="s">
        <v>387</v>
      </c>
      <c r="M202" s="129"/>
    </row>
    <row r="203" spans="1:13" s="128" customFormat="1" ht="37.5" customHeight="1" x14ac:dyDescent="0.25">
      <c r="A203" s="127">
        <v>136</v>
      </c>
      <c r="B203" s="130" t="s">
        <v>373</v>
      </c>
      <c r="C203" s="162" t="s">
        <v>37</v>
      </c>
      <c r="D203" s="167" t="s">
        <v>32</v>
      </c>
      <c r="E203" s="131">
        <v>290</v>
      </c>
      <c r="F203" s="162" t="s">
        <v>44</v>
      </c>
      <c r="G203" s="132">
        <v>1105</v>
      </c>
      <c r="H203" s="161">
        <f t="shared" si="3"/>
        <v>320450</v>
      </c>
      <c r="I203" s="34" t="s">
        <v>9</v>
      </c>
      <c r="J203" s="139" t="s">
        <v>33</v>
      </c>
      <c r="K203" s="175" t="s">
        <v>204</v>
      </c>
      <c r="L203" s="168" t="s">
        <v>387</v>
      </c>
      <c r="M203" s="129"/>
    </row>
    <row r="204" spans="1:13" s="128" customFormat="1" ht="37.5" customHeight="1" x14ac:dyDescent="0.25">
      <c r="A204" s="127">
        <v>137</v>
      </c>
      <c r="B204" s="130" t="s">
        <v>374</v>
      </c>
      <c r="C204" s="162" t="s">
        <v>37</v>
      </c>
      <c r="D204" s="167" t="s">
        <v>32</v>
      </c>
      <c r="E204" s="131">
        <v>95</v>
      </c>
      <c r="F204" s="162" t="s">
        <v>44</v>
      </c>
      <c r="G204" s="132">
        <v>829</v>
      </c>
      <c r="H204" s="161">
        <f t="shared" si="3"/>
        <v>78755</v>
      </c>
      <c r="I204" s="34" t="s">
        <v>9</v>
      </c>
      <c r="J204" s="139" t="s">
        <v>33</v>
      </c>
      <c r="K204" s="175" t="s">
        <v>204</v>
      </c>
      <c r="L204" s="168" t="s">
        <v>387</v>
      </c>
      <c r="M204" s="129"/>
    </row>
    <row r="205" spans="1:13" s="128" customFormat="1" ht="37.5" customHeight="1" x14ac:dyDescent="0.25">
      <c r="A205" s="127">
        <v>138</v>
      </c>
      <c r="B205" s="130" t="s">
        <v>375</v>
      </c>
      <c r="C205" s="162" t="s">
        <v>37</v>
      </c>
      <c r="D205" s="167" t="s">
        <v>32</v>
      </c>
      <c r="E205" s="131">
        <v>80</v>
      </c>
      <c r="F205" s="162" t="s">
        <v>44</v>
      </c>
      <c r="G205" s="132">
        <v>5427.5</v>
      </c>
      <c r="H205" s="161">
        <f t="shared" ref="H205:H253" si="4">E205*G205</f>
        <v>434200</v>
      </c>
      <c r="I205" s="34" t="s">
        <v>9</v>
      </c>
      <c r="J205" s="139" t="s">
        <v>33</v>
      </c>
      <c r="K205" s="175" t="s">
        <v>204</v>
      </c>
      <c r="L205" s="168" t="s">
        <v>387</v>
      </c>
      <c r="M205" s="129"/>
    </row>
    <row r="206" spans="1:13" s="128" customFormat="1" ht="37.5" customHeight="1" x14ac:dyDescent="0.25">
      <c r="A206" s="127">
        <v>139</v>
      </c>
      <c r="B206" s="130" t="s">
        <v>376</v>
      </c>
      <c r="C206" s="162" t="s">
        <v>37</v>
      </c>
      <c r="D206" s="167" t="s">
        <v>32</v>
      </c>
      <c r="E206" s="131">
        <v>120</v>
      </c>
      <c r="F206" s="162" t="s">
        <v>44</v>
      </c>
      <c r="G206" s="132">
        <v>6291.25</v>
      </c>
      <c r="H206" s="161">
        <f t="shared" si="4"/>
        <v>754950</v>
      </c>
      <c r="I206" s="34" t="s">
        <v>9</v>
      </c>
      <c r="J206" s="139" t="s">
        <v>33</v>
      </c>
      <c r="K206" s="175" t="s">
        <v>204</v>
      </c>
      <c r="L206" s="168" t="s">
        <v>387</v>
      </c>
      <c r="M206" s="129"/>
    </row>
    <row r="207" spans="1:13" s="128" customFormat="1" ht="37.5" customHeight="1" x14ac:dyDescent="0.25">
      <c r="A207" s="127">
        <v>140</v>
      </c>
      <c r="B207" s="130" t="s">
        <v>377</v>
      </c>
      <c r="C207" s="162" t="s">
        <v>37</v>
      </c>
      <c r="D207" s="167" t="s">
        <v>32</v>
      </c>
      <c r="E207" s="131">
        <v>195</v>
      </c>
      <c r="F207" s="162" t="s">
        <v>44</v>
      </c>
      <c r="G207" s="132">
        <v>3496.67</v>
      </c>
      <c r="H207" s="161">
        <f t="shared" si="4"/>
        <v>681850.65</v>
      </c>
      <c r="I207" s="34" t="s">
        <v>9</v>
      </c>
      <c r="J207" s="139" t="s">
        <v>33</v>
      </c>
      <c r="K207" s="175" t="s">
        <v>204</v>
      </c>
      <c r="L207" s="168" t="s">
        <v>387</v>
      </c>
      <c r="M207" s="129"/>
    </row>
    <row r="208" spans="1:13" s="128" customFormat="1" ht="37.5" customHeight="1" x14ac:dyDescent="0.25">
      <c r="A208" s="127">
        <v>141</v>
      </c>
      <c r="B208" s="130" t="s">
        <v>378</v>
      </c>
      <c r="C208" s="162" t="s">
        <v>37</v>
      </c>
      <c r="D208" s="167" t="s">
        <v>32</v>
      </c>
      <c r="E208" s="131">
        <v>20</v>
      </c>
      <c r="F208" s="162" t="s">
        <v>44</v>
      </c>
      <c r="G208" s="132">
        <v>47000</v>
      </c>
      <c r="H208" s="161">
        <f t="shared" si="4"/>
        <v>940000</v>
      </c>
      <c r="I208" s="34" t="s">
        <v>9</v>
      </c>
      <c r="J208" s="139" t="s">
        <v>33</v>
      </c>
      <c r="K208" s="175" t="s">
        <v>204</v>
      </c>
      <c r="L208" s="168" t="s">
        <v>387</v>
      </c>
      <c r="M208" s="129"/>
    </row>
    <row r="209" spans="1:13" s="128" customFormat="1" ht="37.5" customHeight="1" x14ac:dyDescent="0.25">
      <c r="A209" s="127">
        <v>142</v>
      </c>
      <c r="B209" s="130" t="s">
        <v>379</v>
      </c>
      <c r="C209" s="162" t="s">
        <v>37</v>
      </c>
      <c r="D209" s="167" t="s">
        <v>32</v>
      </c>
      <c r="E209" s="131">
        <v>20</v>
      </c>
      <c r="F209" s="162" t="s">
        <v>44</v>
      </c>
      <c r="G209" s="132">
        <v>48868.33</v>
      </c>
      <c r="H209" s="161">
        <f t="shared" si="4"/>
        <v>977366.60000000009</v>
      </c>
      <c r="I209" s="34" t="s">
        <v>9</v>
      </c>
      <c r="J209" s="139" t="s">
        <v>33</v>
      </c>
      <c r="K209" s="175" t="s">
        <v>204</v>
      </c>
      <c r="L209" s="168" t="s">
        <v>387</v>
      </c>
      <c r="M209" s="129"/>
    </row>
    <row r="210" spans="1:13" s="128" customFormat="1" ht="37.5" customHeight="1" x14ac:dyDescent="0.25">
      <c r="A210" s="127">
        <v>143</v>
      </c>
      <c r="B210" s="130" t="s">
        <v>380</v>
      </c>
      <c r="C210" s="162" t="s">
        <v>37</v>
      </c>
      <c r="D210" s="167" t="s">
        <v>32</v>
      </c>
      <c r="E210" s="131">
        <v>20</v>
      </c>
      <c r="F210" s="162" t="s">
        <v>44</v>
      </c>
      <c r="G210" s="132">
        <v>51316.67</v>
      </c>
      <c r="H210" s="161">
        <f t="shared" si="4"/>
        <v>1026333.3999999999</v>
      </c>
      <c r="I210" s="34" t="s">
        <v>9</v>
      </c>
      <c r="J210" s="139" t="s">
        <v>33</v>
      </c>
      <c r="K210" s="175" t="s">
        <v>204</v>
      </c>
      <c r="L210" s="168" t="s">
        <v>387</v>
      </c>
      <c r="M210" s="129"/>
    </row>
    <row r="211" spans="1:13" s="128" customFormat="1" ht="37.5" customHeight="1" x14ac:dyDescent="0.25">
      <c r="A211" s="127">
        <v>144</v>
      </c>
      <c r="B211" s="130" t="s">
        <v>381</v>
      </c>
      <c r="C211" s="162" t="s">
        <v>37</v>
      </c>
      <c r="D211" s="167" t="s">
        <v>32</v>
      </c>
      <c r="E211" s="131">
        <v>30</v>
      </c>
      <c r="F211" s="162" t="s">
        <v>44</v>
      </c>
      <c r="G211" s="132">
        <v>3297.33</v>
      </c>
      <c r="H211" s="161">
        <f t="shared" si="4"/>
        <v>98919.9</v>
      </c>
      <c r="I211" s="34" t="s">
        <v>9</v>
      </c>
      <c r="J211" s="139" t="s">
        <v>33</v>
      </c>
      <c r="K211" s="175" t="s">
        <v>204</v>
      </c>
      <c r="L211" s="168" t="s">
        <v>387</v>
      </c>
      <c r="M211" s="129"/>
    </row>
    <row r="212" spans="1:13" s="128" customFormat="1" ht="37.5" customHeight="1" x14ac:dyDescent="0.25">
      <c r="A212" s="127">
        <v>145</v>
      </c>
      <c r="B212" s="130" t="s">
        <v>382</v>
      </c>
      <c r="C212" s="162" t="s">
        <v>37</v>
      </c>
      <c r="D212" s="167" t="s">
        <v>32</v>
      </c>
      <c r="E212" s="131">
        <v>29</v>
      </c>
      <c r="F212" s="162" t="s">
        <v>44</v>
      </c>
      <c r="G212" s="132">
        <v>4400</v>
      </c>
      <c r="H212" s="161">
        <f t="shared" si="4"/>
        <v>127600</v>
      </c>
      <c r="I212" s="34" t="s">
        <v>9</v>
      </c>
      <c r="J212" s="139" t="s">
        <v>33</v>
      </c>
      <c r="K212" s="175" t="s">
        <v>204</v>
      </c>
      <c r="L212" s="168" t="s">
        <v>387</v>
      </c>
      <c r="M212" s="129"/>
    </row>
    <row r="213" spans="1:13" s="128" customFormat="1" ht="37.5" customHeight="1" x14ac:dyDescent="0.25">
      <c r="A213" s="127">
        <v>146</v>
      </c>
      <c r="B213" s="130" t="s">
        <v>383</v>
      </c>
      <c r="C213" s="162" t="s">
        <v>37</v>
      </c>
      <c r="D213" s="167" t="s">
        <v>32</v>
      </c>
      <c r="E213" s="131">
        <v>29</v>
      </c>
      <c r="F213" s="162" t="s">
        <v>44</v>
      </c>
      <c r="G213" s="132">
        <v>10213.33</v>
      </c>
      <c r="H213" s="161">
        <f t="shared" si="4"/>
        <v>296186.57</v>
      </c>
      <c r="I213" s="34" t="s">
        <v>9</v>
      </c>
      <c r="J213" s="139" t="s">
        <v>33</v>
      </c>
      <c r="K213" s="175" t="s">
        <v>204</v>
      </c>
      <c r="L213" s="168" t="s">
        <v>387</v>
      </c>
      <c r="M213" s="129"/>
    </row>
    <row r="214" spans="1:13" s="128" customFormat="1" ht="37.5" customHeight="1" x14ac:dyDescent="0.25">
      <c r="A214" s="127">
        <v>147</v>
      </c>
      <c r="B214" s="130" t="s">
        <v>384</v>
      </c>
      <c r="C214" s="162" t="s">
        <v>37</v>
      </c>
      <c r="D214" s="167" t="s">
        <v>32</v>
      </c>
      <c r="E214" s="131">
        <v>29</v>
      </c>
      <c r="F214" s="162" t="s">
        <v>44</v>
      </c>
      <c r="G214" s="132">
        <v>17780</v>
      </c>
      <c r="H214" s="161">
        <f t="shared" si="4"/>
        <v>515620</v>
      </c>
      <c r="I214" s="34" t="s">
        <v>9</v>
      </c>
      <c r="J214" s="139" t="s">
        <v>33</v>
      </c>
      <c r="K214" s="175" t="s">
        <v>204</v>
      </c>
      <c r="L214" s="168" t="s">
        <v>387</v>
      </c>
      <c r="M214" s="129"/>
    </row>
    <row r="215" spans="1:13" s="128" customFormat="1" ht="37.5" customHeight="1" x14ac:dyDescent="0.25">
      <c r="A215" s="127">
        <v>148</v>
      </c>
      <c r="B215" s="130" t="s">
        <v>385</v>
      </c>
      <c r="C215" s="162" t="s">
        <v>37</v>
      </c>
      <c r="D215" s="167" t="s">
        <v>32</v>
      </c>
      <c r="E215" s="131">
        <v>49</v>
      </c>
      <c r="F215" s="162" t="s">
        <v>44</v>
      </c>
      <c r="G215" s="132">
        <v>4933.33</v>
      </c>
      <c r="H215" s="161">
        <f t="shared" si="4"/>
        <v>241733.16999999998</v>
      </c>
      <c r="I215" s="34" t="s">
        <v>9</v>
      </c>
      <c r="J215" s="139" t="s">
        <v>33</v>
      </c>
      <c r="K215" s="175" t="s">
        <v>204</v>
      </c>
      <c r="L215" s="168" t="s">
        <v>387</v>
      </c>
      <c r="M215" s="129"/>
    </row>
    <row r="216" spans="1:13" s="128" customFormat="1" ht="37.5" customHeight="1" x14ac:dyDescent="0.25">
      <c r="A216" s="127">
        <v>149</v>
      </c>
      <c r="B216" s="130" t="s">
        <v>386</v>
      </c>
      <c r="C216" s="162" t="s">
        <v>37</v>
      </c>
      <c r="D216" s="167" t="s">
        <v>32</v>
      </c>
      <c r="E216" s="131">
        <v>150</v>
      </c>
      <c r="F216" s="162" t="s">
        <v>44</v>
      </c>
      <c r="G216" s="132">
        <v>7570</v>
      </c>
      <c r="H216" s="161">
        <f t="shared" si="4"/>
        <v>1135500</v>
      </c>
      <c r="I216" s="34" t="s">
        <v>9</v>
      </c>
      <c r="J216" s="139" t="s">
        <v>33</v>
      </c>
      <c r="K216" s="175" t="s">
        <v>204</v>
      </c>
      <c r="L216" s="168" t="s">
        <v>387</v>
      </c>
      <c r="M216" s="129"/>
    </row>
    <row r="217" spans="1:13" s="128" customFormat="1" ht="37.5" customHeight="1" x14ac:dyDescent="0.25">
      <c r="A217" s="127">
        <v>150</v>
      </c>
      <c r="B217" s="130" t="s">
        <v>388</v>
      </c>
      <c r="C217" s="162" t="s">
        <v>153</v>
      </c>
      <c r="D217" s="167" t="s">
        <v>32</v>
      </c>
      <c r="E217" s="131">
        <v>12000</v>
      </c>
      <c r="F217" s="162" t="s">
        <v>154</v>
      </c>
      <c r="G217" s="132">
        <v>700.25</v>
      </c>
      <c r="H217" s="161">
        <f t="shared" si="4"/>
        <v>8403000</v>
      </c>
      <c r="I217" s="34" t="s">
        <v>9</v>
      </c>
      <c r="J217" s="139" t="s">
        <v>33</v>
      </c>
      <c r="K217" s="175" t="s">
        <v>204</v>
      </c>
      <c r="L217" s="168" t="s">
        <v>390</v>
      </c>
      <c r="M217" s="129"/>
    </row>
    <row r="218" spans="1:13" s="128" customFormat="1" ht="37.5" customHeight="1" x14ac:dyDescent="0.25">
      <c r="A218" s="127">
        <v>151</v>
      </c>
      <c r="B218" s="130" t="s">
        <v>389</v>
      </c>
      <c r="C218" s="162" t="s">
        <v>153</v>
      </c>
      <c r="D218" s="167" t="s">
        <v>32</v>
      </c>
      <c r="E218" s="131">
        <v>550</v>
      </c>
      <c r="F218" s="162" t="s">
        <v>154</v>
      </c>
      <c r="G218" s="132">
        <v>721.25</v>
      </c>
      <c r="H218" s="161">
        <f t="shared" si="4"/>
        <v>396687.5</v>
      </c>
      <c r="I218" s="34" t="s">
        <v>9</v>
      </c>
      <c r="J218" s="139" t="s">
        <v>33</v>
      </c>
      <c r="K218" s="175" t="s">
        <v>204</v>
      </c>
      <c r="L218" s="168" t="s">
        <v>390</v>
      </c>
      <c r="M218" s="129"/>
    </row>
    <row r="219" spans="1:13" s="128" customFormat="1" ht="37.5" customHeight="1" x14ac:dyDescent="0.25">
      <c r="A219" s="127">
        <v>152</v>
      </c>
      <c r="B219" s="130" t="s">
        <v>393</v>
      </c>
      <c r="C219" s="162" t="s">
        <v>43</v>
      </c>
      <c r="D219" s="167" t="s">
        <v>32</v>
      </c>
      <c r="E219" s="131">
        <v>1</v>
      </c>
      <c r="F219" s="162" t="s">
        <v>110</v>
      </c>
      <c r="G219" s="132">
        <v>5916984</v>
      </c>
      <c r="H219" s="161">
        <f t="shared" si="4"/>
        <v>5916984</v>
      </c>
      <c r="I219" s="34" t="s">
        <v>9</v>
      </c>
      <c r="J219" s="139" t="s">
        <v>33</v>
      </c>
      <c r="K219" s="175" t="s">
        <v>204</v>
      </c>
      <c r="L219" s="168" t="s">
        <v>394</v>
      </c>
      <c r="M219" s="129"/>
    </row>
    <row r="220" spans="1:13" s="128" customFormat="1" ht="37.5" customHeight="1" x14ac:dyDescent="0.25">
      <c r="A220" s="127">
        <v>153</v>
      </c>
      <c r="B220" s="130" t="s">
        <v>396</v>
      </c>
      <c r="C220" s="162" t="s">
        <v>43</v>
      </c>
      <c r="D220" s="167" t="s">
        <v>106</v>
      </c>
      <c r="E220" s="131">
        <v>1</v>
      </c>
      <c r="F220" s="162" t="s">
        <v>110</v>
      </c>
      <c r="G220" s="132">
        <v>1009631</v>
      </c>
      <c r="H220" s="161">
        <f t="shared" si="4"/>
        <v>1009631</v>
      </c>
      <c r="I220" s="34" t="s">
        <v>9</v>
      </c>
      <c r="J220" s="139" t="s">
        <v>33</v>
      </c>
      <c r="K220" s="175" t="s">
        <v>204</v>
      </c>
      <c r="L220" s="168" t="s">
        <v>397</v>
      </c>
      <c r="M220" s="129"/>
    </row>
    <row r="221" spans="1:13" s="128" customFormat="1" ht="37.5" customHeight="1" x14ac:dyDescent="0.25">
      <c r="A221" s="127">
        <v>154</v>
      </c>
      <c r="B221" s="130" t="s">
        <v>398</v>
      </c>
      <c r="C221" s="162" t="s">
        <v>43</v>
      </c>
      <c r="D221" s="167" t="s">
        <v>32</v>
      </c>
      <c r="E221" s="131">
        <v>800</v>
      </c>
      <c r="F221" s="162" t="s">
        <v>399</v>
      </c>
      <c r="G221" s="132">
        <v>0</v>
      </c>
      <c r="H221" s="161">
        <f t="shared" si="4"/>
        <v>0</v>
      </c>
      <c r="I221" s="34" t="s">
        <v>9</v>
      </c>
      <c r="J221" s="139" t="s">
        <v>33</v>
      </c>
      <c r="K221" s="175" t="s">
        <v>204</v>
      </c>
      <c r="L221" s="168" t="s">
        <v>505</v>
      </c>
      <c r="M221" s="129"/>
    </row>
    <row r="222" spans="1:13" s="128" customFormat="1" ht="37.5" customHeight="1" x14ac:dyDescent="0.25">
      <c r="A222" s="127">
        <v>155</v>
      </c>
      <c r="B222" s="130" t="s">
        <v>400</v>
      </c>
      <c r="C222" s="162" t="s">
        <v>43</v>
      </c>
      <c r="D222" s="167" t="s">
        <v>32</v>
      </c>
      <c r="E222" s="131">
        <v>100</v>
      </c>
      <c r="F222" s="162" t="s">
        <v>399</v>
      </c>
      <c r="G222" s="132">
        <v>0</v>
      </c>
      <c r="H222" s="161">
        <f t="shared" si="4"/>
        <v>0</v>
      </c>
      <c r="I222" s="34" t="s">
        <v>9</v>
      </c>
      <c r="J222" s="139" t="s">
        <v>33</v>
      </c>
      <c r="K222" s="175" t="s">
        <v>204</v>
      </c>
      <c r="L222" s="168" t="s">
        <v>505</v>
      </c>
      <c r="M222" s="129"/>
    </row>
    <row r="223" spans="1:13" s="128" customFormat="1" ht="37.5" customHeight="1" x14ac:dyDescent="0.25">
      <c r="A223" s="127">
        <v>156</v>
      </c>
      <c r="B223" s="130" t="s">
        <v>401</v>
      </c>
      <c r="C223" s="162" t="s">
        <v>43</v>
      </c>
      <c r="D223" s="167" t="s">
        <v>32</v>
      </c>
      <c r="E223" s="131">
        <v>2000</v>
      </c>
      <c r="F223" s="162" t="s">
        <v>399</v>
      </c>
      <c r="G223" s="132">
        <v>0</v>
      </c>
      <c r="H223" s="161">
        <f t="shared" si="4"/>
        <v>0</v>
      </c>
      <c r="I223" s="34" t="s">
        <v>9</v>
      </c>
      <c r="J223" s="139" t="s">
        <v>33</v>
      </c>
      <c r="K223" s="175" t="s">
        <v>204</v>
      </c>
      <c r="L223" s="168" t="s">
        <v>505</v>
      </c>
      <c r="M223" s="129"/>
    </row>
    <row r="224" spans="1:13" s="128" customFormat="1" ht="37.5" customHeight="1" x14ac:dyDescent="0.25">
      <c r="A224" s="127">
        <v>157</v>
      </c>
      <c r="B224" s="130" t="s">
        <v>402</v>
      </c>
      <c r="C224" s="162" t="s">
        <v>43</v>
      </c>
      <c r="D224" s="167" t="s">
        <v>32</v>
      </c>
      <c r="E224" s="131">
        <v>2000</v>
      </c>
      <c r="F224" s="162" t="s">
        <v>399</v>
      </c>
      <c r="G224" s="132">
        <v>0</v>
      </c>
      <c r="H224" s="161">
        <f t="shared" si="4"/>
        <v>0</v>
      </c>
      <c r="I224" s="34" t="s">
        <v>9</v>
      </c>
      <c r="J224" s="139" t="s">
        <v>33</v>
      </c>
      <c r="K224" s="175" t="s">
        <v>204</v>
      </c>
      <c r="L224" s="168" t="s">
        <v>505</v>
      </c>
      <c r="M224" s="129"/>
    </row>
    <row r="225" spans="1:13" s="128" customFormat="1" ht="37.5" customHeight="1" x14ac:dyDescent="0.25">
      <c r="A225" s="127">
        <v>158</v>
      </c>
      <c r="B225" s="130" t="s">
        <v>403</v>
      </c>
      <c r="C225" s="162" t="s">
        <v>43</v>
      </c>
      <c r="D225" s="167" t="s">
        <v>32</v>
      </c>
      <c r="E225" s="131">
        <v>300</v>
      </c>
      <c r="F225" s="162" t="s">
        <v>399</v>
      </c>
      <c r="G225" s="132">
        <v>0</v>
      </c>
      <c r="H225" s="161">
        <f t="shared" si="4"/>
        <v>0</v>
      </c>
      <c r="I225" s="34" t="s">
        <v>9</v>
      </c>
      <c r="J225" s="139" t="s">
        <v>33</v>
      </c>
      <c r="K225" s="175" t="s">
        <v>204</v>
      </c>
      <c r="L225" s="168" t="s">
        <v>505</v>
      </c>
      <c r="M225" s="129"/>
    </row>
    <row r="226" spans="1:13" s="128" customFormat="1" ht="37.5" customHeight="1" x14ac:dyDescent="0.25">
      <c r="A226" s="127">
        <v>159</v>
      </c>
      <c r="B226" s="130" t="s">
        <v>404</v>
      </c>
      <c r="C226" s="162" t="s">
        <v>43</v>
      </c>
      <c r="D226" s="167" t="s">
        <v>32</v>
      </c>
      <c r="E226" s="131">
        <v>400</v>
      </c>
      <c r="F226" s="162" t="s">
        <v>399</v>
      </c>
      <c r="G226" s="132">
        <v>0</v>
      </c>
      <c r="H226" s="161">
        <f t="shared" si="4"/>
        <v>0</v>
      </c>
      <c r="I226" s="34" t="s">
        <v>9</v>
      </c>
      <c r="J226" s="139" t="s">
        <v>33</v>
      </c>
      <c r="K226" s="175" t="s">
        <v>204</v>
      </c>
      <c r="L226" s="168" t="s">
        <v>505</v>
      </c>
      <c r="M226" s="129"/>
    </row>
    <row r="227" spans="1:13" s="128" customFormat="1" ht="37.5" customHeight="1" x14ac:dyDescent="0.25">
      <c r="A227" s="127">
        <v>160</v>
      </c>
      <c r="B227" s="130" t="s">
        <v>405</v>
      </c>
      <c r="C227" s="162" t="s">
        <v>43</v>
      </c>
      <c r="D227" s="167" t="s">
        <v>32</v>
      </c>
      <c r="E227" s="131">
        <v>200</v>
      </c>
      <c r="F227" s="162" t="s">
        <v>399</v>
      </c>
      <c r="G227" s="132">
        <v>0</v>
      </c>
      <c r="H227" s="161">
        <f t="shared" si="4"/>
        <v>0</v>
      </c>
      <c r="I227" s="34" t="s">
        <v>9</v>
      </c>
      <c r="J227" s="139" t="s">
        <v>33</v>
      </c>
      <c r="K227" s="175" t="s">
        <v>204</v>
      </c>
      <c r="L227" s="168" t="s">
        <v>505</v>
      </c>
      <c r="M227" s="129"/>
    </row>
    <row r="228" spans="1:13" s="128" customFormat="1" ht="37.5" customHeight="1" x14ac:dyDescent="0.25">
      <c r="A228" s="127">
        <v>161</v>
      </c>
      <c r="B228" s="130" t="s">
        <v>406</v>
      </c>
      <c r="C228" s="162" t="s">
        <v>43</v>
      </c>
      <c r="D228" s="167" t="s">
        <v>32</v>
      </c>
      <c r="E228" s="131">
        <v>200</v>
      </c>
      <c r="F228" s="162" t="s">
        <v>399</v>
      </c>
      <c r="G228" s="132">
        <v>0</v>
      </c>
      <c r="H228" s="161">
        <f t="shared" si="4"/>
        <v>0</v>
      </c>
      <c r="I228" s="34" t="s">
        <v>9</v>
      </c>
      <c r="J228" s="139" t="s">
        <v>33</v>
      </c>
      <c r="K228" s="175" t="s">
        <v>204</v>
      </c>
      <c r="L228" s="168" t="s">
        <v>505</v>
      </c>
      <c r="M228" s="129"/>
    </row>
    <row r="229" spans="1:13" s="128" customFormat="1" ht="37.5" customHeight="1" x14ac:dyDescent="0.25">
      <c r="A229" s="127">
        <v>162</v>
      </c>
      <c r="B229" s="130" t="s">
        <v>407</v>
      </c>
      <c r="C229" s="162" t="s">
        <v>43</v>
      </c>
      <c r="D229" s="167" t="s">
        <v>32</v>
      </c>
      <c r="E229" s="131">
        <v>90</v>
      </c>
      <c r="F229" s="162" t="s">
        <v>399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204</v>
      </c>
      <c r="L229" s="168" t="s">
        <v>505</v>
      </c>
      <c r="M229" s="129"/>
    </row>
    <row r="230" spans="1:13" s="128" customFormat="1" ht="37.5" customHeight="1" x14ac:dyDescent="0.25">
      <c r="A230" s="127">
        <v>163</v>
      </c>
      <c r="B230" s="130" t="s">
        <v>408</v>
      </c>
      <c r="C230" s="162" t="s">
        <v>43</v>
      </c>
      <c r="D230" s="167" t="s">
        <v>32</v>
      </c>
      <c r="E230" s="131">
        <v>30</v>
      </c>
      <c r="F230" s="162" t="s">
        <v>44</v>
      </c>
      <c r="G230" s="132">
        <v>0</v>
      </c>
      <c r="H230" s="161">
        <f t="shared" si="4"/>
        <v>0</v>
      </c>
      <c r="I230" s="34" t="s">
        <v>9</v>
      </c>
      <c r="J230" s="139" t="s">
        <v>33</v>
      </c>
      <c r="K230" s="175" t="s">
        <v>204</v>
      </c>
      <c r="L230" s="168" t="s">
        <v>505</v>
      </c>
      <c r="M230" s="129"/>
    </row>
    <row r="231" spans="1:13" s="128" customFormat="1" ht="37.5" customHeight="1" x14ac:dyDescent="0.25">
      <c r="A231" s="127">
        <v>164</v>
      </c>
      <c r="B231" s="130" t="s">
        <v>409</v>
      </c>
      <c r="C231" s="162" t="s">
        <v>43</v>
      </c>
      <c r="D231" s="167" t="s">
        <v>32</v>
      </c>
      <c r="E231" s="131">
        <v>30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204</v>
      </c>
      <c r="L231" s="168" t="s">
        <v>505</v>
      </c>
      <c r="M231" s="129"/>
    </row>
    <row r="232" spans="1:13" s="128" customFormat="1" ht="37.5" customHeight="1" x14ac:dyDescent="0.25">
      <c r="A232" s="127">
        <v>165</v>
      </c>
      <c r="B232" s="130" t="s">
        <v>410</v>
      </c>
      <c r="C232" s="162" t="s">
        <v>43</v>
      </c>
      <c r="D232" s="167" t="s">
        <v>32</v>
      </c>
      <c r="E232" s="131">
        <v>30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204</v>
      </c>
      <c r="L232" s="168" t="s">
        <v>505</v>
      </c>
      <c r="M232" s="129"/>
    </row>
    <row r="233" spans="1:13" s="128" customFormat="1" ht="37.5" customHeight="1" x14ac:dyDescent="0.25">
      <c r="A233" s="127">
        <v>166</v>
      </c>
      <c r="B233" s="130" t="s">
        <v>411</v>
      </c>
      <c r="C233" s="162" t="s">
        <v>43</v>
      </c>
      <c r="D233" s="167" t="s">
        <v>32</v>
      </c>
      <c r="E233" s="131">
        <v>30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204</v>
      </c>
      <c r="L233" s="168" t="s">
        <v>505</v>
      </c>
      <c r="M233" s="129"/>
    </row>
    <row r="234" spans="1:13" s="128" customFormat="1" ht="37.5" customHeight="1" x14ac:dyDescent="0.25">
      <c r="A234" s="127">
        <v>167</v>
      </c>
      <c r="B234" s="130" t="s">
        <v>412</v>
      </c>
      <c r="C234" s="162" t="s">
        <v>43</v>
      </c>
      <c r="D234" s="167" t="s">
        <v>32</v>
      </c>
      <c r="E234" s="131">
        <v>150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204</v>
      </c>
      <c r="L234" s="168" t="s">
        <v>505</v>
      </c>
      <c r="M234" s="129"/>
    </row>
    <row r="235" spans="1:13" s="128" customFormat="1" ht="37.5" customHeight="1" x14ac:dyDescent="0.25">
      <c r="A235" s="127">
        <v>168</v>
      </c>
      <c r="B235" s="130" t="s">
        <v>413</v>
      </c>
      <c r="C235" s="162" t="s">
        <v>43</v>
      </c>
      <c r="D235" s="167" t="s">
        <v>32</v>
      </c>
      <c r="E235" s="131">
        <v>5</v>
      </c>
      <c r="F235" s="162" t="s">
        <v>44</v>
      </c>
      <c r="G235" s="132">
        <v>30365</v>
      </c>
      <c r="H235" s="161">
        <f t="shared" si="4"/>
        <v>151825</v>
      </c>
      <c r="I235" s="34" t="s">
        <v>9</v>
      </c>
      <c r="J235" s="139" t="s">
        <v>33</v>
      </c>
      <c r="K235" s="175" t="s">
        <v>204</v>
      </c>
      <c r="L235" s="168" t="s">
        <v>419</v>
      </c>
      <c r="M235" s="129"/>
    </row>
    <row r="236" spans="1:13" s="128" customFormat="1" ht="37.5" customHeight="1" x14ac:dyDescent="0.25">
      <c r="A236" s="127">
        <v>169</v>
      </c>
      <c r="B236" s="130" t="s">
        <v>414</v>
      </c>
      <c r="C236" s="162" t="s">
        <v>43</v>
      </c>
      <c r="D236" s="167" t="s">
        <v>32</v>
      </c>
      <c r="E236" s="131">
        <v>600</v>
      </c>
      <c r="F236" s="162" t="s">
        <v>154</v>
      </c>
      <c r="G236" s="132">
        <v>3374.33</v>
      </c>
      <c r="H236" s="161">
        <f t="shared" si="4"/>
        <v>2024598</v>
      </c>
      <c r="I236" s="34" t="s">
        <v>9</v>
      </c>
      <c r="J236" s="139" t="s">
        <v>33</v>
      </c>
      <c r="K236" s="175" t="s">
        <v>204</v>
      </c>
      <c r="L236" s="168" t="s">
        <v>419</v>
      </c>
      <c r="M236" s="129"/>
    </row>
    <row r="237" spans="1:13" s="128" customFormat="1" ht="37.5" customHeight="1" x14ac:dyDescent="0.25">
      <c r="A237" s="127">
        <v>170</v>
      </c>
      <c r="B237" s="130" t="s">
        <v>415</v>
      </c>
      <c r="C237" s="162" t="s">
        <v>43</v>
      </c>
      <c r="D237" s="167" t="s">
        <v>32</v>
      </c>
      <c r="E237" s="131">
        <v>1</v>
      </c>
      <c r="F237" s="162" t="s">
        <v>110</v>
      </c>
      <c r="G237" s="132">
        <v>810842.5</v>
      </c>
      <c r="H237" s="161">
        <f t="shared" si="4"/>
        <v>810842.5</v>
      </c>
      <c r="I237" s="34" t="s">
        <v>9</v>
      </c>
      <c r="J237" s="139" t="s">
        <v>33</v>
      </c>
      <c r="K237" s="175" t="s">
        <v>204</v>
      </c>
      <c r="L237" s="168" t="s">
        <v>419</v>
      </c>
      <c r="M237" s="129"/>
    </row>
    <row r="238" spans="1:13" s="128" customFormat="1" ht="37.5" customHeight="1" x14ac:dyDescent="0.25">
      <c r="A238" s="127">
        <v>171</v>
      </c>
      <c r="B238" s="130" t="s">
        <v>416</v>
      </c>
      <c r="C238" s="162" t="s">
        <v>43</v>
      </c>
      <c r="D238" s="167" t="s">
        <v>32</v>
      </c>
      <c r="E238" s="131">
        <v>1</v>
      </c>
      <c r="F238" s="162" t="s">
        <v>110</v>
      </c>
      <c r="G238" s="132">
        <v>125010</v>
      </c>
      <c r="H238" s="161">
        <f t="shared" si="4"/>
        <v>125010</v>
      </c>
      <c r="I238" s="34" t="s">
        <v>9</v>
      </c>
      <c r="J238" s="139" t="s">
        <v>33</v>
      </c>
      <c r="K238" s="175" t="s">
        <v>204</v>
      </c>
      <c r="L238" s="168" t="s">
        <v>419</v>
      </c>
      <c r="M238" s="129"/>
    </row>
    <row r="239" spans="1:13" s="128" customFormat="1" ht="37.5" customHeight="1" x14ac:dyDescent="0.25">
      <c r="A239" s="127">
        <v>172</v>
      </c>
      <c r="B239" s="130" t="s">
        <v>417</v>
      </c>
      <c r="C239" s="162" t="s">
        <v>43</v>
      </c>
      <c r="D239" s="167" t="s">
        <v>32</v>
      </c>
      <c r="E239" s="131">
        <v>1</v>
      </c>
      <c r="F239" s="162" t="s">
        <v>110</v>
      </c>
      <c r="G239" s="132">
        <v>89510</v>
      </c>
      <c r="H239" s="161">
        <f t="shared" si="4"/>
        <v>89510</v>
      </c>
      <c r="I239" s="34" t="s">
        <v>9</v>
      </c>
      <c r="J239" s="139" t="s">
        <v>33</v>
      </c>
      <c r="K239" s="175" t="s">
        <v>204</v>
      </c>
      <c r="L239" s="168" t="s">
        <v>419</v>
      </c>
      <c r="M239" s="129"/>
    </row>
    <row r="240" spans="1:13" s="128" customFormat="1" ht="37.5" customHeight="1" x14ac:dyDescent="0.25">
      <c r="A240" s="127">
        <v>173</v>
      </c>
      <c r="B240" s="130" t="s">
        <v>418</v>
      </c>
      <c r="C240" s="162" t="s">
        <v>43</v>
      </c>
      <c r="D240" s="167" t="s">
        <v>32</v>
      </c>
      <c r="E240" s="131">
        <v>1</v>
      </c>
      <c r="F240" s="162" t="s">
        <v>110</v>
      </c>
      <c r="G240" s="132">
        <v>2487236.2999999998</v>
      </c>
      <c r="H240" s="161">
        <f t="shared" si="4"/>
        <v>2487236.2999999998</v>
      </c>
      <c r="I240" s="34" t="s">
        <v>9</v>
      </c>
      <c r="J240" s="139" t="s">
        <v>33</v>
      </c>
      <c r="K240" s="175" t="s">
        <v>204</v>
      </c>
      <c r="L240" s="168" t="s">
        <v>419</v>
      </c>
      <c r="M240" s="129"/>
    </row>
    <row r="241" spans="1:13" s="128" customFormat="1" ht="37.5" customHeight="1" x14ac:dyDescent="0.25">
      <c r="A241" s="127">
        <v>174</v>
      </c>
      <c r="B241" s="130" t="s">
        <v>423</v>
      </c>
      <c r="C241" s="162" t="s">
        <v>43</v>
      </c>
      <c r="D241" s="167" t="s">
        <v>38</v>
      </c>
      <c r="E241" s="131">
        <v>550</v>
      </c>
      <c r="F241" s="162" t="s">
        <v>424</v>
      </c>
      <c r="G241" s="132">
        <v>358</v>
      </c>
      <c r="H241" s="161">
        <f t="shared" si="4"/>
        <v>196900</v>
      </c>
      <c r="I241" s="34" t="s">
        <v>9</v>
      </c>
      <c r="J241" s="139" t="s">
        <v>33</v>
      </c>
      <c r="K241" s="175" t="s">
        <v>204</v>
      </c>
      <c r="L241" s="168" t="s">
        <v>429</v>
      </c>
      <c r="M241" s="129"/>
    </row>
    <row r="242" spans="1:13" s="128" customFormat="1" ht="37.5" customHeight="1" x14ac:dyDescent="0.25">
      <c r="A242" s="127">
        <v>175</v>
      </c>
      <c r="B242" s="130" t="s">
        <v>425</v>
      </c>
      <c r="C242" s="162" t="s">
        <v>43</v>
      </c>
      <c r="D242" s="167" t="s">
        <v>38</v>
      </c>
      <c r="E242" s="131">
        <v>2850</v>
      </c>
      <c r="F242" s="162" t="s">
        <v>424</v>
      </c>
      <c r="G242" s="132">
        <v>221.67</v>
      </c>
      <c r="H242" s="161">
        <f t="shared" si="4"/>
        <v>631759.5</v>
      </c>
      <c r="I242" s="34" t="s">
        <v>9</v>
      </c>
      <c r="J242" s="139" t="s">
        <v>33</v>
      </c>
      <c r="K242" s="175" t="s">
        <v>204</v>
      </c>
      <c r="L242" s="168" t="s">
        <v>429</v>
      </c>
      <c r="M242" s="129"/>
    </row>
    <row r="243" spans="1:13" s="128" customFormat="1" ht="37.5" customHeight="1" x14ac:dyDescent="0.25">
      <c r="A243" s="127">
        <v>176</v>
      </c>
      <c r="B243" s="130" t="s">
        <v>426</v>
      </c>
      <c r="C243" s="162" t="s">
        <v>43</v>
      </c>
      <c r="D243" s="167" t="s">
        <v>38</v>
      </c>
      <c r="E243" s="131">
        <v>850</v>
      </c>
      <c r="F243" s="162" t="s">
        <v>424</v>
      </c>
      <c r="G243" s="132">
        <v>148.33000000000001</v>
      </c>
      <c r="H243" s="161">
        <f t="shared" si="4"/>
        <v>126080.50000000001</v>
      </c>
      <c r="I243" s="34" t="s">
        <v>9</v>
      </c>
      <c r="J243" s="139" t="s">
        <v>33</v>
      </c>
      <c r="K243" s="175" t="s">
        <v>204</v>
      </c>
      <c r="L243" s="168" t="s">
        <v>429</v>
      </c>
      <c r="M243" s="129"/>
    </row>
    <row r="244" spans="1:13" s="128" customFormat="1" ht="37.5" customHeight="1" x14ac:dyDescent="0.25">
      <c r="A244" s="127">
        <v>177</v>
      </c>
      <c r="B244" s="130" t="s">
        <v>427</v>
      </c>
      <c r="C244" s="162" t="s">
        <v>43</v>
      </c>
      <c r="D244" s="167" t="s">
        <v>38</v>
      </c>
      <c r="E244" s="131">
        <v>3400</v>
      </c>
      <c r="F244" s="162" t="s">
        <v>424</v>
      </c>
      <c r="G244" s="132">
        <v>185</v>
      </c>
      <c r="H244" s="161">
        <f t="shared" si="4"/>
        <v>629000</v>
      </c>
      <c r="I244" s="34" t="s">
        <v>9</v>
      </c>
      <c r="J244" s="139" t="s">
        <v>33</v>
      </c>
      <c r="K244" s="175" t="s">
        <v>204</v>
      </c>
      <c r="L244" s="168" t="s">
        <v>429</v>
      </c>
      <c r="M244" s="129"/>
    </row>
    <row r="245" spans="1:13" s="128" customFormat="1" ht="37.5" customHeight="1" x14ac:dyDescent="0.25">
      <c r="A245" s="127">
        <v>178</v>
      </c>
      <c r="B245" s="130" t="s">
        <v>428</v>
      </c>
      <c r="C245" s="162" t="s">
        <v>43</v>
      </c>
      <c r="D245" s="167" t="s">
        <v>38</v>
      </c>
      <c r="E245" s="131">
        <v>7800</v>
      </c>
      <c r="F245" s="162" t="s">
        <v>424</v>
      </c>
      <c r="G245" s="132">
        <v>180</v>
      </c>
      <c r="H245" s="161">
        <f t="shared" si="4"/>
        <v>1404000</v>
      </c>
      <c r="I245" s="34" t="s">
        <v>9</v>
      </c>
      <c r="J245" s="139" t="s">
        <v>33</v>
      </c>
      <c r="K245" s="175" t="s">
        <v>204</v>
      </c>
      <c r="L245" s="168" t="s">
        <v>429</v>
      </c>
      <c r="M245" s="129"/>
    </row>
    <row r="246" spans="1:13" s="128" customFormat="1" ht="37.5" customHeight="1" x14ac:dyDescent="0.25">
      <c r="A246" s="127">
        <v>179</v>
      </c>
      <c r="B246" s="130" t="s">
        <v>433</v>
      </c>
      <c r="C246" s="162" t="s">
        <v>43</v>
      </c>
      <c r="D246" s="167" t="s">
        <v>106</v>
      </c>
      <c r="E246" s="131">
        <v>980</v>
      </c>
      <c r="F246" s="162" t="s">
        <v>44</v>
      </c>
      <c r="G246" s="132">
        <v>160</v>
      </c>
      <c r="H246" s="161">
        <f t="shared" si="4"/>
        <v>156800</v>
      </c>
      <c r="I246" s="34" t="s">
        <v>9</v>
      </c>
      <c r="J246" s="139" t="s">
        <v>33</v>
      </c>
      <c r="K246" s="175" t="s">
        <v>204</v>
      </c>
      <c r="L246" s="168" t="s">
        <v>434</v>
      </c>
      <c r="M246" s="129"/>
    </row>
    <row r="247" spans="1:13" s="128" customFormat="1" ht="37.5" customHeight="1" x14ac:dyDescent="0.25">
      <c r="A247" s="127">
        <v>180</v>
      </c>
      <c r="B247" s="130" t="s">
        <v>435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2000</v>
      </c>
      <c r="H247" s="161">
        <f t="shared" si="4"/>
        <v>40000</v>
      </c>
      <c r="I247" s="34" t="s">
        <v>9</v>
      </c>
      <c r="J247" s="139" t="s">
        <v>33</v>
      </c>
      <c r="K247" s="175" t="s">
        <v>204</v>
      </c>
      <c r="L247" s="168" t="s">
        <v>444</v>
      </c>
      <c r="M247" s="129"/>
    </row>
    <row r="248" spans="1:13" s="128" customFormat="1" ht="37.5" customHeight="1" x14ac:dyDescent="0.25">
      <c r="A248" s="127">
        <v>181</v>
      </c>
      <c r="B248" s="130" t="s">
        <v>436</v>
      </c>
      <c r="C248" s="162" t="s">
        <v>43</v>
      </c>
      <c r="D248" s="167" t="s">
        <v>106</v>
      </c>
      <c r="E248" s="131">
        <v>20</v>
      </c>
      <c r="F248" s="162" t="s">
        <v>44</v>
      </c>
      <c r="G248" s="132">
        <v>1000</v>
      </c>
      <c r="H248" s="161">
        <f t="shared" si="4"/>
        <v>20000</v>
      </c>
      <c r="I248" s="34" t="s">
        <v>9</v>
      </c>
      <c r="J248" s="139" t="s">
        <v>33</v>
      </c>
      <c r="K248" s="175" t="s">
        <v>204</v>
      </c>
      <c r="L248" s="168" t="s">
        <v>444</v>
      </c>
      <c r="M248" s="129"/>
    </row>
    <row r="249" spans="1:13" s="128" customFormat="1" ht="37.5" customHeight="1" x14ac:dyDescent="0.25">
      <c r="A249" s="127">
        <v>182</v>
      </c>
      <c r="B249" s="130" t="s">
        <v>437</v>
      </c>
      <c r="C249" s="162" t="s">
        <v>43</v>
      </c>
      <c r="D249" s="167" t="s">
        <v>106</v>
      </c>
      <c r="E249" s="131">
        <v>100</v>
      </c>
      <c r="F249" s="162" t="s">
        <v>438</v>
      </c>
      <c r="G249" s="132">
        <v>700</v>
      </c>
      <c r="H249" s="161">
        <f t="shared" si="4"/>
        <v>70000</v>
      </c>
      <c r="I249" s="34" t="s">
        <v>9</v>
      </c>
      <c r="J249" s="139" t="s">
        <v>33</v>
      </c>
      <c r="K249" s="175" t="s">
        <v>204</v>
      </c>
      <c r="L249" s="168" t="s">
        <v>444</v>
      </c>
      <c r="M249" s="129"/>
    </row>
    <row r="250" spans="1:13" s="128" customFormat="1" ht="37.5" customHeight="1" x14ac:dyDescent="0.25">
      <c r="A250" s="127">
        <v>183</v>
      </c>
      <c r="B250" s="130" t="s">
        <v>439</v>
      </c>
      <c r="C250" s="162" t="s">
        <v>43</v>
      </c>
      <c r="D250" s="167" t="s">
        <v>106</v>
      </c>
      <c r="E250" s="131">
        <v>45</v>
      </c>
      <c r="F250" s="162" t="s">
        <v>44</v>
      </c>
      <c r="G250" s="132">
        <v>4000</v>
      </c>
      <c r="H250" s="161">
        <f t="shared" si="4"/>
        <v>180000</v>
      </c>
      <c r="I250" s="34" t="s">
        <v>9</v>
      </c>
      <c r="J250" s="139" t="s">
        <v>33</v>
      </c>
      <c r="K250" s="175" t="s">
        <v>204</v>
      </c>
      <c r="L250" s="168" t="s">
        <v>444</v>
      </c>
      <c r="M250" s="129"/>
    </row>
    <row r="251" spans="1:13" s="128" customFormat="1" ht="37.5" customHeight="1" x14ac:dyDescent="0.25">
      <c r="A251" s="127">
        <v>184</v>
      </c>
      <c r="B251" s="130" t="s">
        <v>440</v>
      </c>
      <c r="C251" s="162" t="s">
        <v>43</v>
      </c>
      <c r="D251" s="167" t="s">
        <v>106</v>
      </c>
      <c r="E251" s="131">
        <v>40</v>
      </c>
      <c r="F251" s="162" t="s">
        <v>44</v>
      </c>
      <c r="G251" s="132">
        <v>4000</v>
      </c>
      <c r="H251" s="161">
        <f t="shared" si="4"/>
        <v>160000</v>
      </c>
      <c r="I251" s="34" t="s">
        <v>9</v>
      </c>
      <c r="J251" s="139" t="s">
        <v>33</v>
      </c>
      <c r="K251" s="175" t="s">
        <v>204</v>
      </c>
      <c r="L251" s="168" t="s">
        <v>444</v>
      </c>
      <c r="M251" s="129"/>
    </row>
    <row r="252" spans="1:13" s="128" customFormat="1" ht="37.5" customHeight="1" x14ac:dyDescent="0.25">
      <c r="A252" s="127">
        <v>185</v>
      </c>
      <c r="B252" s="130" t="s">
        <v>441</v>
      </c>
      <c r="C252" s="162" t="s">
        <v>43</v>
      </c>
      <c r="D252" s="167" t="s">
        <v>106</v>
      </c>
      <c r="E252" s="131">
        <v>2000</v>
      </c>
      <c r="F252" s="162" t="s">
        <v>44</v>
      </c>
      <c r="G252" s="132">
        <v>200</v>
      </c>
      <c r="H252" s="161">
        <f t="shared" si="4"/>
        <v>400000</v>
      </c>
      <c r="I252" s="34" t="s">
        <v>9</v>
      </c>
      <c r="J252" s="139" t="s">
        <v>33</v>
      </c>
      <c r="K252" s="175" t="s">
        <v>204</v>
      </c>
      <c r="L252" s="168" t="s">
        <v>444</v>
      </c>
      <c r="M252" s="129"/>
    </row>
    <row r="253" spans="1:13" s="128" customFormat="1" ht="37.5" customHeight="1" x14ac:dyDescent="0.25">
      <c r="A253" s="127">
        <v>186</v>
      </c>
      <c r="B253" s="130" t="s">
        <v>442</v>
      </c>
      <c r="C253" s="162" t="s">
        <v>43</v>
      </c>
      <c r="D253" s="167" t="s">
        <v>106</v>
      </c>
      <c r="E253" s="131">
        <v>10</v>
      </c>
      <c r="F253" s="162" t="s">
        <v>208</v>
      </c>
      <c r="G253" s="132">
        <v>3000</v>
      </c>
      <c r="H253" s="161">
        <f t="shared" si="4"/>
        <v>30000</v>
      </c>
      <c r="I253" s="34" t="s">
        <v>9</v>
      </c>
      <c r="J253" s="139" t="s">
        <v>33</v>
      </c>
      <c r="K253" s="175" t="s">
        <v>204</v>
      </c>
      <c r="L253" s="168" t="s">
        <v>444</v>
      </c>
      <c r="M253" s="129"/>
    </row>
    <row r="254" spans="1:13" s="128" customFormat="1" ht="37.5" customHeight="1" x14ac:dyDescent="0.25">
      <c r="A254" s="127">
        <v>187</v>
      </c>
      <c r="B254" s="130" t="s">
        <v>443</v>
      </c>
      <c r="C254" s="162" t="s">
        <v>43</v>
      </c>
      <c r="D254" s="167" t="s">
        <v>106</v>
      </c>
      <c r="E254" s="131">
        <v>10</v>
      </c>
      <c r="F254" s="162" t="s">
        <v>208</v>
      </c>
      <c r="G254" s="132">
        <v>20000</v>
      </c>
      <c r="H254" s="161">
        <f>E254*G254</f>
        <v>200000</v>
      </c>
      <c r="I254" s="34" t="s">
        <v>9</v>
      </c>
      <c r="J254" s="139" t="s">
        <v>33</v>
      </c>
      <c r="K254" s="175" t="s">
        <v>204</v>
      </c>
      <c r="L254" s="168" t="s">
        <v>444</v>
      </c>
      <c r="M254" s="129"/>
    </row>
    <row r="255" spans="1:13" s="128" customFormat="1" ht="37.5" customHeight="1" x14ac:dyDescent="0.25">
      <c r="A255" s="127">
        <v>188</v>
      </c>
      <c r="B255" s="130" t="s">
        <v>451</v>
      </c>
      <c r="C255" s="162" t="s">
        <v>43</v>
      </c>
      <c r="D255" s="167" t="s">
        <v>106</v>
      </c>
      <c r="E255" s="131">
        <v>110.00000000000001</v>
      </c>
      <c r="F255" s="162" t="s">
        <v>44</v>
      </c>
      <c r="G255" s="132">
        <v>863</v>
      </c>
      <c r="H255" s="161">
        <f t="shared" ref="H255:H285" si="5">E255*G255</f>
        <v>94930.000000000015</v>
      </c>
      <c r="I255" s="34" t="s">
        <v>9</v>
      </c>
      <c r="J255" s="139" t="s">
        <v>33</v>
      </c>
      <c r="K255" s="175" t="s">
        <v>463</v>
      </c>
      <c r="L255" s="168" t="s">
        <v>462</v>
      </c>
      <c r="M255" s="129"/>
    </row>
    <row r="256" spans="1:13" s="128" customFormat="1" ht="37.5" customHeight="1" x14ac:dyDescent="0.25">
      <c r="A256" s="127">
        <v>189</v>
      </c>
      <c r="B256" s="130" t="s">
        <v>452</v>
      </c>
      <c r="C256" s="162" t="s">
        <v>43</v>
      </c>
      <c r="D256" s="167" t="s">
        <v>106</v>
      </c>
      <c r="E256" s="131">
        <v>55.000000000000007</v>
      </c>
      <c r="F256" s="162" t="s">
        <v>44</v>
      </c>
      <c r="G256" s="132">
        <v>2165</v>
      </c>
      <c r="H256" s="161">
        <f t="shared" si="5"/>
        <v>119075.00000000001</v>
      </c>
      <c r="I256" s="34" t="s">
        <v>9</v>
      </c>
      <c r="J256" s="139" t="s">
        <v>33</v>
      </c>
      <c r="K256" s="175" t="s">
        <v>463</v>
      </c>
      <c r="L256" s="168" t="s">
        <v>462</v>
      </c>
      <c r="M256" s="129"/>
    </row>
    <row r="257" spans="1:13" s="128" customFormat="1" ht="37.5" customHeight="1" x14ac:dyDescent="0.25">
      <c r="A257" s="127">
        <v>190</v>
      </c>
      <c r="B257" s="130" t="s">
        <v>453</v>
      </c>
      <c r="C257" s="162" t="s">
        <v>43</v>
      </c>
      <c r="D257" s="167" t="s">
        <v>106</v>
      </c>
      <c r="E257" s="131">
        <v>55.000000000000007</v>
      </c>
      <c r="F257" s="162" t="s">
        <v>44</v>
      </c>
      <c r="G257" s="132">
        <v>800</v>
      </c>
      <c r="H257" s="161">
        <f t="shared" si="5"/>
        <v>44000.000000000007</v>
      </c>
      <c r="I257" s="34" t="s">
        <v>9</v>
      </c>
      <c r="J257" s="139" t="s">
        <v>33</v>
      </c>
      <c r="K257" s="175" t="s">
        <v>463</v>
      </c>
      <c r="L257" s="168" t="s">
        <v>462</v>
      </c>
      <c r="M257" s="129"/>
    </row>
    <row r="258" spans="1:13" s="128" customFormat="1" ht="37.5" customHeight="1" x14ac:dyDescent="0.25">
      <c r="A258" s="127">
        <v>191</v>
      </c>
      <c r="B258" s="130" t="s">
        <v>454</v>
      </c>
      <c r="C258" s="162" t="s">
        <v>43</v>
      </c>
      <c r="D258" s="167" t="s">
        <v>106</v>
      </c>
      <c r="E258" s="131">
        <v>10</v>
      </c>
      <c r="F258" s="162" t="s">
        <v>44</v>
      </c>
      <c r="G258" s="132">
        <v>2112.5</v>
      </c>
      <c r="H258" s="161">
        <f t="shared" si="5"/>
        <v>21125</v>
      </c>
      <c r="I258" s="34" t="s">
        <v>9</v>
      </c>
      <c r="J258" s="139" t="s">
        <v>33</v>
      </c>
      <c r="K258" s="175" t="s">
        <v>463</v>
      </c>
      <c r="L258" s="168" t="s">
        <v>462</v>
      </c>
      <c r="M258" s="129"/>
    </row>
    <row r="259" spans="1:13" s="128" customFormat="1" ht="37.5" customHeight="1" x14ac:dyDescent="0.25">
      <c r="A259" s="127">
        <v>192</v>
      </c>
      <c r="B259" s="130" t="s">
        <v>455</v>
      </c>
      <c r="C259" s="162" t="s">
        <v>43</v>
      </c>
      <c r="D259" s="167" t="s">
        <v>106</v>
      </c>
      <c r="E259" s="131">
        <v>33</v>
      </c>
      <c r="F259" s="162" t="s">
        <v>44</v>
      </c>
      <c r="G259" s="132">
        <v>2795</v>
      </c>
      <c r="H259" s="161">
        <f t="shared" si="5"/>
        <v>92235</v>
      </c>
      <c r="I259" s="34" t="s">
        <v>9</v>
      </c>
      <c r="J259" s="139" t="s">
        <v>33</v>
      </c>
      <c r="K259" s="175" t="s">
        <v>463</v>
      </c>
      <c r="L259" s="168" t="s">
        <v>462</v>
      </c>
      <c r="M259" s="129"/>
    </row>
    <row r="260" spans="1:13" s="128" customFormat="1" ht="37.5" customHeight="1" x14ac:dyDescent="0.25">
      <c r="A260" s="127">
        <v>193</v>
      </c>
      <c r="B260" s="130" t="s">
        <v>456</v>
      </c>
      <c r="C260" s="162" t="s">
        <v>43</v>
      </c>
      <c r="D260" s="167" t="s">
        <v>106</v>
      </c>
      <c r="E260" s="131">
        <v>44</v>
      </c>
      <c r="F260" s="162" t="s">
        <v>44</v>
      </c>
      <c r="G260" s="132">
        <v>2270</v>
      </c>
      <c r="H260" s="161">
        <f t="shared" si="5"/>
        <v>99880</v>
      </c>
      <c r="I260" s="34" t="s">
        <v>9</v>
      </c>
      <c r="J260" s="139" t="s">
        <v>33</v>
      </c>
      <c r="K260" s="175" t="s">
        <v>463</v>
      </c>
      <c r="L260" s="168" t="s">
        <v>462</v>
      </c>
      <c r="M260" s="129"/>
    </row>
    <row r="261" spans="1:13" s="128" customFormat="1" ht="37.5" customHeight="1" x14ac:dyDescent="0.25">
      <c r="A261" s="127">
        <v>194</v>
      </c>
      <c r="B261" s="130" t="s">
        <v>457</v>
      </c>
      <c r="C261" s="162" t="s">
        <v>43</v>
      </c>
      <c r="D261" s="167" t="s">
        <v>106</v>
      </c>
      <c r="E261" s="131">
        <v>1100</v>
      </c>
      <c r="F261" s="162" t="s">
        <v>458</v>
      </c>
      <c r="G261" s="132">
        <v>464</v>
      </c>
      <c r="H261" s="161">
        <f t="shared" si="5"/>
        <v>510400</v>
      </c>
      <c r="I261" s="34" t="s">
        <v>9</v>
      </c>
      <c r="J261" s="139" t="s">
        <v>33</v>
      </c>
      <c r="K261" s="175" t="s">
        <v>463</v>
      </c>
      <c r="L261" s="168" t="s">
        <v>462</v>
      </c>
      <c r="M261" s="129"/>
    </row>
    <row r="262" spans="1:13" s="128" customFormat="1" ht="37.5" customHeight="1" x14ac:dyDescent="0.25">
      <c r="A262" s="127">
        <v>195</v>
      </c>
      <c r="B262" s="130" t="s">
        <v>459</v>
      </c>
      <c r="C262" s="162" t="s">
        <v>43</v>
      </c>
      <c r="D262" s="167" t="s">
        <v>106</v>
      </c>
      <c r="E262" s="131">
        <v>11</v>
      </c>
      <c r="F262" s="162" t="s">
        <v>44</v>
      </c>
      <c r="G262" s="132">
        <v>432.5</v>
      </c>
      <c r="H262" s="161">
        <f t="shared" si="5"/>
        <v>4757.5</v>
      </c>
      <c r="I262" s="34" t="s">
        <v>9</v>
      </c>
      <c r="J262" s="139" t="s">
        <v>33</v>
      </c>
      <c r="K262" s="175" t="s">
        <v>463</v>
      </c>
      <c r="L262" s="168" t="s">
        <v>462</v>
      </c>
      <c r="M262" s="129"/>
    </row>
    <row r="263" spans="1:13" s="128" customFormat="1" ht="37.5" customHeight="1" x14ac:dyDescent="0.25">
      <c r="A263" s="127">
        <v>196</v>
      </c>
      <c r="B263" s="130" t="s">
        <v>460</v>
      </c>
      <c r="C263" s="162" t="s">
        <v>43</v>
      </c>
      <c r="D263" s="167" t="s">
        <v>106</v>
      </c>
      <c r="E263" s="131">
        <v>22</v>
      </c>
      <c r="F263" s="162" t="s">
        <v>44</v>
      </c>
      <c r="G263" s="132">
        <v>1902.5</v>
      </c>
      <c r="H263" s="161">
        <f t="shared" si="5"/>
        <v>41855</v>
      </c>
      <c r="I263" s="34" t="s">
        <v>9</v>
      </c>
      <c r="J263" s="139" t="s">
        <v>33</v>
      </c>
      <c r="K263" s="175" t="s">
        <v>463</v>
      </c>
      <c r="L263" s="168" t="s">
        <v>462</v>
      </c>
      <c r="M263" s="129"/>
    </row>
    <row r="264" spans="1:13" s="128" customFormat="1" ht="37.5" customHeight="1" x14ac:dyDescent="0.25">
      <c r="A264" s="127">
        <v>197</v>
      </c>
      <c r="B264" s="130" t="s">
        <v>461</v>
      </c>
      <c r="C264" s="162" t="s">
        <v>43</v>
      </c>
      <c r="D264" s="167" t="s">
        <v>106</v>
      </c>
      <c r="E264" s="131">
        <v>22</v>
      </c>
      <c r="F264" s="162" t="s">
        <v>44</v>
      </c>
      <c r="G264" s="132">
        <v>1640</v>
      </c>
      <c r="H264" s="161">
        <f t="shared" si="5"/>
        <v>36080</v>
      </c>
      <c r="I264" s="34" t="s">
        <v>9</v>
      </c>
      <c r="J264" s="139" t="s">
        <v>33</v>
      </c>
      <c r="K264" s="175" t="s">
        <v>463</v>
      </c>
      <c r="L264" s="168" t="s">
        <v>462</v>
      </c>
      <c r="M264" s="129"/>
    </row>
    <row r="265" spans="1:13" s="128" customFormat="1" ht="37.5" customHeight="1" x14ac:dyDescent="0.25">
      <c r="A265" s="127">
        <v>198</v>
      </c>
      <c r="B265" s="130" t="s">
        <v>474</v>
      </c>
      <c r="C265" s="162" t="s">
        <v>43</v>
      </c>
      <c r="D265" s="167" t="s">
        <v>106</v>
      </c>
      <c r="E265" s="131">
        <v>299</v>
      </c>
      <c r="F265" s="162" t="s">
        <v>44</v>
      </c>
      <c r="G265" s="132">
        <v>13797.62</v>
      </c>
      <c r="H265" s="161">
        <f t="shared" si="5"/>
        <v>4125488.3800000004</v>
      </c>
      <c r="I265" s="34" t="s">
        <v>9</v>
      </c>
      <c r="J265" s="139" t="s">
        <v>33</v>
      </c>
      <c r="K265" s="175" t="s">
        <v>463</v>
      </c>
      <c r="L265" s="168" t="s">
        <v>475</v>
      </c>
      <c r="M265" s="129"/>
    </row>
    <row r="266" spans="1:13" s="128" customFormat="1" ht="37.5" customHeight="1" x14ac:dyDescent="0.25">
      <c r="A266" s="127">
        <v>199</v>
      </c>
      <c r="B266" s="130" t="s">
        <v>476</v>
      </c>
      <c r="C266" s="162" t="s">
        <v>465</v>
      </c>
      <c r="D266" s="167" t="s">
        <v>106</v>
      </c>
      <c r="E266" s="131">
        <v>1</v>
      </c>
      <c r="F266" s="162" t="s">
        <v>110</v>
      </c>
      <c r="G266" s="132">
        <v>20348780</v>
      </c>
      <c r="H266" s="161">
        <f t="shared" si="5"/>
        <v>20348780</v>
      </c>
      <c r="I266" s="34" t="s">
        <v>9</v>
      </c>
      <c r="J266" s="139" t="s">
        <v>33</v>
      </c>
      <c r="K266" s="175" t="s">
        <v>463</v>
      </c>
      <c r="L266" s="168" t="s">
        <v>477</v>
      </c>
      <c r="M266" s="129"/>
    </row>
    <row r="267" spans="1:13" s="128" customFormat="1" ht="37.5" customHeight="1" x14ac:dyDescent="0.25">
      <c r="A267" s="127">
        <v>200</v>
      </c>
      <c r="B267" s="130" t="s">
        <v>488</v>
      </c>
      <c r="C267" s="162" t="s">
        <v>43</v>
      </c>
      <c r="D267" s="167" t="s">
        <v>106</v>
      </c>
      <c r="E267" s="131">
        <v>1100</v>
      </c>
      <c r="F267" s="162" t="s">
        <v>44</v>
      </c>
      <c r="G267" s="132">
        <v>852.5</v>
      </c>
      <c r="H267" s="161">
        <f t="shared" si="5"/>
        <v>937750</v>
      </c>
      <c r="I267" s="34" t="s">
        <v>9</v>
      </c>
      <c r="J267" s="139" t="s">
        <v>33</v>
      </c>
      <c r="K267" s="175" t="s">
        <v>463</v>
      </c>
      <c r="L267" s="168" t="s">
        <v>497</v>
      </c>
      <c r="M267" s="129"/>
    </row>
    <row r="268" spans="1:13" s="128" customFormat="1" ht="37.5" customHeight="1" x14ac:dyDescent="0.25">
      <c r="A268" s="127">
        <v>201</v>
      </c>
      <c r="B268" s="130" t="s">
        <v>489</v>
      </c>
      <c r="C268" s="162" t="s">
        <v>43</v>
      </c>
      <c r="D268" s="167" t="s">
        <v>106</v>
      </c>
      <c r="E268" s="131">
        <v>110</v>
      </c>
      <c r="F268" s="162" t="s">
        <v>134</v>
      </c>
      <c r="G268" s="132">
        <v>12460</v>
      </c>
      <c r="H268" s="161">
        <f t="shared" si="5"/>
        <v>1370600</v>
      </c>
      <c r="I268" s="34" t="s">
        <v>9</v>
      </c>
      <c r="J268" s="139" t="s">
        <v>33</v>
      </c>
      <c r="K268" s="175" t="s">
        <v>463</v>
      </c>
      <c r="L268" s="168" t="s">
        <v>497</v>
      </c>
      <c r="M268" s="129"/>
    </row>
    <row r="269" spans="1:13" s="128" customFormat="1" ht="37.5" customHeight="1" x14ac:dyDescent="0.25">
      <c r="A269" s="127">
        <v>202</v>
      </c>
      <c r="B269" s="130" t="s">
        <v>490</v>
      </c>
      <c r="C269" s="162" t="s">
        <v>43</v>
      </c>
      <c r="D269" s="167" t="s">
        <v>106</v>
      </c>
      <c r="E269" s="131">
        <v>4</v>
      </c>
      <c r="F269" s="162" t="s">
        <v>44</v>
      </c>
      <c r="G269" s="132">
        <v>11100</v>
      </c>
      <c r="H269" s="161">
        <f t="shared" si="5"/>
        <v>44400</v>
      </c>
      <c r="I269" s="34" t="s">
        <v>9</v>
      </c>
      <c r="J269" s="139" t="s">
        <v>33</v>
      </c>
      <c r="K269" s="175" t="s">
        <v>463</v>
      </c>
      <c r="L269" s="168" t="s">
        <v>497</v>
      </c>
      <c r="M269" s="129"/>
    </row>
    <row r="270" spans="1:13" s="128" customFormat="1" ht="37.5" customHeight="1" x14ac:dyDescent="0.25">
      <c r="A270" s="127">
        <v>203</v>
      </c>
      <c r="B270" s="130" t="s">
        <v>491</v>
      </c>
      <c r="C270" s="162" t="s">
        <v>43</v>
      </c>
      <c r="D270" s="167" t="s">
        <v>106</v>
      </c>
      <c r="E270" s="131">
        <v>3</v>
      </c>
      <c r="F270" s="162" t="s">
        <v>44</v>
      </c>
      <c r="G270" s="132">
        <v>30290</v>
      </c>
      <c r="H270" s="161">
        <f t="shared" si="5"/>
        <v>90870</v>
      </c>
      <c r="I270" s="34" t="s">
        <v>9</v>
      </c>
      <c r="J270" s="139" t="s">
        <v>33</v>
      </c>
      <c r="K270" s="175" t="s">
        <v>463</v>
      </c>
      <c r="L270" s="168" t="s">
        <v>497</v>
      </c>
      <c r="M270" s="129"/>
    </row>
    <row r="271" spans="1:13" s="128" customFormat="1" ht="37.5" customHeight="1" x14ac:dyDescent="0.25">
      <c r="A271" s="127">
        <v>204</v>
      </c>
      <c r="B271" s="130" t="s">
        <v>492</v>
      </c>
      <c r="C271" s="162" t="s">
        <v>43</v>
      </c>
      <c r="D271" s="167" t="s">
        <v>106</v>
      </c>
      <c r="E271" s="131">
        <v>10</v>
      </c>
      <c r="F271" s="162" t="s">
        <v>44</v>
      </c>
      <c r="G271" s="132">
        <v>2480</v>
      </c>
      <c r="H271" s="161">
        <f t="shared" si="5"/>
        <v>24800</v>
      </c>
      <c r="I271" s="34" t="s">
        <v>9</v>
      </c>
      <c r="J271" s="139" t="s">
        <v>33</v>
      </c>
      <c r="K271" s="175" t="s">
        <v>463</v>
      </c>
      <c r="L271" s="168" t="s">
        <v>497</v>
      </c>
      <c r="M271" s="129"/>
    </row>
    <row r="272" spans="1:13" s="128" customFormat="1" ht="37.5" customHeight="1" x14ac:dyDescent="0.25">
      <c r="A272" s="127">
        <v>205</v>
      </c>
      <c r="B272" s="130" t="s">
        <v>493</v>
      </c>
      <c r="C272" s="162" t="s">
        <v>43</v>
      </c>
      <c r="D272" s="167" t="s">
        <v>106</v>
      </c>
      <c r="E272" s="131">
        <v>10</v>
      </c>
      <c r="F272" s="162" t="s">
        <v>44</v>
      </c>
      <c r="G272" s="132">
        <v>14880.5</v>
      </c>
      <c r="H272" s="161">
        <f t="shared" si="5"/>
        <v>148805</v>
      </c>
      <c r="I272" s="34" t="s">
        <v>9</v>
      </c>
      <c r="J272" s="139" t="s">
        <v>33</v>
      </c>
      <c r="K272" s="175" t="s">
        <v>463</v>
      </c>
      <c r="L272" s="168" t="s">
        <v>497</v>
      </c>
      <c r="M272" s="129"/>
    </row>
    <row r="273" spans="1:18" s="128" customFormat="1" ht="37.5" customHeight="1" x14ac:dyDescent="0.25">
      <c r="A273" s="127">
        <v>206</v>
      </c>
      <c r="B273" s="130" t="s">
        <v>494</v>
      </c>
      <c r="C273" s="162" t="s">
        <v>43</v>
      </c>
      <c r="D273" s="167" t="s">
        <v>106</v>
      </c>
      <c r="E273" s="131">
        <v>10</v>
      </c>
      <c r="F273" s="162" t="s">
        <v>44</v>
      </c>
      <c r="G273" s="132">
        <v>12814</v>
      </c>
      <c r="H273" s="161">
        <f t="shared" si="5"/>
        <v>128140</v>
      </c>
      <c r="I273" s="34" t="s">
        <v>9</v>
      </c>
      <c r="J273" s="139" t="s">
        <v>33</v>
      </c>
      <c r="K273" s="175" t="s">
        <v>463</v>
      </c>
      <c r="L273" s="168" t="s">
        <v>497</v>
      </c>
      <c r="M273" s="129"/>
    </row>
    <row r="274" spans="1:18" s="128" customFormat="1" ht="37.5" customHeight="1" x14ac:dyDescent="0.25">
      <c r="A274" s="127">
        <v>207</v>
      </c>
      <c r="B274" s="130" t="s">
        <v>495</v>
      </c>
      <c r="C274" s="162" t="s">
        <v>43</v>
      </c>
      <c r="D274" s="167" t="s">
        <v>106</v>
      </c>
      <c r="E274" s="131">
        <v>2</v>
      </c>
      <c r="F274" s="162" t="s">
        <v>44</v>
      </c>
      <c r="G274" s="132">
        <v>68315</v>
      </c>
      <c r="H274" s="161">
        <f t="shared" si="5"/>
        <v>136630</v>
      </c>
      <c r="I274" s="34" t="s">
        <v>9</v>
      </c>
      <c r="J274" s="139" t="s">
        <v>33</v>
      </c>
      <c r="K274" s="175" t="s">
        <v>463</v>
      </c>
      <c r="L274" s="168" t="s">
        <v>497</v>
      </c>
      <c r="M274" s="129"/>
    </row>
    <row r="275" spans="1:18" s="128" customFormat="1" ht="37.5" customHeight="1" x14ac:dyDescent="0.25">
      <c r="A275" s="127">
        <v>208</v>
      </c>
      <c r="B275" s="130" t="s">
        <v>496</v>
      </c>
      <c r="C275" s="162" t="s">
        <v>43</v>
      </c>
      <c r="D275" s="167" t="s">
        <v>106</v>
      </c>
      <c r="E275" s="131">
        <v>10</v>
      </c>
      <c r="F275" s="162" t="s">
        <v>44</v>
      </c>
      <c r="G275" s="132">
        <v>3615</v>
      </c>
      <c r="H275" s="161">
        <f t="shared" si="5"/>
        <v>36150</v>
      </c>
      <c r="I275" s="34" t="s">
        <v>9</v>
      </c>
      <c r="J275" s="139" t="s">
        <v>33</v>
      </c>
      <c r="K275" s="175" t="s">
        <v>463</v>
      </c>
      <c r="L275" s="168" t="s">
        <v>497</v>
      </c>
      <c r="M275" s="129"/>
    </row>
    <row r="276" spans="1:18" s="128" customFormat="1" ht="37.5" customHeight="1" x14ac:dyDescent="0.25">
      <c r="A276" s="127">
        <v>209</v>
      </c>
      <c r="B276" s="130" t="s">
        <v>498</v>
      </c>
      <c r="C276" s="162" t="s">
        <v>43</v>
      </c>
      <c r="D276" s="167" t="s">
        <v>38</v>
      </c>
      <c r="E276" s="131">
        <v>9</v>
      </c>
      <c r="F276" s="162" t="s">
        <v>44</v>
      </c>
      <c r="G276" s="180">
        <v>110087.95</v>
      </c>
      <c r="H276" s="161">
        <f t="shared" si="5"/>
        <v>990791.54999999993</v>
      </c>
      <c r="I276" s="34" t="s">
        <v>9</v>
      </c>
      <c r="J276" s="139" t="s">
        <v>33</v>
      </c>
      <c r="K276" s="175" t="s">
        <v>463</v>
      </c>
      <c r="L276" s="168" t="s">
        <v>504</v>
      </c>
      <c r="M276" s="129"/>
    </row>
    <row r="277" spans="1:18" s="128" customFormat="1" ht="37.5" customHeight="1" x14ac:dyDescent="0.25">
      <c r="A277" s="127">
        <v>210</v>
      </c>
      <c r="B277" s="130" t="s">
        <v>499</v>
      </c>
      <c r="C277" s="162" t="s">
        <v>43</v>
      </c>
      <c r="D277" s="167" t="s">
        <v>38</v>
      </c>
      <c r="E277" s="131">
        <v>5</v>
      </c>
      <c r="F277" s="162" t="s">
        <v>44</v>
      </c>
      <c r="G277" s="180">
        <v>175449.55</v>
      </c>
      <c r="H277" s="161">
        <f t="shared" si="5"/>
        <v>877247.75</v>
      </c>
      <c r="I277" s="34" t="s">
        <v>9</v>
      </c>
      <c r="J277" s="139" t="s">
        <v>33</v>
      </c>
      <c r="K277" s="175" t="s">
        <v>463</v>
      </c>
      <c r="L277" s="168" t="s">
        <v>504</v>
      </c>
      <c r="M277" s="129"/>
    </row>
    <row r="278" spans="1:18" s="128" customFormat="1" ht="37.5" customHeight="1" x14ac:dyDescent="0.25">
      <c r="A278" s="127">
        <v>211</v>
      </c>
      <c r="B278" s="130" t="s">
        <v>500</v>
      </c>
      <c r="C278" s="162" t="s">
        <v>43</v>
      </c>
      <c r="D278" s="167" t="s">
        <v>38</v>
      </c>
      <c r="E278" s="131">
        <v>4</v>
      </c>
      <c r="F278" s="162" t="s">
        <v>44</v>
      </c>
      <c r="G278" s="180">
        <v>80378.720000000001</v>
      </c>
      <c r="H278" s="161">
        <f t="shared" si="5"/>
        <v>321514.88</v>
      </c>
      <c r="I278" s="34" t="s">
        <v>9</v>
      </c>
      <c r="J278" s="139" t="s">
        <v>33</v>
      </c>
      <c r="K278" s="175" t="s">
        <v>463</v>
      </c>
      <c r="L278" s="168" t="s">
        <v>504</v>
      </c>
      <c r="M278" s="129"/>
    </row>
    <row r="279" spans="1:18" s="128" customFormat="1" ht="37.5" customHeight="1" x14ac:dyDescent="0.25">
      <c r="A279" s="127">
        <v>212</v>
      </c>
      <c r="B279" s="130" t="s">
        <v>501</v>
      </c>
      <c r="C279" s="162" t="s">
        <v>43</v>
      </c>
      <c r="D279" s="167" t="s">
        <v>38</v>
      </c>
      <c r="E279" s="131">
        <v>4</v>
      </c>
      <c r="F279" s="162" t="s">
        <v>44</v>
      </c>
      <c r="G279" s="180">
        <v>81257.87</v>
      </c>
      <c r="H279" s="161">
        <f t="shared" si="5"/>
        <v>325031.48</v>
      </c>
      <c r="I279" s="34" t="s">
        <v>9</v>
      </c>
      <c r="J279" s="139" t="s">
        <v>33</v>
      </c>
      <c r="K279" s="175" t="s">
        <v>463</v>
      </c>
      <c r="L279" s="168" t="s">
        <v>504</v>
      </c>
      <c r="M279" s="129"/>
    </row>
    <row r="280" spans="1:18" s="128" customFormat="1" ht="37.5" customHeight="1" x14ac:dyDescent="0.25">
      <c r="A280" s="127">
        <v>213</v>
      </c>
      <c r="B280" s="130" t="s">
        <v>502</v>
      </c>
      <c r="C280" s="162" t="s">
        <v>43</v>
      </c>
      <c r="D280" s="167" t="s">
        <v>38</v>
      </c>
      <c r="E280" s="131">
        <v>4</v>
      </c>
      <c r="F280" s="162" t="s">
        <v>44</v>
      </c>
      <c r="G280" s="180">
        <v>66424.34</v>
      </c>
      <c r="H280" s="161">
        <f t="shared" si="5"/>
        <v>265697.36</v>
      </c>
      <c r="I280" s="34" t="s">
        <v>9</v>
      </c>
      <c r="J280" s="139" t="s">
        <v>33</v>
      </c>
      <c r="K280" s="175" t="s">
        <v>463</v>
      </c>
      <c r="L280" s="168" t="s">
        <v>504</v>
      </c>
      <c r="M280" s="129"/>
    </row>
    <row r="281" spans="1:18" s="128" customFormat="1" ht="37.5" customHeight="1" x14ac:dyDescent="0.25">
      <c r="A281" s="127">
        <v>214</v>
      </c>
      <c r="B281" s="130" t="s">
        <v>503</v>
      </c>
      <c r="C281" s="162" t="s">
        <v>43</v>
      </c>
      <c r="D281" s="167" t="s">
        <v>38</v>
      </c>
      <c r="E281" s="131">
        <v>1</v>
      </c>
      <c r="F281" s="162" t="s">
        <v>285</v>
      </c>
      <c r="G281" s="180">
        <v>126506.77</v>
      </c>
      <c r="H281" s="161">
        <f t="shared" si="5"/>
        <v>126506.77</v>
      </c>
      <c r="I281" s="34" t="s">
        <v>9</v>
      </c>
      <c r="J281" s="139" t="s">
        <v>33</v>
      </c>
      <c r="K281" s="175" t="s">
        <v>463</v>
      </c>
      <c r="L281" s="168" t="s">
        <v>504</v>
      </c>
      <c r="M281" s="129"/>
    </row>
    <row r="282" spans="1:18" s="128" customFormat="1" ht="37.5" customHeight="1" x14ac:dyDescent="0.25">
      <c r="A282" s="127">
        <v>215</v>
      </c>
      <c r="B282" s="130" t="s">
        <v>509</v>
      </c>
      <c r="C282" s="162" t="s">
        <v>465</v>
      </c>
      <c r="D282" s="167" t="s">
        <v>38</v>
      </c>
      <c r="E282" s="131">
        <v>1</v>
      </c>
      <c r="F282" s="162" t="s">
        <v>110</v>
      </c>
      <c r="G282" s="181">
        <v>8782200</v>
      </c>
      <c r="H282" s="161">
        <f t="shared" si="5"/>
        <v>8782200</v>
      </c>
      <c r="I282" s="34" t="s">
        <v>9</v>
      </c>
      <c r="J282" s="139" t="s">
        <v>33</v>
      </c>
      <c r="K282" s="175" t="s">
        <v>463</v>
      </c>
      <c r="L282" s="168" t="s">
        <v>510</v>
      </c>
      <c r="M282" s="129"/>
    </row>
    <row r="283" spans="1:18" s="128" customFormat="1" ht="37.5" customHeight="1" x14ac:dyDescent="0.25">
      <c r="A283" s="127">
        <v>216</v>
      </c>
      <c r="B283" s="130" t="s">
        <v>513</v>
      </c>
      <c r="C283" s="162" t="s">
        <v>43</v>
      </c>
      <c r="D283" s="167" t="s">
        <v>38</v>
      </c>
      <c r="E283" s="131">
        <v>1</v>
      </c>
      <c r="F283" s="162" t="s">
        <v>110</v>
      </c>
      <c r="G283" s="181">
        <v>961301</v>
      </c>
      <c r="H283" s="161">
        <f t="shared" si="5"/>
        <v>961301</v>
      </c>
      <c r="I283" s="34" t="s">
        <v>9</v>
      </c>
      <c r="J283" s="139" t="s">
        <v>33</v>
      </c>
      <c r="K283" s="175" t="s">
        <v>463</v>
      </c>
      <c r="L283" s="168" t="s">
        <v>516</v>
      </c>
      <c r="M283" s="129"/>
    </row>
    <row r="284" spans="1:18" s="128" customFormat="1" ht="37.5" customHeight="1" x14ac:dyDescent="0.25">
      <c r="A284" s="127">
        <v>217</v>
      </c>
      <c r="B284" s="130" t="s">
        <v>514</v>
      </c>
      <c r="C284" s="162" t="s">
        <v>43</v>
      </c>
      <c r="D284" s="167" t="s">
        <v>38</v>
      </c>
      <c r="E284" s="131">
        <v>1</v>
      </c>
      <c r="F284" s="162" t="s">
        <v>110</v>
      </c>
      <c r="G284" s="181">
        <v>662655</v>
      </c>
      <c r="H284" s="161">
        <f t="shared" si="5"/>
        <v>662655</v>
      </c>
      <c r="I284" s="34" t="s">
        <v>9</v>
      </c>
      <c r="J284" s="139" t="s">
        <v>33</v>
      </c>
      <c r="K284" s="175" t="s">
        <v>463</v>
      </c>
      <c r="L284" s="168" t="s">
        <v>516</v>
      </c>
      <c r="M284" s="129"/>
    </row>
    <row r="285" spans="1:18" s="128" customFormat="1" ht="37.5" customHeight="1" x14ac:dyDescent="0.25">
      <c r="A285" s="127">
        <v>218</v>
      </c>
      <c r="B285" s="130" t="s">
        <v>515</v>
      </c>
      <c r="C285" s="162" t="s">
        <v>43</v>
      </c>
      <c r="D285" s="167" t="s">
        <v>38</v>
      </c>
      <c r="E285" s="131">
        <v>1</v>
      </c>
      <c r="F285" s="162" t="s">
        <v>110</v>
      </c>
      <c r="G285" s="181">
        <v>375797</v>
      </c>
      <c r="H285" s="161">
        <f t="shared" si="5"/>
        <v>375797</v>
      </c>
      <c r="I285" s="34" t="s">
        <v>9</v>
      </c>
      <c r="J285" s="139" t="s">
        <v>33</v>
      </c>
      <c r="K285" s="175" t="s">
        <v>463</v>
      </c>
      <c r="L285" s="168" t="s">
        <v>516</v>
      </c>
      <c r="M285" s="129"/>
    </row>
    <row r="286" spans="1:18" s="3" customFormat="1" ht="20.100000000000001" customHeight="1" x14ac:dyDescent="0.25">
      <c r="A286" s="41"/>
      <c r="B286" s="68" t="s">
        <v>18</v>
      </c>
      <c r="C286" s="42"/>
      <c r="D286" s="42"/>
      <c r="E286" s="42"/>
      <c r="F286" s="42"/>
      <c r="G286" s="118"/>
      <c r="H286" s="43">
        <f>SUM(H68:H285)</f>
        <v>1484010497.6299999</v>
      </c>
      <c r="I286" s="44"/>
      <c r="J286" s="44"/>
      <c r="K286" s="85"/>
      <c r="L286" s="125"/>
      <c r="M286" s="30"/>
      <c r="N286" s="10"/>
      <c r="O286" s="10"/>
      <c r="P286" s="10"/>
      <c r="Q286" s="10"/>
      <c r="R286" s="10"/>
    </row>
    <row r="287" spans="1:18" s="3" customFormat="1" ht="20.100000000000001" customHeight="1" x14ac:dyDescent="0.25">
      <c r="A287" s="48"/>
      <c r="B287" s="57" t="s">
        <v>8</v>
      </c>
      <c r="C287" s="49"/>
      <c r="D287" s="49"/>
      <c r="E287" s="49"/>
      <c r="F287" s="49"/>
      <c r="G287" s="119"/>
      <c r="H287" s="49"/>
      <c r="I287" s="49"/>
      <c r="J287" s="49"/>
      <c r="K287" s="86"/>
      <c r="L287" s="49"/>
      <c r="M287" s="30"/>
      <c r="N287" s="10"/>
      <c r="O287" s="10"/>
      <c r="P287" s="10"/>
      <c r="Q287" s="10"/>
      <c r="R287" s="10"/>
    </row>
    <row r="288" spans="1:18" s="144" customFormat="1" ht="33.75" customHeight="1" x14ac:dyDescent="0.25">
      <c r="A288" s="71">
        <v>1</v>
      </c>
      <c r="B288" s="176" t="s">
        <v>121</v>
      </c>
      <c r="C288" s="162" t="s">
        <v>43</v>
      </c>
      <c r="D288" s="166" t="s">
        <v>38</v>
      </c>
      <c r="E288" s="151">
        <v>1</v>
      </c>
      <c r="F288" s="107" t="s">
        <v>122</v>
      </c>
      <c r="G288" s="152">
        <v>1440000</v>
      </c>
      <c r="H288" s="161">
        <f t="shared" ref="H288:H297" si="6">E288*G288</f>
        <v>1440000</v>
      </c>
      <c r="I288" s="34" t="s">
        <v>9</v>
      </c>
      <c r="J288" s="163" t="s">
        <v>33</v>
      </c>
      <c r="K288" s="164" t="s">
        <v>111</v>
      </c>
      <c r="L288" s="168" t="s">
        <v>123</v>
      </c>
      <c r="M288" s="143"/>
    </row>
    <row r="289" spans="1:18" s="144" customFormat="1" ht="31.5" customHeight="1" x14ac:dyDescent="0.25">
      <c r="A289" s="71">
        <v>2</v>
      </c>
      <c r="B289" s="176" t="s">
        <v>156</v>
      </c>
      <c r="C289" s="162" t="s">
        <v>37</v>
      </c>
      <c r="D289" s="166" t="s">
        <v>32</v>
      </c>
      <c r="E289" s="151">
        <v>1</v>
      </c>
      <c r="F289" s="107" t="s">
        <v>122</v>
      </c>
      <c r="G289" s="152">
        <v>43191900</v>
      </c>
      <c r="H289" s="161">
        <f t="shared" si="6"/>
        <v>43191900</v>
      </c>
      <c r="I289" s="34" t="s">
        <v>9</v>
      </c>
      <c r="J289" s="163" t="s">
        <v>71</v>
      </c>
      <c r="K289" s="164" t="s">
        <v>111</v>
      </c>
      <c r="L289" s="168" t="s">
        <v>158</v>
      </c>
      <c r="M289" s="143"/>
    </row>
    <row r="290" spans="1:18" s="144" customFormat="1" ht="30.75" customHeight="1" x14ac:dyDescent="0.25">
      <c r="A290" s="71">
        <v>3</v>
      </c>
      <c r="B290" s="176" t="s">
        <v>157</v>
      </c>
      <c r="C290" s="162" t="s">
        <v>37</v>
      </c>
      <c r="D290" s="166" t="s">
        <v>32</v>
      </c>
      <c r="E290" s="151">
        <v>1</v>
      </c>
      <c r="F290" s="107" t="s">
        <v>122</v>
      </c>
      <c r="G290" s="152">
        <v>530200</v>
      </c>
      <c r="H290" s="161">
        <f t="shared" si="6"/>
        <v>530200</v>
      </c>
      <c r="I290" s="34" t="s">
        <v>9</v>
      </c>
      <c r="J290" s="163" t="s">
        <v>71</v>
      </c>
      <c r="K290" s="164" t="s">
        <v>111</v>
      </c>
      <c r="L290" s="168" t="s">
        <v>158</v>
      </c>
      <c r="M290" s="143"/>
    </row>
    <row r="291" spans="1:18" s="144" customFormat="1" ht="50.25" customHeight="1" x14ac:dyDescent="0.25">
      <c r="A291" s="71">
        <v>4</v>
      </c>
      <c r="B291" s="176" t="s">
        <v>184</v>
      </c>
      <c r="C291" s="162" t="s">
        <v>43</v>
      </c>
      <c r="D291" s="166" t="s">
        <v>38</v>
      </c>
      <c r="E291" s="151">
        <v>1</v>
      </c>
      <c r="F291" s="107" t="s">
        <v>122</v>
      </c>
      <c r="G291" s="152">
        <v>522900</v>
      </c>
      <c r="H291" s="161">
        <f t="shared" si="6"/>
        <v>522900</v>
      </c>
      <c r="I291" s="34" t="s">
        <v>9</v>
      </c>
      <c r="J291" s="163" t="s">
        <v>33</v>
      </c>
      <c r="K291" s="164" t="s">
        <v>111</v>
      </c>
      <c r="L291" s="168" t="s">
        <v>185</v>
      </c>
      <c r="M291" s="143"/>
    </row>
    <row r="292" spans="1:18" s="144" customFormat="1" ht="35.25" customHeight="1" x14ac:dyDescent="0.25">
      <c r="A292" s="71">
        <v>5</v>
      </c>
      <c r="B292" s="176" t="s">
        <v>213</v>
      </c>
      <c r="C292" s="162" t="s">
        <v>43</v>
      </c>
      <c r="D292" s="166" t="s">
        <v>38</v>
      </c>
      <c r="E292" s="151">
        <v>1</v>
      </c>
      <c r="F292" s="107" t="s">
        <v>122</v>
      </c>
      <c r="G292" s="152">
        <v>0</v>
      </c>
      <c r="H292" s="161">
        <v>0</v>
      </c>
      <c r="I292" s="34" t="s">
        <v>9</v>
      </c>
      <c r="J292" s="163" t="s">
        <v>33</v>
      </c>
      <c r="K292" s="164" t="s">
        <v>204</v>
      </c>
      <c r="L292" s="168" t="s">
        <v>395</v>
      </c>
      <c r="M292" s="143"/>
    </row>
    <row r="293" spans="1:18" s="144" customFormat="1" ht="35.25" customHeight="1" x14ac:dyDescent="0.25">
      <c r="A293" s="71">
        <v>6</v>
      </c>
      <c r="B293" s="176" t="s">
        <v>234</v>
      </c>
      <c r="C293" s="162" t="s">
        <v>43</v>
      </c>
      <c r="D293" s="166" t="s">
        <v>38</v>
      </c>
      <c r="E293" s="151">
        <v>1</v>
      </c>
      <c r="F293" s="107" t="s">
        <v>122</v>
      </c>
      <c r="G293" s="152">
        <v>0</v>
      </c>
      <c r="H293" s="161">
        <f t="shared" si="6"/>
        <v>0</v>
      </c>
      <c r="I293" s="34" t="s">
        <v>9</v>
      </c>
      <c r="J293" s="163" t="s">
        <v>33</v>
      </c>
      <c r="K293" s="164" t="s">
        <v>204</v>
      </c>
      <c r="L293" s="168" t="s">
        <v>450</v>
      </c>
      <c r="M293" s="143"/>
    </row>
    <row r="294" spans="1:18" s="144" customFormat="1" ht="35.25" customHeight="1" x14ac:dyDescent="0.25">
      <c r="A294" s="71">
        <v>7</v>
      </c>
      <c r="B294" s="176" t="s">
        <v>255</v>
      </c>
      <c r="C294" s="162" t="s">
        <v>43</v>
      </c>
      <c r="D294" s="166" t="s">
        <v>106</v>
      </c>
      <c r="E294" s="151">
        <v>1</v>
      </c>
      <c r="F294" s="107" t="s">
        <v>122</v>
      </c>
      <c r="G294" s="152">
        <v>2940000</v>
      </c>
      <c r="H294" s="161">
        <f t="shared" si="6"/>
        <v>2940000</v>
      </c>
      <c r="I294" s="34" t="s">
        <v>9</v>
      </c>
      <c r="J294" s="163" t="s">
        <v>33</v>
      </c>
      <c r="K294" s="164" t="s">
        <v>204</v>
      </c>
      <c r="L294" s="168" t="s">
        <v>256</v>
      </c>
      <c r="M294" s="143"/>
    </row>
    <row r="295" spans="1:18" s="144" customFormat="1" ht="35.25" customHeight="1" x14ac:dyDescent="0.25">
      <c r="A295" s="71">
        <v>8</v>
      </c>
      <c r="B295" s="176" t="s">
        <v>258</v>
      </c>
      <c r="C295" s="162" t="s">
        <v>43</v>
      </c>
      <c r="D295" s="166" t="s">
        <v>32</v>
      </c>
      <c r="E295" s="151">
        <v>1</v>
      </c>
      <c r="F295" s="107" t="s">
        <v>122</v>
      </c>
      <c r="G295" s="152">
        <v>1640510</v>
      </c>
      <c r="H295" s="161">
        <f t="shared" si="6"/>
        <v>1640510</v>
      </c>
      <c r="I295" s="34" t="s">
        <v>9</v>
      </c>
      <c r="J295" s="163" t="s">
        <v>33</v>
      </c>
      <c r="K295" s="164" t="s">
        <v>204</v>
      </c>
      <c r="L295" s="168" t="s">
        <v>259</v>
      </c>
      <c r="M295" s="143"/>
    </row>
    <row r="296" spans="1:18" s="144" customFormat="1" ht="78.75" customHeight="1" x14ac:dyDescent="0.25">
      <c r="A296" s="71">
        <v>9</v>
      </c>
      <c r="B296" s="176" t="s">
        <v>420</v>
      </c>
      <c r="C296" s="162" t="s">
        <v>37</v>
      </c>
      <c r="D296" s="166" t="s">
        <v>38</v>
      </c>
      <c r="E296" s="151">
        <v>1</v>
      </c>
      <c r="F296" s="107" t="s">
        <v>122</v>
      </c>
      <c r="G296" s="152">
        <v>23878751</v>
      </c>
      <c r="H296" s="161">
        <f t="shared" si="6"/>
        <v>23878751</v>
      </c>
      <c r="I296" s="34" t="s">
        <v>9</v>
      </c>
      <c r="J296" s="163" t="s">
        <v>33</v>
      </c>
      <c r="K296" s="164" t="s">
        <v>204</v>
      </c>
      <c r="L296" s="168" t="s">
        <v>421</v>
      </c>
      <c r="M296" s="143"/>
    </row>
    <row r="297" spans="1:18" s="144" customFormat="1" ht="35.25" customHeight="1" x14ac:dyDescent="0.25">
      <c r="A297" s="71">
        <v>10</v>
      </c>
      <c r="B297" s="176" t="s">
        <v>472</v>
      </c>
      <c r="C297" s="162" t="s">
        <v>43</v>
      </c>
      <c r="D297" s="166" t="s">
        <v>106</v>
      </c>
      <c r="E297" s="151">
        <v>1</v>
      </c>
      <c r="F297" s="107" t="s">
        <v>122</v>
      </c>
      <c r="G297" s="152">
        <v>6367200</v>
      </c>
      <c r="H297" s="161">
        <f t="shared" si="6"/>
        <v>6367200</v>
      </c>
      <c r="I297" s="34" t="s">
        <v>9</v>
      </c>
      <c r="J297" s="163" t="s">
        <v>33</v>
      </c>
      <c r="K297" s="164" t="s">
        <v>463</v>
      </c>
      <c r="L297" s="168" t="s">
        <v>473</v>
      </c>
      <c r="M297" s="143"/>
    </row>
    <row r="298" spans="1:18" s="1" customFormat="1" ht="19.5" customHeight="1" x14ac:dyDescent="0.25">
      <c r="A298" s="72"/>
      <c r="B298" s="56" t="s">
        <v>19</v>
      </c>
      <c r="C298" s="36"/>
      <c r="D298" s="36"/>
      <c r="E298" s="36"/>
      <c r="F298" s="36"/>
      <c r="G298" s="46"/>
      <c r="H298" s="45">
        <f>SUM(H288:H297)</f>
        <v>80511461</v>
      </c>
      <c r="I298" s="46"/>
      <c r="J298" s="46"/>
      <c r="K298" s="87"/>
      <c r="L298" s="46"/>
      <c r="M298" s="27"/>
      <c r="N298" s="22"/>
      <c r="O298" s="22"/>
      <c r="P298" s="22"/>
      <c r="Q298" s="22"/>
      <c r="R298" s="22"/>
    </row>
    <row r="299" spans="1:18" ht="20.100000000000001" customHeight="1" x14ac:dyDescent="0.25">
      <c r="A299" s="53"/>
      <c r="B299" s="58" t="s">
        <v>12</v>
      </c>
      <c r="C299" s="54"/>
      <c r="D299" s="54"/>
      <c r="E299" s="54"/>
      <c r="F299" s="54"/>
      <c r="G299" s="114"/>
      <c r="H299" s="54"/>
      <c r="I299" s="54"/>
      <c r="J299" s="54"/>
      <c r="K299" s="77"/>
      <c r="L299" s="54"/>
    </row>
    <row r="300" spans="1:18" s="142" customFormat="1" ht="29.25" customHeight="1" x14ac:dyDescent="0.25">
      <c r="A300" s="71">
        <v>1</v>
      </c>
      <c r="B300" s="148" t="s">
        <v>46</v>
      </c>
      <c r="C300" s="162" t="s">
        <v>43</v>
      </c>
      <c r="D300" s="166" t="s">
        <v>38</v>
      </c>
      <c r="E300" s="139">
        <v>1</v>
      </c>
      <c r="F300" s="139" t="s">
        <v>20</v>
      </c>
      <c r="G300" s="147"/>
      <c r="H300" s="147">
        <v>2592000</v>
      </c>
      <c r="I300" s="34" t="s">
        <v>9</v>
      </c>
      <c r="J300" s="163" t="s">
        <v>33</v>
      </c>
      <c r="K300" s="164" t="s">
        <v>34</v>
      </c>
      <c r="L300" s="168" t="s">
        <v>47</v>
      </c>
      <c r="M300" s="145"/>
      <c r="N300" s="146"/>
      <c r="O300" s="146"/>
      <c r="P300" s="146"/>
      <c r="Q300" s="146"/>
      <c r="R300" s="146"/>
    </row>
    <row r="301" spans="1:18" s="142" customFormat="1" ht="44.25" customHeight="1" x14ac:dyDescent="0.25">
      <c r="A301" s="71">
        <v>2</v>
      </c>
      <c r="B301" s="148" t="s">
        <v>48</v>
      </c>
      <c r="C301" s="162" t="s">
        <v>37</v>
      </c>
      <c r="D301" s="166" t="s">
        <v>32</v>
      </c>
      <c r="E301" s="169">
        <v>1</v>
      </c>
      <c r="F301" s="165" t="s">
        <v>20</v>
      </c>
      <c r="G301" s="147"/>
      <c r="H301" s="147">
        <v>21505000</v>
      </c>
      <c r="I301" s="34" t="s">
        <v>9</v>
      </c>
      <c r="J301" s="163" t="s">
        <v>51</v>
      </c>
      <c r="K301" s="164" t="s">
        <v>34</v>
      </c>
      <c r="L301" s="168" t="s">
        <v>52</v>
      </c>
      <c r="M301" s="145"/>
      <c r="N301" s="146"/>
      <c r="O301" s="146"/>
      <c r="P301" s="146"/>
      <c r="Q301" s="146"/>
      <c r="R301" s="146"/>
    </row>
    <row r="302" spans="1:18" s="142" customFormat="1" ht="39.75" customHeight="1" x14ac:dyDescent="0.25">
      <c r="A302" s="71">
        <v>3</v>
      </c>
      <c r="B302" s="148" t="s">
        <v>49</v>
      </c>
      <c r="C302" s="162" t="s">
        <v>37</v>
      </c>
      <c r="D302" s="166" t="s">
        <v>32</v>
      </c>
      <c r="E302" s="170">
        <v>1</v>
      </c>
      <c r="F302" s="165" t="s">
        <v>20</v>
      </c>
      <c r="G302" s="147"/>
      <c r="H302" s="147">
        <v>5558000</v>
      </c>
      <c r="I302" s="34" t="s">
        <v>9</v>
      </c>
      <c r="J302" s="163" t="s">
        <v>51</v>
      </c>
      <c r="K302" s="164" t="s">
        <v>34</v>
      </c>
      <c r="L302" s="168" t="s">
        <v>52</v>
      </c>
      <c r="M302" s="145"/>
      <c r="N302" s="146"/>
      <c r="O302" s="146"/>
      <c r="P302" s="146"/>
      <c r="Q302" s="146"/>
      <c r="R302" s="146"/>
    </row>
    <row r="303" spans="1:18" s="142" customFormat="1" ht="43.5" customHeight="1" x14ac:dyDescent="0.25">
      <c r="A303" s="71">
        <v>4</v>
      </c>
      <c r="B303" s="148" t="s">
        <v>50</v>
      </c>
      <c r="C303" s="162" t="s">
        <v>37</v>
      </c>
      <c r="D303" s="166" t="s">
        <v>32</v>
      </c>
      <c r="E303" s="170">
        <v>1</v>
      </c>
      <c r="F303" s="165" t="s">
        <v>20</v>
      </c>
      <c r="G303" s="147"/>
      <c r="H303" s="147">
        <v>1404000</v>
      </c>
      <c r="I303" s="34" t="s">
        <v>9</v>
      </c>
      <c r="J303" s="163" t="s">
        <v>51</v>
      </c>
      <c r="K303" s="164" t="s">
        <v>34</v>
      </c>
      <c r="L303" s="168" t="s">
        <v>52</v>
      </c>
      <c r="M303" s="145"/>
      <c r="N303" s="146"/>
      <c r="O303" s="146"/>
      <c r="P303" s="146"/>
      <c r="Q303" s="146"/>
      <c r="R303" s="146"/>
    </row>
    <row r="304" spans="1:18" s="142" customFormat="1" ht="43.5" customHeight="1" x14ac:dyDescent="0.25">
      <c r="A304" s="71">
        <v>5</v>
      </c>
      <c r="B304" s="148" t="s">
        <v>53</v>
      </c>
      <c r="C304" s="162" t="s">
        <v>43</v>
      </c>
      <c r="D304" s="166" t="s">
        <v>38</v>
      </c>
      <c r="E304" s="171">
        <v>1</v>
      </c>
      <c r="F304" s="172" t="s">
        <v>20</v>
      </c>
      <c r="G304" s="147"/>
      <c r="H304" s="147">
        <v>6592080</v>
      </c>
      <c r="I304" s="34" t="s">
        <v>9</v>
      </c>
      <c r="J304" s="163" t="s">
        <v>33</v>
      </c>
      <c r="K304" s="164" t="s">
        <v>34</v>
      </c>
      <c r="L304" s="168" t="s">
        <v>54</v>
      </c>
      <c r="M304" s="145"/>
      <c r="N304" s="146"/>
      <c r="O304" s="146"/>
      <c r="P304" s="146"/>
      <c r="Q304" s="146"/>
      <c r="R304" s="146"/>
    </row>
    <row r="305" spans="1:18" s="142" customFormat="1" ht="43.5" customHeight="1" x14ac:dyDescent="0.25">
      <c r="A305" s="71">
        <v>6</v>
      </c>
      <c r="B305" s="148" t="s">
        <v>55</v>
      </c>
      <c r="C305" s="162" t="s">
        <v>43</v>
      </c>
      <c r="D305" s="166" t="s">
        <v>38</v>
      </c>
      <c r="E305" s="171">
        <v>1</v>
      </c>
      <c r="F305" s="172" t="s">
        <v>20</v>
      </c>
      <c r="G305" s="147"/>
      <c r="H305" s="147">
        <v>687540</v>
      </c>
      <c r="I305" s="34" t="s">
        <v>9</v>
      </c>
      <c r="J305" s="163" t="s">
        <v>33</v>
      </c>
      <c r="K305" s="164" t="s">
        <v>34</v>
      </c>
      <c r="L305" s="168" t="s">
        <v>56</v>
      </c>
      <c r="M305" s="145"/>
      <c r="N305" s="146"/>
      <c r="O305" s="146"/>
      <c r="P305" s="146"/>
      <c r="Q305" s="146"/>
      <c r="R305" s="146"/>
    </row>
    <row r="306" spans="1:18" s="142" customFormat="1" ht="43.5" customHeight="1" x14ac:dyDescent="0.25">
      <c r="A306" s="71">
        <v>7</v>
      </c>
      <c r="B306" s="148" t="s">
        <v>57</v>
      </c>
      <c r="C306" s="162" t="s">
        <v>43</v>
      </c>
      <c r="D306" s="166" t="s">
        <v>38</v>
      </c>
      <c r="E306" s="171">
        <v>1</v>
      </c>
      <c r="F306" s="172" t="s">
        <v>20</v>
      </c>
      <c r="G306" s="147"/>
      <c r="H306" s="147">
        <v>1200000</v>
      </c>
      <c r="I306" s="34" t="s">
        <v>9</v>
      </c>
      <c r="J306" s="163" t="s">
        <v>33</v>
      </c>
      <c r="K306" s="164" t="s">
        <v>34</v>
      </c>
      <c r="L306" s="168" t="s">
        <v>58</v>
      </c>
      <c r="M306" s="145"/>
      <c r="N306" s="146"/>
      <c r="O306" s="146"/>
      <c r="P306" s="146"/>
      <c r="Q306" s="146"/>
      <c r="R306" s="146"/>
    </row>
    <row r="307" spans="1:18" s="142" customFormat="1" ht="43.5" customHeight="1" x14ac:dyDescent="0.25">
      <c r="A307" s="71">
        <v>8</v>
      </c>
      <c r="B307" s="148" t="s">
        <v>73</v>
      </c>
      <c r="C307" s="162" t="s">
        <v>43</v>
      </c>
      <c r="D307" s="166" t="s">
        <v>32</v>
      </c>
      <c r="E307" s="171">
        <v>1</v>
      </c>
      <c r="F307" s="172" t="s">
        <v>20</v>
      </c>
      <c r="G307" s="147"/>
      <c r="H307" s="147">
        <v>1928571</v>
      </c>
      <c r="I307" s="34" t="s">
        <v>9</v>
      </c>
      <c r="J307" s="163" t="s">
        <v>33</v>
      </c>
      <c r="K307" s="164" t="s">
        <v>70</v>
      </c>
      <c r="L307" s="168" t="s">
        <v>74</v>
      </c>
      <c r="M307" s="145"/>
      <c r="N307" s="146"/>
      <c r="O307" s="146"/>
      <c r="P307" s="146"/>
      <c r="Q307" s="146"/>
      <c r="R307" s="146"/>
    </row>
    <row r="308" spans="1:18" s="142" customFormat="1" ht="43.5" customHeight="1" x14ac:dyDescent="0.25">
      <c r="A308" s="71">
        <v>9</v>
      </c>
      <c r="B308" s="148" t="s">
        <v>82</v>
      </c>
      <c r="C308" s="162" t="s">
        <v>37</v>
      </c>
      <c r="D308" s="166" t="s">
        <v>38</v>
      </c>
      <c r="E308" s="171">
        <v>1</v>
      </c>
      <c r="F308" s="172" t="s">
        <v>20</v>
      </c>
      <c r="G308" s="147"/>
      <c r="H308" s="147">
        <v>319057723.77999997</v>
      </c>
      <c r="I308" s="34" t="s">
        <v>9</v>
      </c>
      <c r="J308" s="163" t="s">
        <v>33</v>
      </c>
      <c r="K308" s="164" t="s">
        <v>70</v>
      </c>
      <c r="L308" s="168" t="s">
        <v>83</v>
      </c>
      <c r="M308" s="145"/>
      <c r="N308" s="146"/>
      <c r="O308" s="146"/>
      <c r="P308" s="146"/>
      <c r="Q308" s="146"/>
      <c r="R308" s="146"/>
    </row>
    <row r="309" spans="1:18" s="142" customFormat="1" ht="43.5" customHeight="1" x14ac:dyDescent="0.25">
      <c r="A309" s="71">
        <v>10</v>
      </c>
      <c r="B309" s="148" t="s">
        <v>86</v>
      </c>
      <c r="C309" s="162" t="s">
        <v>37</v>
      </c>
      <c r="D309" s="166" t="s">
        <v>32</v>
      </c>
      <c r="E309" s="171">
        <v>1</v>
      </c>
      <c r="F309" s="172" t="s">
        <v>20</v>
      </c>
      <c r="G309" s="147"/>
      <c r="H309" s="147">
        <v>17955083.059999999</v>
      </c>
      <c r="I309" s="34" t="s">
        <v>9</v>
      </c>
      <c r="J309" s="163" t="s">
        <v>33</v>
      </c>
      <c r="K309" s="164" t="s">
        <v>70</v>
      </c>
      <c r="L309" s="168" t="s">
        <v>87</v>
      </c>
      <c r="M309" s="145"/>
      <c r="N309" s="146"/>
      <c r="O309" s="146"/>
      <c r="P309" s="146"/>
      <c r="Q309" s="146"/>
      <c r="R309" s="146"/>
    </row>
    <row r="310" spans="1:18" s="142" customFormat="1" ht="43.5" customHeight="1" x14ac:dyDescent="0.25">
      <c r="A310" s="71">
        <v>11</v>
      </c>
      <c r="B310" s="148" t="s">
        <v>88</v>
      </c>
      <c r="C310" s="162" t="s">
        <v>43</v>
      </c>
      <c r="D310" s="166" t="s">
        <v>38</v>
      </c>
      <c r="E310" s="171">
        <v>1</v>
      </c>
      <c r="F310" s="172" t="s">
        <v>20</v>
      </c>
      <c r="G310" s="147"/>
      <c r="H310" s="147">
        <v>1721850</v>
      </c>
      <c r="I310" s="34" t="s">
        <v>9</v>
      </c>
      <c r="J310" s="163" t="s">
        <v>33</v>
      </c>
      <c r="K310" s="164" t="s">
        <v>70</v>
      </c>
      <c r="L310" s="168" t="s">
        <v>95</v>
      </c>
      <c r="M310" s="145"/>
      <c r="N310" s="146"/>
      <c r="O310" s="146"/>
      <c r="P310" s="146"/>
      <c r="Q310" s="146"/>
      <c r="R310" s="146"/>
    </row>
    <row r="311" spans="1:18" s="142" customFormat="1" ht="43.5" customHeight="1" x14ac:dyDescent="0.25">
      <c r="A311" s="71">
        <v>12</v>
      </c>
      <c r="B311" s="148" t="s">
        <v>93</v>
      </c>
      <c r="C311" s="162" t="s">
        <v>37</v>
      </c>
      <c r="D311" s="166" t="s">
        <v>38</v>
      </c>
      <c r="E311" s="171">
        <v>1</v>
      </c>
      <c r="F311" s="172" t="s">
        <v>20</v>
      </c>
      <c r="G311" s="147"/>
      <c r="H311" s="147">
        <v>10335082.449999999</v>
      </c>
      <c r="I311" s="34" t="s">
        <v>9</v>
      </c>
      <c r="J311" s="163" t="s">
        <v>33</v>
      </c>
      <c r="K311" s="164" t="s">
        <v>70</v>
      </c>
      <c r="L311" s="168" t="s">
        <v>94</v>
      </c>
      <c r="M311" s="145"/>
      <c r="N311" s="146"/>
      <c r="O311" s="146"/>
      <c r="P311" s="146"/>
      <c r="Q311" s="146"/>
      <c r="R311" s="146"/>
    </row>
    <row r="312" spans="1:18" s="142" customFormat="1" ht="51.75" customHeight="1" x14ac:dyDescent="0.25">
      <c r="A312" s="71">
        <v>13</v>
      </c>
      <c r="B312" s="148" t="s">
        <v>96</v>
      </c>
      <c r="C312" s="162" t="s">
        <v>43</v>
      </c>
      <c r="D312" s="166" t="s">
        <v>32</v>
      </c>
      <c r="E312" s="171">
        <v>1</v>
      </c>
      <c r="F312" s="172" t="s">
        <v>20</v>
      </c>
      <c r="G312" s="147"/>
      <c r="H312" s="147">
        <v>1452000</v>
      </c>
      <c r="I312" s="34" t="s">
        <v>9</v>
      </c>
      <c r="J312" s="163" t="s">
        <v>71</v>
      </c>
      <c r="K312" s="164" t="s">
        <v>70</v>
      </c>
      <c r="L312" s="168" t="s">
        <v>97</v>
      </c>
      <c r="M312" s="145"/>
      <c r="N312" s="146"/>
      <c r="O312" s="146"/>
      <c r="P312" s="146"/>
      <c r="Q312" s="146"/>
      <c r="R312" s="146"/>
    </row>
    <row r="313" spans="1:18" s="142" customFormat="1" ht="51.75" customHeight="1" x14ac:dyDescent="0.25">
      <c r="A313" s="71">
        <v>14</v>
      </c>
      <c r="B313" s="148" t="s">
        <v>119</v>
      </c>
      <c r="C313" s="162" t="s">
        <v>43</v>
      </c>
      <c r="D313" s="166" t="s">
        <v>32</v>
      </c>
      <c r="E313" s="171">
        <v>1</v>
      </c>
      <c r="F313" s="172" t="s">
        <v>20</v>
      </c>
      <c r="G313" s="147"/>
      <c r="H313" s="174">
        <v>1980000</v>
      </c>
      <c r="I313" s="34" t="s">
        <v>9</v>
      </c>
      <c r="J313" s="163" t="s">
        <v>33</v>
      </c>
      <c r="K313" s="164" t="s">
        <v>111</v>
      </c>
      <c r="L313" s="168" t="s">
        <v>120</v>
      </c>
      <c r="M313" s="145"/>
      <c r="N313" s="146"/>
      <c r="O313" s="146"/>
      <c r="P313" s="146"/>
      <c r="Q313" s="146"/>
      <c r="R313" s="146"/>
    </row>
    <row r="314" spans="1:18" s="142" customFormat="1" ht="51.75" customHeight="1" x14ac:dyDescent="0.25">
      <c r="A314" s="71">
        <v>15</v>
      </c>
      <c r="B314" s="148" t="s">
        <v>130</v>
      </c>
      <c r="C314" s="162" t="s">
        <v>43</v>
      </c>
      <c r="D314" s="167" t="s">
        <v>32</v>
      </c>
      <c r="E314" s="151">
        <v>1</v>
      </c>
      <c r="F314" s="172" t="s">
        <v>20</v>
      </c>
      <c r="G314" s="152"/>
      <c r="H314" s="161">
        <v>1204400</v>
      </c>
      <c r="I314" s="34" t="s">
        <v>9</v>
      </c>
      <c r="J314" s="163" t="s">
        <v>125</v>
      </c>
      <c r="K314" s="164" t="s">
        <v>111</v>
      </c>
      <c r="L314" s="168" t="s">
        <v>124</v>
      </c>
      <c r="M314" s="145"/>
      <c r="N314" s="146"/>
      <c r="O314" s="146"/>
      <c r="P314" s="146"/>
      <c r="Q314" s="146"/>
      <c r="R314" s="146"/>
    </row>
    <row r="315" spans="1:18" s="142" customFormat="1" ht="51.75" customHeight="1" x14ac:dyDescent="0.25">
      <c r="A315" s="71">
        <v>16</v>
      </c>
      <c r="B315" s="148" t="s">
        <v>196</v>
      </c>
      <c r="C315" s="162" t="s">
        <v>43</v>
      </c>
      <c r="D315" s="167" t="s">
        <v>106</v>
      </c>
      <c r="E315" s="151">
        <v>1</v>
      </c>
      <c r="F315" s="172" t="s">
        <v>20</v>
      </c>
      <c r="G315" s="152"/>
      <c r="H315" s="161">
        <v>796500</v>
      </c>
      <c r="I315" s="34" t="s">
        <v>9</v>
      </c>
      <c r="J315" s="163" t="s">
        <v>33</v>
      </c>
      <c r="K315" s="164" t="s">
        <v>111</v>
      </c>
      <c r="L315" s="168" t="s">
        <v>197</v>
      </c>
      <c r="M315" s="145"/>
      <c r="N315" s="146"/>
      <c r="O315" s="146"/>
      <c r="P315" s="146"/>
      <c r="Q315" s="146"/>
      <c r="R315" s="146"/>
    </row>
    <row r="316" spans="1:18" s="142" customFormat="1" ht="51.75" customHeight="1" x14ac:dyDescent="0.25">
      <c r="A316" s="71">
        <v>17</v>
      </c>
      <c r="B316" s="148" t="s">
        <v>199</v>
      </c>
      <c r="C316" s="162" t="s">
        <v>43</v>
      </c>
      <c r="D316" s="167" t="s">
        <v>32</v>
      </c>
      <c r="E316" s="151">
        <v>1</v>
      </c>
      <c r="F316" s="172" t="s">
        <v>20</v>
      </c>
      <c r="G316" s="152"/>
      <c r="H316" s="161">
        <v>1158753</v>
      </c>
      <c r="I316" s="34" t="s">
        <v>9</v>
      </c>
      <c r="J316" s="163" t="s">
        <v>33</v>
      </c>
      <c r="K316" s="164" t="s">
        <v>111</v>
      </c>
      <c r="L316" s="168" t="s">
        <v>200</v>
      </c>
      <c r="M316" s="145"/>
      <c r="N316" s="146"/>
      <c r="O316" s="146"/>
      <c r="P316" s="146"/>
      <c r="Q316" s="146"/>
      <c r="R316" s="146"/>
    </row>
    <row r="317" spans="1:18" s="142" customFormat="1" ht="51.75" customHeight="1" x14ac:dyDescent="0.25">
      <c r="A317" s="71">
        <v>18</v>
      </c>
      <c r="B317" s="148" t="s">
        <v>206</v>
      </c>
      <c r="C317" s="162" t="s">
        <v>43</v>
      </c>
      <c r="D317" s="167" t="s">
        <v>32</v>
      </c>
      <c r="E317" s="151">
        <v>1</v>
      </c>
      <c r="F317" s="172" t="s">
        <v>20</v>
      </c>
      <c r="G317" s="152"/>
      <c r="H317" s="161">
        <v>6048000</v>
      </c>
      <c r="I317" s="34" t="s">
        <v>9</v>
      </c>
      <c r="J317" s="163" t="s">
        <v>71</v>
      </c>
      <c r="K317" s="164" t="s">
        <v>204</v>
      </c>
      <c r="L317" s="168" t="s">
        <v>207</v>
      </c>
      <c r="M317" s="145"/>
      <c r="N317" s="146"/>
      <c r="O317" s="146"/>
      <c r="P317" s="146"/>
      <c r="Q317" s="146"/>
      <c r="R317" s="146"/>
    </row>
    <row r="318" spans="1:18" s="142" customFormat="1" ht="51.75" customHeight="1" x14ac:dyDescent="0.25">
      <c r="A318" s="71">
        <v>19</v>
      </c>
      <c r="B318" s="148" t="s">
        <v>222</v>
      </c>
      <c r="C318" s="162" t="s">
        <v>43</v>
      </c>
      <c r="D318" s="167" t="s">
        <v>106</v>
      </c>
      <c r="E318" s="151">
        <v>1</v>
      </c>
      <c r="F318" s="172" t="s">
        <v>20</v>
      </c>
      <c r="G318" s="152"/>
      <c r="H318" s="161">
        <v>283779</v>
      </c>
      <c r="I318" s="34" t="s">
        <v>9</v>
      </c>
      <c r="J318" s="163" t="s">
        <v>33</v>
      </c>
      <c r="K318" s="164" t="s">
        <v>204</v>
      </c>
      <c r="L318" s="168" t="s">
        <v>223</v>
      </c>
      <c r="M318" s="145"/>
      <c r="N318" s="146"/>
      <c r="O318" s="146"/>
      <c r="P318" s="146"/>
      <c r="Q318" s="146"/>
      <c r="R318" s="146"/>
    </row>
    <row r="319" spans="1:18" s="142" customFormat="1" ht="51.75" customHeight="1" x14ac:dyDescent="0.25">
      <c r="A319" s="71">
        <v>20</v>
      </c>
      <c r="B319" s="148" t="s">
        <v>260</v>
      </c>
      <c r="C319" s="162" t="s">
        <v>43</v>
      </c>
      <c r="D319" s="167" t="s">
        <v>38</v>
      </c>
      <c r="E319" s="151">
        <v>1</v>
      </c>
      <c r="F319" s="172" t="s">
        <v>261</v>
      </c>
      <c r="G319" s="152"/>
      <c r="H319" s="161">
        <v>1509840</v>
      </c>
      <c r="I319" s="34" t="s">
        <v>9</v>
      </c>
      <c r="J319" s="163" t="s">
        <v>33</v>
      </c>
      <c r="K319" s="164" t="s">
        <v>204</v>
      </c>
      <c r="L319" s="168" t="s">
        <v>262</v>
      </c>
      <c r="M319" s="145"/>
      <c r="N319" s="146"/>
      <c r="O319" s="146"/>
      <c r="P319" s="146"/>
      <c r="Q319" s="146"/>
      <c r="R319" s="146"/>
    </row>
    <row r="320" spans="1:18" s="142" customFormat="1" ht="51.75" customHeight="1" x14ac:dyDescent="0.25">
      <c r="A320" s="71">
        <v>21</v>
      </c>
      <c r="B320" s="148" t="s">
        <v>263</v>
      </c>
      <c r="C320" s="162" t="s">
        <v>43</v>
      </c>
      <c r="D320" s="167" t="s">
        <v>38</v>
      </c>
      <c r="E320" s="151">
        <v>1</v>
      </c>
      <c r="F320" s="172" t="s">
        <v>20</v>
      </c>
      <c r="G320" s="152"/>
      <c r="H320" s="161">
        <v>12000000</v>
      </c>
      <c r="I320" s="34" t="s">
        <v>9</v>
      </c>
      <c r="J320" s="163" t="s">
        <v>33</v>
      </c>
      <c r="K320" s="164" t="s">
        <v>204</v>
      </c>
      <c r="L320" s="168" t="s">
        <v>264</v>
      </c>
      <c r="M320" s="145"/>
      <c r="N320" s="146"/>
      <c r="O320" s="146"/>
      <c r="P320" s="146"/>
      <c r="Q320" s="146"/>
      <c r="R320" s="146"/>
    </row>
    <row r="321" spans="1:18" s="142" customFormat="1" ht="51.75" customHeight="1" x14ac:dyDescent="0.25">
      <c r="A321" s="71">
        <v>22</v>
      </c>
      <c r="B321" s="148" t="s">
        <v>267</v>
      </c>
      <c r="C321" s="162" t="s">
        <v>269</v>
      </c>
      <c r="D321" s="167" t="s">
        <v>62</v>
      </c>
      <c r="E321" s="151">
        <v>1</v>
      </c>
      <c r="F321" s="172" t="s">
        <v>20</v>
      </c>
      <c r="G321" s="152"/>
      <c r="H321" s="161">
        <v>1641500</v>
      </c>
      <c r="I321" s="34" t="s">
        <v>9</v>
      </c>
      <c r="J321" s="163" t="s">
        <v>33</v>
      </c>
      <c r="K321" s="164" t="s">
        <v>204</v>
      </c>
      <c r="L321" s="168" t="s">
        <v>268</v>
      </c>
      <c r="M321" s="145"/>
      <c r="N321" s="146"/>
      <c r="O321" s="146"/>
      <c r="P321" s="146"/>
      <c r="Q321" s="146"/>
      <c r="R321" s="146"/>
    </row>
    <row r="322" spans="1:18" s="142" customFormat="1" ht="51.75" customHeight="1" x14ac:dyDescent="0.25">
      <c r="A322" s="71">
        <v>23</v>
      </c>
      <c r="B322" s="148" t="s">
        <v>278</v>
      </c>
      <c r="C322" s="162" t="s">
        <v>269</v>
      </c>
      <c r="D322" s="167" t="s">
        <v>62</v>
      </c>
      <c r="E322" s="151">
        <v>1</v>
      </c>
      <c r="F322" s="172" t="s">
        <v>20</v>
      </c>
      <c r="G322" s="152"/>
      <c r="H322" s="161">
        <v>3102000</v>
      </c>
      <c r="I322" s="34" t="s">
        <v>9</v>
      </c>
      <c r="J322" s="163" t="s">
        <v>33</v>
      </c>
      <c r="K322" s="164" t="s">
        <v>204</v>
      </c>
      <c r="L322" s="168" t="s">
        <v>279</v>
      </c>
      <c r="M322" s="145"/>
      <c r="N322" s="146"/>
      <c r="O322" s="146"/>
      <c r="P322" s="146"/>
      <c r="Q322" s="146"/>
      <c r="R322" s="146"/>
    </row>
    <row r="323" spans="1:18" s="142" customFormat="1" ht="51.75" customHeight="1" x14ac:dyDescent="0.25">
      <c r="A323" s="71">
        <v>24</v>
      </c>
      <c r="B323" s="148" t="s">
        <v>59</v>
      </c>
      <c r="C323" s="162" t="s">
        <v>43</v>
      </c>
      <c r="D323" s="167" t="s">
        <v>38</v>
      </c>
      <c r="E323" s="151">
        <v>1</v>
      </c>
      <c r="F323" s="172" t="s">
        <v>20</v>
      </c>
      <c r="G323" s="152"/>
      <c r="H323" s="161">
        <v>225420000</v>
      </c>
      <c r="I323" s="34" t="s">
        <v>9</v>
      </c>
      <c r="J323" s="163" t="s">
        <v>33</v>
      </c>
      <c r="K323" s="164" t="s">
        <v>204</v>
      </c>
      <c r="L323" s="168" t="s">
        <v>283</v>
      </c>
      <c r="M323" s="145"/>
      <c r="N323" s="146"/>
      <c r="O323" s="146"/>
      <c r="P323" s="146"/>
      <c r="Q323" s="146"/>
      <c r="R323" s="146"/>
    </row>
    <row r="324" spans="1:18" s="142" customFormat="1" ht="51.75" customHeight="1" x14ac:dyDescent="0.25">
      <c r="A324" s="71">
        <v>25</v>
      </c>
      <c r="B324" s="148" t="s">
        <v>316</v>
      </c>
      <c r="C324" s="162" t="s">
        <v>43</v>
      </c>
      <c r="D324" s="167" t="s">
        <v>38</v>
      </c>
      <c r="E324" s="151">
        <v>1</v>
      </c>
      <c r="F324" s="172" t="s">
        <v>261</v>
      </c>
      <c r="G324" s="152"/>
      <c r="H324" s="161">
        <v>12611607</v>
      </c>
      <c r="I324" s="34" t="s">
        <v>9</v>
      </c>
      <c r="J324" s="163" t="s">
        <v>33</v>
      </c>
      <c r="K324" s="164" t="s">
        <v>204</v>
      </c>
      <c r="L324" s="168" t="s">
        <v>317</v>
      </c>
      <c r="M324" s="145"/>
      <c r="N324" s="146"/>
      <c r="O324" s="146"/>
      <c r="P324" s="146"/>
      <c r="Q324" s="146"/>
      <c r="R324" s="146"/>
    </row>
    <row r="325" spans="1:18" s="142" customFormat="1" ht="51.75" customHeight="1" x14ac:dyDescent="0.25">
      <c r="A325" s="71">
        <v>26</v>
      </c>
      <c r="B325" s="148" t="s">
        <v>362</v>
      </c>
      <c r="C325" s="162" t="s">
        <v>302</v>
      </c>
      <c r="D325" s="167" t="s">
        <v>106</v>
      </c>
      <c r="E325" s="151">
        <v>1</v>
      </c>
      <c r="F325" s="172" t="s">
        <v>20</v>
      </c>
      <c r="G325" s="152"/>
      <c r="H325" s="161">
        <v>3454750</v>
      </c>
      <c r="I325" s="34" t="s">
        <v>9</v>
      </c>
      <c r="J325" s="163" t="s">
        <v>33</v>
      </c>
      <c r="K325" s="164" t="s">
        <v>204</v>
      </c>
      <c r="L325" s="168" t="s">
        <v>363</v>
      </c>
      <c r="M325" s="145"/>
      <c r="N325" s="146"/>
      <c r="O325" s="146"/>
      <c r="P325" s="146"/>
      <c r="Q325" s="146"/>
      <c r="R325" s="146"/>
    </row>
    <row r="326" spans="1:18" s="142" customFormat="1" ht="51.75" customHeight="1" x14ac:dyDescent="0.25">
      <c r="A326" s="71">
        <v>27</v>
      </c>
      <c r="B326" s="148" t="s">
        <v>364</v>
      </c>
      <c r="C326" s="162" t="s">
        <v>43</v>
      </c>
      <c r="D326" s="167" t="s">
        <v>38</v>
      </c>
      <c r="E326" s="151">
        <v>1</v>
      </c>
      <c r="F326" s="172" t="s">
        <v>20</v>
      </c>
      <c r="G326" s="178"/>
      <c r="H326" s="152">
        <v>2650000</v>
      </c>
      <c r="I326" s="34" t="s">
        <v>9</v>
      </c>
      <c r="J326" s="163" t="s">
        <v>33</v>
      </c>
      <c r="K326" s="164" t="s">
        <v>204</v>
      </c>
      <c r="L326" s="168" t="s">
        <v>365</v>
      </c>
      <c r="M326" s="145"/>
      <c r="N326" s="146"/>
      <c r="O326" s="146"/>
      <c r="P326" s="146"/>
      <c r="Q326" s="146"/>
      <c r="R326" s="146"/>
    </row>
    <row r="327" spans="1:18" s="142" customFormat="1" ht="51.75" customHeight="1" x14ac:dyDescent="0.25">
      <c r="A327" s="71">
        <v>28</v>
      </c>
      <c r="B327" s="148" t="s">
        <v>391</v>
      </c>
      <c r="C327" s="162" t="s">
        <v>37</v>
      </c>
      <c r="D327" s="167" t="s">
        <v>38</v>
      </c>
      <c r="E327" s="151">
        <v>1</v>
      </c>
      <c r="F327" s="172" t="s">
        <v>20</v>
      </c>
      <c r="G327" s="178"/>
      <c r="H327" s="177">
        <v>19431622.199999999</v>
      </c>
      <c r="I327" s="34" t="s">
        <v>9</v>
      </c>
      <c r="J327" s="163" t="s">
        <v>33</v>
      </c>
      <c r="K327" s="164" t="s">
        <v>204</v>
      </c>
      <c r="L327" s="168" t="s">
        <v>392</v>
      </c>
      <c r="M327" s="145"/>
      <c r="N327" s="146"/>
      <c r="O327" s="146"/>
      <c r="P327" s="146"/>
      <c r="Q327" s="146"/>
      <c r="R327" s="146"/>
    </row>
    <row r="328" spans="1:18" s="142" customFormat="1" ht="51.75" customHeight="1" x14ac:dyDescent="0.25">
      <c r="A328" s="71">
        <v>29</v>
      </c>
      <c r="B328" s="148" t="s">
        <v>430</v>
      </c>
      <c r="C328" s="162" t="s">
        <v>302</v>
      </c>
      <c r="D328" s="167" t="s">
        <v>32</v>
      </c>
      <c r="E328" s="151">
        <v>1</v>
      </c>
      <c r="F328" s="172" t="s">
        <v>20</v>
      </c>
      <c r="G328" s="178"/>
      <c r="H328" s="177">
        <v>5232700</v>
      </c>
      <c r="I328" s="34" t="s">
        <v>9</v>
      </c>
      <c r="J328" s="163" t="s">
        <v>431</v>
      </c>
      <c r="K328" s="164" t="s">
        <v>204</v>
      </c>
      <c r="L328" s="168" t="s">
        <v>432</v>
      </c>
      <c r="M328" s="145"/>
      <c r="N328" s="146"/>
      <c r="O328" s="146"/>
      <c r="P328" s="146"/>
      <c r="Q328" s="146"/>
      <c r="R328" s="146"/>
    </row>
    <row r="329" spans="1:18" s="142" customFormat="1" ht="51.75" customHeight="1" x14ac:dyDescent="0.25">
      <c r="A329" s="71">
        <v>30</v>
      </c>
      <c r="B329" s="148" t="s">
        <v>464</v>
      </c>
      <c r="C329" s="162" t="s">
        <v>465</v>
      </c>
      <c r="D329" s="167" t="s">
        <v>38</v>
      </c>
      <c r="E329" s="151">
        <v>1</v>
      </c>
      <c r="F329" s="172" t="s">
        <v>20</v>
      </c>
      <c r="G329" s="178"/>
      <c r="H329" s="177">
        <v>15597600</v>
      </c>
      <c r="I329" s="34" t="s">
        <v>9</v>
      </c>
      <c r="J329" s="163" t="s">
        <v>33</v>
      </c>
      <c r="K329" s="164" t="s">
        <v>463</v>
      </c>
      <c r="L329" s="168" t="s">
        <v>466</v>
      </c>
      <c r="M329" s="145"/>
      <c r="N329" s="146"/>
      <c r="O329" s="146"/>
      <c r="P329" s="146"/>
      <c r="Q329" s="146"/>
      <c r="R329" s="146"/>
    </row>
    <row r="330" spans="1:18" s="142" customFormat="1" ht="51.75" customHeight="1" x14ac:dyDescent="0.25">
      <c r="A330" s="71">
        <v>31</v>
      </c>
      <c r="B330" s="148" t="s">
        <v>479</v>
      </c>
      <c r="C330" s="162" t="s">
        <v>43</v>
      </c>
      <c r="D330" s="167" t="s">
        <v>32</v>
      </c>
      <c r="E330" s="151">
        <v>1</v>
      </c>
      <c r="F330" s="172" t="s">
        <v>20</v>
      </c>
      <c r="G330" s="178"/>
      <c r="H330" s="177">
        <v>1248000</v>
      </c>
      <c r="I330" s="34" t="s">
        <v>9</v>
      </c>
      <c r="J330" s="163" t="s">
        <v>71</v>
      </c>
      <c r="K330" s="164" t="s">
        <v>463</v>
      </c>
      <c r="L330" s="168" t="s">
        <v>482</v>
      </c>
      <c r="M330" s="145"/>
      <c r="N330" s="146"/>
      <c r="O330" s="146"/>
      <c r="P330" s="146"/>
      <c r="Q330" s="146"/>
      <c r="R330" s="146"/>
    </row>
    <row r="331" spans="1:18" s="142" customFormat="1" ht="51.75" customHeight="1" x14ac:dyDescent="0.25">
      <c r="A331" s="71">
        <v>32</v>
      </c>
      <c r="B331" s="148" t="s">
        <v>480</v>
      </c>
      <c r="C331" s="162" t="s">
        <v>43</v>
      </c>
      <c r="D331" s="167" t="s">
        <v>32</v>
      </c>
      <c r="E331" s="151">
        <v>1</v>
      </c>
      <c r="F331" s="172" t="s">
        <v>20</v>
      </c>
      <c r="G331" s="179"/>
      <c r="H331" s="177">
        <v>210000</v>
      </c>
      <c r="I331" s="34" t="s">
        <v>9</v>
      </c>
      <c r="J331" s="163" t="s">
        <v>71</v>
      </c>
      <c r="K331" s="164" t="s">
        <v>463</v>
      </c>
      <c r="L331" s="168" t="s">
        <v>482</v>
      </c>
      <c r="M331" s="145"/>
      <c r="N331" s="146"/>
      <c r="O331" s="146"/>
      <c r="P331" s="146"/>
      <c r="Q331" s="146"/>
      <c r="R331" s="146"/>
    </row>
    <row r="332" spans="1:18" s="142" customFormat="1" ht="51.75" customHeight="1" x14ac:dyDescent="0.25">
      <c r="A332" s="71">
        <v>33</v>
      </c>
      <c r="B332" s="148" t="s">
        <v>481</v>
      </c>
      <c r="C332" s="162" t="s">
        <v>43</v>
      </c>
      <c r="D332" s="167" t="s">
        <v>32</v>
      </c>
      <c r="E332" s="151">
        <v>1</v>
      </c>
      <c r="F332" s="172" t="s">
        <v>20</v>
      </c>
      <c r="G332" s="179"/>
      <c r="H332" s="177">
        <v>14000</v>
      </c>
      <c r="I332" s="34" t="s">
        <v>9</v>
      </c>
      <c r="J332" s="163" t="s">
        <v>71</v>
      </c>
      <c r="K332" s="164" t="s">
        <v>463</v>
      </c>
      <c r="L332" s="168" t="s">
        <v>482</v>
      </c>
      <c r="M332" s="145"/>
      <c r="N332" s="146"/>
      <c r="O332" s="146"/>
      <c r="P332" s="146"/>
      <c r="Q332" s="146"/>
      <c r="R332" s="146"/>
    </row>
    <row r="333" spans="1:18" s="142" customFormat="1" ht="51.75" customHeight="1" x14ac:dyDescent="0.25">
      <c r="A333" s="71">
        <v>34</v>
      </c>
      <c r="B333" s="148" t="s">
        <v>485</v>
      </c>
      <c r="C333" s="162" t="s">
        <v>43</v>
      </c>
      <c r="D333" s="167" t="s">
        <v>38</v>
      </c>
      <c r="E333" s="151">
        <v>1</v>
      </c>
      <c r="F333" s="172" t="s">
        <v>20</v>
      </c>
      <c r="G333" s="179"/>
      <c r="H333" s="177">
        <v>6237825</v>
      </c>
      <c r="I333" s="34" t="s">
        <v>9</v>
      </c>
      <c r="J333" s="163" t="s">
        <v>486</v>
      </c>
      <c r="K333" s="164" t="s">
        <v>463</v>
      </c>
      <c r="L333" s="168" t="s">
        <v>487</v>
      </c>
      <c r="M333" s="145"/>
      <c r="N333" s="146"/>
      <c r="O333" s="146"/>
      <c r="P333" s="146"/>
      <c r="Q333" s="146"/>
      <c r="R333" s="146"/>
    </row>
    <row r="334" spans="1:18" s="4" customFormat="1" ht="20.100000000000001" customHeight="1" x14ac:dyDescent="0.25">
      <c r="A334" s="73"/>
      <c r="B334" s="68" t="s">
        <v>15</v>
      </c>
      <c r="C334" s="69"/>
      <c r="D334" s="55"/>
      <c r="E334" s="55"/>
      <c r="F334" s="55"/>
      <c r="G334" s="120"/>
      <c r="H334" s="70">
        <f>SUM(H300:H333)</f>
        <v>713821806.49000001</v>
      </c>
      <c r="I334" s="65"/>
      <c r="J334" s="65"/>
      <c r="K334" s="88"/>
      <c r="L334" s="65"/>
      <c r="M334" s="31"/>
      <c r="N334" s="25"/>
      <c r="O334" s="25"/>
      <c r="P334" s="25"/>
      <c r="Q334" s="25"/>
      <c r="R334" s="25"/>
    </row>
    <row r="335" spans="1:18" s="4" customFormat="1" ht="20.100000000000001" customHeight="1" x14ac:dyDescent="0.25">
      <c r="A335" s="73"/>
      <c r="B335" s="56" t="s">
        <v>16</v>
      </c>
      <c r="C335" s="55"/>
      <c r="D335" s="55"/>
      <c r="E335" s="55"/>
      <c r="F335" s="55"/>
      <c r="G335" s="120"/>
      <c r="H335" s="66">
        <f>H334+H298+H286</f>
        <v>2278343765.1199999</v>
      </c>
      <c r="I335" s="65"/>
      <c r="J335" s="65"/>
      <c r="K335" s="88"/>
      <c r="L335" s="65"/>
      <c r="M335" s="31"/>
      <c r="N335" s="25"/>
      <c r="O335" s="25"/>
      <c r="P335" s="25"/>
      <c r="Q335" s="25"/>
      <c r="R335" s="25"/>
    </row>
    <row r="336" spans="1:18" s="5" customFormat="1" ht="20.100000000000001" customHeight="1" x14ac:dyDescent="0.25">
      <c r="A336" s="74"/>
      <c r="B336" s="56" t="s">
        <v>17</v>
      </c>
      <c r="C336" s="55"/>
      <c r="D336" s="55"/>
      <c r="E336" s="55"/>
      <c r="F336" s="55"/>
      <c r="G336" s="120"/>
      <c r="H336" s="66">
        <f>H335+H65</f>
        <v>3045165296.6528568</v>
      </c>
      <c r="I336" s="67"/>
      <c r="J336" s="67"/>
      <c r="K336" s="88"/>
      <c r="L336" s="67"/>
      <c r="M336" s="32"/>
      <c r="N336" s="26"/>
      <c r="O336" s="26"/>
      <c r="P336" s="26"/>
      <c r="Q336" s="26"/>
      <c r="R336" s="26"/>
    </row>
    <row r="337" spans="1:18" x14ac:dyDescent="0.25">
      <c r="A337" s="8"/>
      <c r="B337" s="10"/>
      <c r="C337" s="8"/>
      <c r="D337" s="7"/>
      <c r="E337" s="8"/>
      <c r="F337" s="8"/>
      <c r="G337" s="9"/>
      <c r="H337" s="9"/>
      <c r="I337" s="10"/>
      <c r="J337" s="8"/>
      <c r="K337" s="89"/>
      <c r="L337" s="126"/>
      <c r="M337" s="20"/>
    </row>
    <row r="338" spans="1:18" x14ac:dyDescent="0.25">
      <c r="A338" s="8"/>
      <c r="B338" s="10"/>
      <c r="C338" s="8"/>
      <c r="D338" s="7"/>
      <c r="E338" s="8"/>
      <c r="F338" s="8"/>
      <c r="G338" s="9"/>
      <c r="I338" s="3"/>
      <c r="J338" s="8"/>
      <c r="K338" s="89"/>
      <c r="L338" s="126"/>
      <c r="M338" s="20"/>
    </row>
    <row r="339" spans="1:18" x14ac:dyDescent="0.25">
      <c r="J339" s="13"/>
      <c r="K339" s="90"/>
      <c r="L339" s="19"/>
    </row>
    <row r="340" spans="1:18" x14ac:dyDescent="0.25">
      <c r="J340" s="13"/>
      <c r="K340" s="90"/>
      <c r="L340" s="19"/>
    </row>
    <row r="341" spans="1:18" x14ac:dyDescent="0.25">
      <c r="J341" s="13"/>
      <c r="K341" s="90"/>
      <c r="L341" s="19"/>
    </row>
    <row r="342" spans="1:18" x14ac:dyDescent="0.25">
      <c r="D342" s="21"/>
      <c r="J342" s="13"/>
      <c r="K342" s="90"/>
      <c r="L342" s="19"/>
    </row>
    <row r="343" spans="1:18" x14ac:dyDescent="0.25">
      <c r="J343" s="13"/>
      <c r="K343" s="90"/>
      <c r="L343" s="19"/>
    </row>
    <row r="344" spans="1:18" x14ac:dyDescent="0.25">
      <c r="J344" s="13"/>
      <c r="K344" s="90"/>
      <c r="L344" s="19"/>
    </row>
    <row r="345" spans="1:18" x14ac:dyDescent="0.25">
      <c r="J345" s="13"/>
      <c r="K345" s="90"/>
      <c r="L345" s="19"/>
    </row>
    <row r="346" spans="1:18" x14ac:dyDescent="0.25">
      <c r="J346" s="13"/>
      <c r="K346" s="90"/>
      <c r="L346" s="19"/>
    </row>
    <row r="347" spans="1:18" x14ac:dyDescent="0.25">
      <c r="A347"/>
      <c r="B347"/>
      <c r="C347"/>
      <c r="D347"/>
      <c r="E347"/>
      <c r="F347"/>
      <c r="G347"/>
      <c r="H347"/>
      <c r="I347"/>
      <c r="J347" s="13"/>
      <c r="K347" s="90"/>
      <c r="L347" s="19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3"/>
      <c r="K348" s="90"/>
      <c r="L348" s="19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3"/>
      <c r="K349" s="90"/>
      <c r="L349" s="19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3"/>
      <c r="K350" s="90"/>
      <c r="L350" s="19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3"/>
      <c r="K351" s="90"/>
      <c r="L351" s="19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3"/>
      <c r="K352" s="90"/>
      <c r="L352" s="19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3"/>
      <c r="K353" s="90"/>
      <c r="L353" s="19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3"/>
      <c r="K354" s="90"/>
      <c r="L354" s="19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3"/>
      <c r="K355" s="90"/>
      <c r="L355" s="19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3"/>
      <c r="K356" s="90"/>
      <c r="L356" s="19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3"/>
      <c r="K357" s="90"/>
      <c r="L357" s="19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3"/>
      <c r="K358" s="90"/>
      <c r="L358" s="19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3"/>
      <c r="K359" s="90"/>
      <c r="L359" s="1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3"/>
      <c r="K360" s="90"/>
      <c r="L360" s="19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3"/>
      <c r="K361" s="90"/>
      <c r="L361" s="19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3"/>
      <c r="K362" s="90"/>
      <c r="L362" s="19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3"/>
      <c r="K363" s="90"/>
      <c r="L363" s="19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3"/>
      <c r="K364" s="90"/>
      <c r="L364" s="19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3"/>
      <c r="K365" s="90"/>
      <c r="L365" s="19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3"/>
      <c r="K366" s="90"/>
      <c r="L366" s="19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3"/>
      <c r="K367" s="90"/>
      <c r="L367" s="19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3"/>
      <c r="K368" s="90"/>
      <c r="L368" s="19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3"/>
      <c r="K369" s="90"/>
      <c r="L369" s="1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3"/>
      <c r="K370" s="90"/>
      <c r="L370" s="19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3"/>
      <c r="K371" s="90"/>
      <c r="L371" s="19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3"/>
      <c r="K372" s="90"/>
      <c r="L372" s="19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3"/>
      <c r="K373" s="90"/>
      <c r="L373" s="19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3"/>
      <c r="K374" s="90"/>
      <c r="L374" s="19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3"/>
      <c r="K375" s="90"/>
      <c r="L375" s="19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3"/>
      <c r="K376" s="90"/>
      <c r="L376" s="19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3"/>
      <c r="K377" s="90"/>
      <c r="L377" s="19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3"/>
      <c r="K378" s="90"/>
      <c r="L378" s="19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3"/>
      <c r="K379" s="90"/>
      <c r="L379" s="1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3"/>
      <c r="K380" s="90"/>
      <c r="L380" s="19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3"/>
      <c r="K381" s="90"/>
      <c r="L381" s="19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3"/>
      <c r="K382" s="90"/>
      <c r="L382" s="19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3"/>
      <c r="K383" s="90"/>
      <c r="L383" s="19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3"/>
      <c r="K384" s="90"/>
      <c r="L384" s="19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3"/>
      <c r="K385" s="90"/>
      <c r="L385" s="19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3"/>
      <c r="K386" s="90"/>
      <c r="L386" s="19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3"/>
      <c r="K387" s="90"/>
      <c r="L387" s="19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3"/>
      <c r="K388" s="90"/>
      <c r="L388" s="19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3"/>
      <c r="K389" s="90"/>
      <c r="L389" s="1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</sheetData>
  <sheetProtection formatCells="0" formatColumns="0" formatRows="0" insertColumns="0" insertRows="0" insertHyperlinks="0" deleteColumns="0" deleteRows="0" sort="0" autoFilter="0" pivotTables="0"/>
  <autoFilter ref="A2:L33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2022-04-11T12:50:47Z</dcterms:modified>
</cp:coreProperties>
</file>