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2021'!$A$2:$L$282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80" i="7" l="1"/>
  <c r="H239" i="7"/>
  <c r="H250" i="7"/>
  <c r="H249" i="7" l="1"/>
  <c r="H238" i="7" l="1"/>
  <c r="H237" i="7"/>
  <c r="H236" i="7"/>
  <c r="H235" i="7"/>
  <c r="H234" i="7"/>
  <c r="H233" i="7"/>
  <c r="H232" i="7" l="1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 l="1"/>
  <c r="H216" i="7" l="1"/>
  <c r="H215" i="7" l="1"/>
  <c r="H214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 l="1"/>
  <c r="H191" i="7"/>
  <c r="H190" i="7" l="1"/>
  <c r="H189" i="7"/>
  <c r="H188" i="7"/>
  <c r="H187" i="7" l="1"/>
  <c r="H186" i="7" l="1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248" i="7"/>
  <c r="H133" i="7"/>
  <c r="H247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246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244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243" i="7"/>
  <c r="H242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241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" i="7" l="1"/>
  <c r="H62" i="7" s="1"/>
  <c r="H281" i="7"/>
  <c r="H282" i="7" l="1"/>
</calcChain>
</file>

<file path=xl/comments1.xml><?xml version="1.0" encoding="utf-8"?>
<comments xmlns="http://schemas.openxmlformats.org/spreadsheetml/2006/main">
  <authors>
    <author>Автор</author>
  </authors>
  <commentList>
    <comment ref="B2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<sst xmlns="http://schemas.openxmlformats.org/spreadsheetml/2006/main" count="2125" uniqueCount="433">
  <si>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</si>
  <si>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</si>
  <si>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</si>
  <si>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</si>
  <si>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</si>
  <si>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</si>
  <si>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</si>
  <si>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</si>
  <si>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</si>
  <si>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</si>
  <si>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</si>
  <si>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</si>
  <si>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</si>
  <si>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</si>
  <si>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</si>
  <si>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</si>
  <si>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</si>
  <si>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</si>
  <si>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</si>
  <si>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</si>
  <si>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</si>
  <si>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</si>
  <si>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</si>
  <si>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</si>
  <si>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</si>
  <si>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</si>
  <si>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</si>
  <si>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</si>
  <si>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</si>
  <si>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</si>
  <si>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</si>
  <si>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</si>
  <si>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</si>
  <si>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</si>
  <si>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</si>
  <si>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</si>
  <si>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</si>
  <si>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</si>
  <si>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</si>
  <si>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</si>
  <si>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</si>
  <si>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</si>
  <si>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</si>
  <si>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</si>
  <si>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</si>
  <si>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</si>
  <si>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</si>
  <si>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</si>
  <si>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</si>
  <si>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</si>
  <si>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</si>
  <si>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</si>
  <si>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</si>
  <si>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</si>
  <si>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</si>
  <si>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</si>
  <si>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</si>
  <si>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</si>
  <si>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</si>
  <si>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</si>
  <si>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</si>
  <si>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</si>
  <si>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</si>
  <si>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</si>
  <si>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</si>
  <si>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</si>
  <si>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</si>
  <si>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</si>
  <si>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</si>
  <si>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</si>
  <si>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</si>
  <si>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</si>
  <si>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</si>
  <si>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</si>
  <si>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</si>
  <si>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</si>
  <si>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</si>
  <si>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</si>
  <si>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</si>
  <si>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</si>
  <si>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</si>
  <si>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</si>
  <si>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</si>
  <si>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</si>
  <si>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</si>
  <si>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</si>
  <si>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</si>
  <si>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</si>
  <si>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</si>
  <si>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</si>
  <si>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</si>
  <si>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</si>
  <si>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</si>
  <si>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</si>
  <si>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</si>
  <si>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</si>
  <si>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</si>
  <si>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</si>
  <si>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</si>
  <si>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</si>
  <si>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</si>
  <si>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</si>
  <si>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</si>
  <si>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</si>
  <si>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</si>
  <si>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</si>
  <si>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</si>
  <si>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</si>
  <si>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</si>
  <si>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</si>
  <si>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</si>
  <si>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</si>
  <si>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</si>
  <si>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</si>
  <si>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</si>
  <si>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</si>
  <si>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</si>
  <si>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</si>
  <si>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</si>
  <si>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</si>
  <si>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</si>
  <si>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</si>
  <si>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</si>
  <si>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</si>
  <si>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</si>
  <si>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</si>
  <si>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</si>
  <si>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</si>
  <si>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</si>
  <si>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</si>
  <si>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</si>
  <si>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</si>
  <si>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</si>
  <si>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</si>
  <si>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</si>
  <si>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</si>
  <si>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</si>
  <si>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</si>
  <si>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</si>
  <si>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</si>
  <si>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</si>
  <si>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</si>
  <si>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</si>
  <si>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</si>
  <si>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</si>
  <si>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</si>
  <si>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</si>
  <si>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</si>
  <si>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</si>
  <si>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</si>
  <si>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</si>
  <si>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</si>
  <si>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</si>
  <si>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</si>
  <si>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</si>
  <si>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</si>
  <si>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</si>
  <si>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</si>
  <si>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</si>
  <si>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</si>
  <si>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</si>
  <si>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</si>
  <si>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</si>
  <si>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</si>
  <si>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</si>
  <si>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</si>
  <si>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</si>
  <si>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</si>
  <si>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</si>
  <si>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</si>
  <si>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</si>
  <si>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</si>
  <si>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</si>
  <si>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</si>
  <si>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</si>
  <si>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</si>
  <si>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</si>
  <si>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</si>
  <si>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</si>
  <si>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</si>
  <si>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</si>
  <si>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</si>
  <si>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</si>
  <si>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</si>
  <si>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</si>
  <si>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</si>
  <si>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</si>
  <si>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</si>
  <si>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</si>
  <si>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</si>
  <si>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</si>
  <si>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</si>
  <si>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</si>
  <si>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</si>
  <si>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</si>
  <si>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</si>
  <si>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</si>
  <si>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</si>
  <si>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</si>
  <si>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</si>
  <si>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</si>
  <si>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</si>
  <si>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</si>
  <si>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</si>
  <si>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</si>
  <si>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</si>
  <si>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</si>
  <si>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</si>
  <si>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</si>
  <si>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</si>
  <si>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</si>
  <si>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</si>
  <si>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</si>
  <si>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</si>
  <si>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</si>
  <si>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</si>
  <si>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</si>
  <si>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</si>
  <si>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</si>
  <si>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</si>
  <si>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</si>
  <si>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</si>
  <si>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</si>
  <si>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</si>
  <si>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</si>
  <si>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</si>
  <si>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</si>
  <si>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</si>
  <si>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</si>
  <si>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</si>
  <si>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</si>
  <si>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</si>
  <si>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</si>
  <si>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</si>
  <si>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</si>
  <si>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</si>
  <si>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</si>
  <si>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</si>
  <si>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</si>
  <si>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</si>
  <si>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</si>
  <si>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</si>
  <si>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</si>
  <si>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</si>
  <si>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</si>
  <si>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</si>
  <si>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</si>
  <si>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</si>
  <si>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</si>
  <si>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</si>
  <si>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</si>
  <si>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</si>
  <si>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</si>
  <si>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</si>
  <si>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</si>
  <si>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</si>
  <si>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</si>
  <si>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</si>
  <si>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</si>
  <si>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</si>
  <si>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</si>
  <si>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</si>
  <si>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</si>
  <si>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</si>
  <si>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</si>
  <si>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</si>
  <si>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</si>
  <si>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</si>
  <si>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</si>
  <si>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</si>
  <si>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</si>
  <si>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</si>
  <si>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</si>
  <si>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</si>
  <si>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</si>
  <si>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</si>
  <si>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</si>
  <si>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</si>
  <si>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</si>
  <si>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</si>
  <si>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</si>
  <si>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</si>
  <si>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</si>
  <si>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</si>
  <si>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</si>
  <si>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</si>
  <si>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</si>
  <si>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</si>
  <si>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</si>
  <si>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</si>
  <si>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</si>
  <si>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</si>
  <si>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</si>
  <si>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</si>
  <si>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</si>
  <si>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</si>
  <si>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</si>
  <si>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</si>
  <si>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</si>
  <si>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</si>
  <si>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</si>
  <si>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</si>
  <si>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</si>
  <si>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</si>
  <si>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</si>
  <si>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</si>
  <si>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</si>
  <si>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</si>
  <si>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</si>
  <si>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</si>
  <si>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</si>
  <si>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</si>
  <si>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</si>
  <si>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</si>
  <si>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</si>
  <si>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</si>
  <si>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</si>
  <si>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</si>
  <si>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</si>
  <si>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</si>
  <si>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</si>
  <si>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</si>
  <si>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</si>
  <si>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</si>
  <si>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</si>
  <si>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</si>
  <si>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</si>
  <si>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</si>
  <si>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</si>
  <si>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</si>
  <si>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</si>
  <si>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</si>
  <si>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</si>
  <si>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</si>
  <si>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</si>
  <si>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</si>
  <si>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</si>
  <si>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</si>
  <si>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</si>
  <si>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</si>
  <si>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</si>
  <si>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</si>
  <si>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</si>
  <si>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</si>
  <si>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СЗ 72 от 17.03.2022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</si>
  <si>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</si>
  <si>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</si>
  <si>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</si>
  <si>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</si>
  <si>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</si>
  <si>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</si>
  <si>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</si>
  <si>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</si>
  <si>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</si>
  <si>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</si>
  <si>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</si>
  <si>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</si>
  <si>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</si>
  <si>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</si>
  <si>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</si>
  <si>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</si>
  <si>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</si>
  <si>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</si>
  <si>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</si>
  <si>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</si>
  <si>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</si>
  <si>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</si>
  <si>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</si>
  <si>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</si>
  <si>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</si>
  <si>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</si>
  <si>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</si>
  <si>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</si>
  <si>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</si>
  <si>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</si>
  <si>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</si>
  <si>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</si>
  <si>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</si>
  <si>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</si>
  <si>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</si>
  <si>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</si>
  <si>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</si>
  <si>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</si>
  <si>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</si>
  <si>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</si>
  <si>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</si>
  <si>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</si>
  <si>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</si>
  <si>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</si>
  <si>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</si>
  <si>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</si>
  <si>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</si>
  <si>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</si>
  <si>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</si>
  <si>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</si>
  <si>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</si>
  <si>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</si>
  <si>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</si>
  <si>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</si>
  <si>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СЗ 40 от 02.03.2022, СЗ 83 от 28.03.2022</t>
  </si>
  <si>
    <t>СЗ 84 от 28.03.2022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</si>
  <si>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</si>
  <si>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</si>
  <si>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</si>
  <si>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</si>
  <si>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</si>
  <si>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</si>
  <si>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</si>
  <si>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</si>
  <si>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</si>
  <si>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</si>
  <si>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</si>
  <si>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</si>
  <si>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</si>
  <si>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</si>
  <si>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</si>
  <si>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</si>
  <si>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</si>
  <si>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</si>
  <si>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</si>
  <si>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</si>
  <si>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</si>
  <si>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</si>
  <si>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СЗ 89 от 28.03.2022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</si>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</sst>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8"/>
  <sheetViews>
    <sheetView tabSelected="1" zoomScale="95" zoomScaleNormal="95" zoomScaleSheetLayoutView="55" workbookViewId="0">
      <pane ySplit="1" topLeftCell="A231" activePane="bottomLeft" state="frozen"/>
      <selection pane="bottomLeft" activeCell="H238" sqref="H23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220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221</v>
      </c>
      <c r="M11" s="129"/>
    </row>
    <row r="12" spans="1:16" s="128" customFormat="1" ht="25.5" hidden="1" x14ac:dyDescent="0.25">
      <c r="A12" s="71">
        <v>7</v>
      </c>
      <c r="B12" s="149" t="s">
        <v>241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257</v>
      </c>
      <c r="M12" s="129"/>
    </row>
    <row r="13" spans="1:16" s="128" customFormat="1" ht="25.5" hidden="1" x14ac:dyDescent="0.25">
      <c r="A13" s="71">
        <v>8</v>
      </c>
      <c r="B13" s="149" t="s">
        <v>242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257</v>
      </c>
      <c r="M13" s="129"/>
    </row>
    <row r="14" spans="1:16" s="128" customFormat="1" ht="12.75" hidden="1" x14ac:dyDescent="0.25">
      <c r="A14" s="71">
        <v>9</v>
      </c>
      <c r="B14" s="149" t="s">
        <v>243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257</v>
      </c>
      <c r="M14" s="129"/>
    </row>
    <row r="15" spans="1:16" s="128" customFormat="1" ht="12.75" hidden="1" x14ac:dyDescent="0.25">
      <c r="A15" s="71">
        <v>10</v>
      </c>
      <c r="B15" s="149" t="s">
        <v>244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257</v>
      </c>
      <c r="M15" s="129"/>
    </row>
    <row r="16" spans="1:16" s="128" customFormat="1" ht="12.75" hidden="1" x14ac:dyDescent="0.25">
      <c r="A16" s="71">
        <v>11</v>
      </c>
      <c r="B16" s="149" t="s">
        <v>245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257</v>
      </c>
      <c r="M16" s="129"/>
    </row>
    <row r="17" spans="1:18" s="128" customFormat="1" ht="12.75" hidden="1" x14ac:dyDescent="0.25">
      <c r="A17" s="71">
        <v>12</v>
      </c>
      <c r="B17" s="149" t="s">
        <v>246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257</v>
      </c>
      <c r="M17" s="129"/>
    </row>
    <row r="18" spans="1:18" s="128" customFormat="1" ht="12.75" hidden="1" x14ac:dyDescent="0.25">
      <c r="A18" s="71">
        <v>13</v>
      </c>
      <c r="B18" s="149" t="s">
        <v>247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257</v>
      </c>
      <c r="M18" s="129"/>
    </row>
    <row r="19" spans="1:18" s="128" customFormat="1" ht="12.75" hidden="1" x14ac:dyDescent="0.25">
      <c r="A19" s="71">
        <v>14</v>
      </c>
      <c r="B19" s="149" t="s">
        <v>248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257</v>
      </c>
      <c r="M19" s="129"/>
    </row>
    <row r="20" spans="1:18" s="128" customFormat="1" ht="12.75" hidden="1" x14ac:dyDescent="0.25">
      <c r="A20" s="71">
        <v>15</v>
      </c>
      <c r="B20" s="149" t="s">
        <v>249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257</v>
      </c>
      <c r="M20" s="129"/>
    </row>
    <row r="21" spans="1:18" s="128" customFormat="1" ht="12.75" hidden="1" x14ac:dyDescent="0.25">
      <c r="A21" s="71">
        <v>16</v>
      </c>
      <c r="B21" s="149" t="s">
        <v>250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257</v>
      </c>
      <c r="M21" s="129"/>
    </row>
    <row r="22" spans="1:18" s="128" customFormat="1" ht="25.5" hidden="1" x14ac:dyDescent="0.25">
      <c r="A22" s="71">
        <v>17</v>
      </c>
      <c r="B22" s="149" t="s">
        <v>251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257</v>
      </c>
      <c r="M22" s="129"/>
    </row>
    <row r="23" spans="1:18" s="128" customFormat="1" ht="25.5" hidden="1" x14ac:dyDescent="0.25">
      <c r="A23" s="71">
        <v>18</v>
      </c>
      <c r="B23" s="149" t="s">
        <v>252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257</v>
      </c>
      <c r="M23" s="129"/>
    </row>
    <row r="24" spans="1:18" s="128" customFormat="1" ht="12.75" hidden="1" x14ac:dyDescent="0.25">
      <c r="A24" s="71">
        <v>19</v>
      </c>
      <c r="B24" s="149" t="s">
        <v>253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257</v>
      </c>
      <c r="M24" s="129"/>
    </row>
    <row r="25" spans="1:18" s="128" customFormat="1" ht="25.5" hidden="1" x14ac:dyDescent="0.25">
      <c r="A25" s="71">
        <v>20</v>
      </c>
      <c r="B25" s="149" t="s">
        <v>254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257</v>
      </c>
      <c r="M25" s="129"/>
    </row>
    <row r="26" spans="1:18" s="128" customFormat="1" ht="25.5" hidden="1" x14ac:dyDescent="0.25">
      <c r="A26" s="71">
        <v>21</v>
      </c>
      <c r="B26" s="149" t="s">
        <v>255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257</v>
      </c>
      <c r="M26" s="129"/>
    </row>
    <row r="27" spans="1:18" s="128" customFormat="1" ht="25.5" hidden="1" x14ac:dyDescent="0.25">
      <c r="A27" s="71">
        <v>22</v>
      </c>
      <c r="B27" s="149" t="s">
        <v>256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257</v>
      </c>
      <c r="M27" s="129"/>
    </row>
    <row r="28" spans="1:18" s="128" customFormat="1" ht="12.75" hidden="1" x14ac:dyDescent="0.25">
      <c r="A28" s="71">
        <v>23</v>
      </c>
      <c r="B28" s="149" t="s">
        <v>345</v>
      </c>
      <c r="C28" s="137" t="s">
        <v>346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207</v>
      </c>
      <c r="L28" s="134" t="s">
        <v>348</v>
      </c>
      <c r="M28" s="129"/>
    </row>
    <row r="29" spans="1:18" s="128" customFormat="1" ht="25.5" hidden="1" x14ac:dyDescent="0.25">
      <c r="A29" s="71">
        <v>24</v>
      </c>
      <c r="B29" s="149" t="s">
        <v>347</v>
      </c>
      <c r="C29" s="137" t="s">
        <v>346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207</v>
      </c>
      <c r="L29" s="134" t="s">
        <v>348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213</v>
      </c>
      <c r="C33" s="137" t="s">
        <v>214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207</v>
      </c>
      <c r="L33" s="134" t="s">
        <v>212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215</v>
      </c>
      <c r="C55" s="137" t="s">
        <v>214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207</v>
      </c>
      <c r="L55" s="134" t="s">
        <v>212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278</v>
      </c>
      <c r="C56" s="137" t="s">
        <v>279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207</v>
      </c>
      <c r="L56" s="134" t="s">
        <v>280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281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207</v>
      </c>
      <c r="L57" s="134" t="s">
        <v>280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282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207</v>
      </c>
      <c r="L58" s="134" t="s">
        <v>280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283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207</v>
      </c>
      <c r="L59" s="134" t="s">
        <v>280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286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287</v>
      </c>
      <c r="K60" s="164" t="s">
        <v>207</v>
      </c>
      <c r="L60" s="134" t="s">
        <v>288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575000</v>
      </c>
      <c r="H117" s="161">
        <f t="shared" si="2"/>
        <v>575000</v>
      </c>
      <c r="I117" s="34" t="s">
        <v>9</v>
      </c>
      <c r="J117" s="139" t="s">
        <v>33</v>
      </c>
      <c r="K117" s="175" t="s">
        <v>111</v>
      </c>
      <c r="L117" s="168" t="s">
        <v>204</v>
      </c>
      <c r="M117" s="129"/>
    </row>
    <row r="118" spans="1:13" s="128" customFormat="1" ht="37.5" customHeight="1" x14ac:dyDescent="0.25">
      <c r="A118" s="127">
        <v>54</v>
      </c>
      <c r="B118" s="130" t="s">
        <v>205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207</v>
      </c>
      <c r="L118" s="168" t="s">
        <v>208</v>
      </c>
      <c r="M118" s="129"/>
    </row>
    <row r="119" spans="1:13" s="128" customFormat="1" ht="37.5" customHeight="1" x14ac:dyDescent="0.25">
      <c r="A119" s="127">
        <v>55</v>
      </c>
      <c r="B119" s="130" t="s">
        <v>206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207</v>
      </c>
      <c r="L119" s="168" t="s">
        <v>208</v>
      </c>
      <c r="M119" s="129"/>
    </row>
    <row r="120" spans="1:13" s="128" customFormat="1" ht="37.5" customHeight="1" x14ac:dyDescent="0.25">
      <c r="A120" s="127">
        <v>56</v>
      </c>
      <c r="B120" s="130" t="s">
        <v>217</v>
      </c>
      <c r="C120" s="162" t="s">
        <v>37</v>
      </c>
      <c r="D120" s="166" t="s">
        <v>38</v>
      </c>
      <c r="E120" s="131">
        <v>68382</v>
      </c>
      <c r="F120" s="162" t="s">
        <v>211</v>
      </c>
      <c r="G120" s="132">
        <v>0</v>
      </c>
      <c r="H120" s="161">
        <f t="shared" si="2"/>
        <v>0</v>
      </c>
      <c r="I120" s="34" t="s">
        <v>9</v>
      </c>
      <c r="J120" s="139" t="s">
        <v>33</v>
      </c>
      <c r="K120" s="175" t="s">
        <v>207</v>
      </c>
      <c r="L120" s="168" t="s">
        <v>399</v>
      </c>
      <c r="M120" s="129"/>
    </row>
    <row r="121" spans="1:13" s="128" customFormat="1" ht="37.5" customHeight="1" x14ac:dyDescent="0.25">
      <c r="A121" s="127">
        <v>57</v>
      </c>
      <c r="B121" s="130" t="s">
        <v>218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207</v>
      </c>
      <c r="L121" s="168" t="s">
        <v>219</v>
      </c>
      <c r="M121" s="129"/>
    </row>
    <row r="122" spans="1:13" s="128" customFormat="1" ht="37.5" customHeight="1" x14ac:dyDescent="0.25">
      <c r="A122" s="127">
        <v>58</v>
      </c>
      <c r="B122" s="130" t="s">
        <v>222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207</v>
      </c>
      <c r="L122" s="168" t="s">
        <v>224</v>
      </c>
      <c r="M122" s="129"/>
    </row>
    <row r="123" spans="1:13" s="128" customFormat="1" ht="37.5" customHeight="1" x14ac:dyDescent="0.25">
      <c r="A123" s="127">
        <v>59</v>
      </c>
      <c r="B123" s="130" t="s">
        <v>223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207</v>
      </c>
      <c r="L123" s="168" t="s">
        <v>224</v>
      </c>
      <c r="M123" s="129"/>
    </row>
    <row r="124" spans="1:13" s="128" customFormat="1" ht="37.5" customHeight="1" x14ac:dyDescent="0.25">
      <c r="A124" s="127">
        <v>60</v>
      </c>
      <c r="B124" s="130" t="s">
        <v>227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207</v>
      </c>
      <c r="L124" s="168" t="s">
        <v>234</v>
      </c>
      <c r="M124" s="129"/>
    </row>
    <row r="125" spans="1:13" s="128" customFormat="1" ht="37.5" customHeight="1" x14ac:dyDescent="0.25">
      <c r="A125" s="127">
        <v>61</v>
      </c>
      <c r="B125" s="130" t="s">
        <v>228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5000</v>
      </c>
      <c r="H125" s="161">
        <f t="shared" si="2"/>
        <v>50000</v>
      </c>
      <c r="I125" s="34" t="s">
        <v>9</v>
      </c>
      <c r="J125" s="139" t="s">
        <v>33</v>
      </c>
      <c r="K125" s="175" t="s">
        <v>207</v>
      </c>
      <c r="L125" s="168" t="s">
        <v>234</v>
      </c>
      <c r="M125" s="129"/>
    </row>
    <row r="126" spans="1:13" s="128" customFormat="1" ht="37.5" customHeight="1" x14ac:dyDescent="0.25">
      <c r="A126" s="127">
        <v>62</v>
      </c>
      <c r="B126" s="130" t="s">
        <v>229</v>
      </c>
      <c r="C126" s="162" t="s">
        <v>43</v>
      </c>
      <c r="D126" s="166" t="s">
        <v>38</v>
      </c>
      <c r="E126" s="131">
        <v>100</v>
      </c>
      <c r="F126" s="162" t="s">
        <v>233</v>
      </c>
      <c r="G126" s="132">
        <v>1500</v>
      </c>
      <c r="H126" s="161">
        <f t="shared" si="2"/>
        <v>150000</v>
      </c>
      <c r="I126" s="34" t="s">
        <v>9</v>
      </c>
      <c r="J126" s="139" t="s">
        <v>33</v>
      </c>
      <c r="K126" s="175" t="s">
        <v>207</v>
      </c>
      <c r="L126" s="168" t="s">
        <v>234</v>
      </c>
      <c r="M126" s="129"/>
    </row>
    <row r="127" spans="1:13" s="128" customFormat="1" ht="37.5" customHeight="1" x14ac:dyDescent="0.25">
      <c r="A127" s="127">
        <v>63</v>
      </c>
      <c r="B127" s="130" t="s">
        <v>230</v>
      </c>
      <c r="C127" s="162" t="s">
        <v>43</v>
      </c>
      <c r="D127" s="166" t="s">
        <v>38</v>
      </c>
      <c r="E127" s="131">
        <v>100</v>
      </c>
      <c r="F127" s="162" t="s">
        <v>233</v>
      </c>
      <c r="G127" s="132">
        <v>2000</v>
      </c>
      <c r="H127" s="161">
        <f t="shared" si="2"/>
        <v>200000</v>
      </c>
      <c r="I127" s="34" t="s">
        <v>9</v>
      </c>
      <c r="J127" s="139" t="s">
        <v>33</v>
      </c>
      <c r="K127" s="175" t="s">
        <v>207</v>
      </c>
      <c r="L127" s="168" t="s">
        <v>234</v>
      </c>
      <c r="M127" s="129"/>
    </row>
    <row r="128" spans="1:13" s="128" customFormat="1" ht="37.5" customHeight="1" x14ac:dyDescent="0.25">
      <c r="A128" s="127">
        <v>64</v>
      </c>
      <c r="B128" s="130" t="s">
        <v>231</v>
      </c>
      <c r="C128" s="162" t="s">
        <v>43</v>
      </c>
      <c r="D128" s="166" t="s">
        <v>38</v>
      </c>
      <c r="E128" s="131">
        <v>200</v>
      </c>
      <c r="F128" s="162" t="s">
        <v>233</v>
      </c>
      <c r="G128" s="132">
        <v>2500</v>
      </c>
      <c r="H128" s="161">
        <f t="shared" si="2"/>
        <v>500000</v>
      </c>
      <c r="I128" s="34" t="s">
        <v>9</v>
      </c>
      <c r="J128" s="139" t="s">
        <v>33</v>
      </c>
      <c r="K128" s="175" t="s">
        <v>207</v>
      </c>
      <c r="L128" s="168" t="s">
        <v>234</v>
      </c>
      <c r="M128" s="129"/>
    </row>
    <row r="129" spans="1:13" s="128" customFormat="1" ht="37.5" customHeight="1" x14ac:dyDescent="0.25">
      <c r="A129" s="127">
        <v>65</v>
      </c>
      <c r="B129" s="130" t="s">
        <v>232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207</v>
      </c>
      <c r="L129" s="168" t="s">
        <v>234</v>
      </c>
      <c r="M129" s="129"/>
    </row>
    <row r="130" spans="1:13" s="128" customFormat="1" ht="37.5" customHeight="1" x14ac:dyDescent="0.25">
      <c r="A130" s="127">
        <v>66</v>
      </c>
      <c r="B130" s="130" t="s">
        <v>235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207</v>
      </c>
      <c r="L130" s="168" t="s">
        <v>236</v>
      </c>
      <c r="M130" s="129"/>
    </row>
    <row r="131" spans="1:13" s="128" customFormat="1" ht="37.5" customHeight="1" x14ac:dyDescent="0.25">
      <c r="A131" s="127">
        <v>67</v>
      </c>
      <c r="B131" s="130" t="s">
        <v>239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1310200</v>
      </c>
      <c r="H131" s="161">
        <f t="shared" si="2"/>
        <v>1310200</v>
      </c>
      <c r="I131" s="34" t="s">
        <v>9</v>
      </c>
      <c r="J131" s="139" t="s">
        <v>33</v>
      </c>
      <c r="K131" s="175" t="s">
        <v>207</v>
      </c>
      <c r="L131" s="168" t="s">
        <v>240</v>
      </c>
      <c r="M131" s="129"/>
    </row>
    <row r="132" spans="1:13" s="128" customFormat="1" ht="37.5" customHeight="1" x14ac:dyDescent="0.25">
      <c r="A132" s="127">
        <v>68</v>
      </c>
      <c r="B132" s="130" t="s">
        <v>258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207</v>
      </c>
      <c r="L132" s="168" t="s">
        <v>259</v>
      </c>
      <c r="M132" s="129"/>
    </row>
    <row r="133" spans="1:13" s="128" customFormat="1" ht="37.5" customHeight="1" x14ac:dyDescent="0.25">
      <c r="A133" s="127">
        <v>69</v>
      </c>
      <c r="B133" s="130" t="s">
        <v>262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20595</v>
      </c>
      <c r="H133" s="161">
        <f t="shared" si="2"/>
        <v>267735</v>
      </c>
      <c r="I133" s="34" t="s">
        <v>9</v>
      </c>
      <c r="J133" s="139" t="s">
        <v>33</v>
      </c>
      <c r="K133" s="175" t="s">
        <v>207</v>
      </c>
      <c r="L133" s="168" t="s">
        <v>263</v>
      </c>
      <c r="M133" s="129"/>
    </row>
    <row r="134" spans="1:13" s="128" customFormat="1" ht="37.5" customHeight="1" x14ac:dyDescent="0.25">
      <c r="A134" s="127">
        <v>70</v>
      </c>
      <c r="B134" s="130" t="s">
        <v>271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207</v>
      </c>
      <c r="L134" s="168" t="s">
        <v>272</v>
      </c>
      <c r="M134" s="129"/>
    </row>
    <row r="135" spans="1:13" s="128" customFormat="1" ht="37.5" customHeight="1" x14ac:dyDescent="0.25">
      <c r="A135" s="127">
        <v>71</v>
      </c>
      <c r="B135" s="130" t="s">
        <v>276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207</v>
      </c>
      <c r="L135" s="168" t="s">
        <v>277</v>
      </c>
      <c r="M135" s="129"/>
    </row>
    <row r="136" spans="1:13" s="128" customFormat="1" ht="37.5" customHeight="1" x14ac:dyDescent="0.25">
      <c r="A136" s="127">
        <v>72</v>
      </c>
      <c r="B136" s="130" t="s">
        <v>290</v>
      </c>
      <c r="C136" s="162" t="s">
        <v>43</v>
      </c>
      <c r="D136" s="167" t="s">
        <v>38</v>
      </c>
      <c r="E136" s="131">
        <v>1</v>
      </c>
      <c r="F136" s="162" t="s">
        <v>291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207</v>
      </c>
      <c r="L136" s="168" t="s">
        <v>292</v>
      </c>
      <c r="M136" s="129"/>
    </row>
    <row r="137" spans="1:13" s="128" customFormat="1" ht="37.5" customHeight="1" x14ac:dyDescent="0.25">
      <c r="A137" s="127">
        <v>73</v>
      </c>
      <c r="B137" s="130" t="s">
        <v>293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207</v>
      </c>
      <c r="L137" s="168" t="s">
        <v>306</v>
      </c>
      <c r="M137" s="129"/>
    </row>
    <row r="138" spans="1:13" s="128" customFormat="1" ht="37.5" customHeight="1" x14ac:dyDescent="0.25">
      <c r="A138" s="127">
        <v>74</v>
      </c>
      <c r="B138" s="130" t="s">
        <v>294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201" si="3">E138*G138</f>
        <v>214266.5</v>
      </c>
      <c r="I138" s="34" t="s">
        <v>9</v>
      </c>
      <c r="J138" s="139" t="s">
        <v>33</v>
      </c>
      <c r="K138" s="175" t="s">
        <v>207</v>
      </c>
      <c r="L138" s="168" t="s">
        <v>306</v>
      </c>
      <c r="M138" s="129"/>
    </row>
    <row r="139" spans="1:13" s="128" customFormat="1" ht="37.5" customHeight="1" x14ac:dyDescent="0.25">
      <c r="A139" s="127">
        <v>75</v>
      </c>
      <c r="B139" s="130" t="s">
        <v>295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207</v>
      </c>
      <c r="L139" s="168" t="s">
        <v>306</v>
      </c>
      <c r="M139" s="129"/>
    </row>
    <row r="140" spans="1:13" s="128" customFormat="1" ht="37.5" customHeight="1" x14ac:dyDescent="0.25">
      <c r="A140" s="127">
        <v>76</v>
      </c>
      <c r="B140" s="130" t="s">
        <v>296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207</v>
      </c>
      <c r="L140" s="168" t="s">
        <v>306</v>
      </c>
      <c r="M140" s="129"/>
    </row>
    <row r="141" spans="1:13" s="128" customFormat="1" ht="37.5" customHeight="1" x14ac:dyDescent="0.25">
      <c r="A141" s="127">
        <v>77</v>
      </c>
      <c r="B141" s="130" t="s">
        <v>297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207</v>
      </c>
      <c r="L141" s="168" t="s">
        <v>306</v>
      </c>
      <c r="M141" s="129"/>
    </row>
    <row r="142" spans="1:13" s="128" customFormat="1" ht="37.5" customHeight="1" x14ac:dyDescent="0.25">
      <c r="A142" s="127">
        <v>78</v>
      </c>
      <c r="B142" s="130" t="s">
        <v>298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207</v>
      </c>
      <c r="L142" s="168" t="s">
        <v>306</v>
      </c>
      <c r="M142" s="129"/>
    </row>
    <row r="143" spans="1:13" s="128" customFormat="1" ht="37.5" customHeight="1" x14ac:dyDescent="0.25">
      <c r="A143" s="127">
        <v>79</v>
      </c>
      <c r="B143" s="130" t="s">
        <v>299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207</v>
      </c>
      <c r="L143" s="168" t="s">
        <v>306</v>
      </c>
      <c r="M143" s="129"/>
    </row>
    <row r="144" spans="1:13" s="128" customFormat="1" ht="37.5" customHeight="1" x14ac:dyDescent="0.25">
      <c r="A144" s="127">
        <v>80</v>
      </c>
      <c r="B144" s="130" t="s">
        <v>300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207</v>
      </c>
      <c r="L144" s="168" t="s">
        <v>306</v>
      </c>
      <c r="M144" s="129"/>
    </row>
    <row r="145" spans="1:13" s="128" customFormat="1" ht="37.5" customHeight="1" x14ac:dyDescent="0.25">
      <c r="A145" s="127">
        <v>81</v>
      </c>
      <c r="B145" s="130" t="s">
        <v>301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207</v>
      </c>
      <c r="L145" s="168" t="s">
        <v>306</v>
      </c>
      <c r="M145" s="129"/>
    </row>
    <row r="146" spans="1:13" s="128" customFormat="1" ht="37.5" customHeight="1" x14ac:dyDescent="0.25">
      <c r="A146" s="127">
        <v>82</v>
      </c>
      <c r="B146" s="130" t="s">
        <v>302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207</v>
      </c>
      <c r="L146" s="168" t="s">
        <v>306</v>
      </c>
      <c r="M146" s="129"/>
    </row>
    <row r="147" spans="1:13" s="128" customFormat="1" ht="37.5" customHeight="1" x14ac:dyDescent="0.25">
      <c r="A147" s="127">
        <v>83</v>
      </c>
      <c r="B147" s="130" t="s">
        <v>303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207</v>
      </c>
      <c r="L147" s="168" t="s">
        <v>306</v>
      </c>
      <c r="M147" s="129"/>
    </row>
    <row r="148" spans="1:13" s="128" customFormat="1" ht="37.5" customHeight="1" x14ac:dyDescent="0.25">
      <c r="A148" s="127">
        <v>84</v>
      </c>
      <c r="B148" s="130" t="s">
        <v>304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207</v>
      </c>
      <c r="L148" s="168" t="s">
        <v>306</v>
      </c>
      <c r="M148" s="129"/>
    </row>
    <row r="149" spans="1:13" s="128" customFormat="1" ht="37.5" customHeight="1" x14ac:dyDescent="0.25">
      <c r="A149" s="127">
        <v>85</v>
      </c>
      <c r="B149" s="130" t="s">
        <v>305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207</v>
      </c>
      <c r="L149" s="168" t="s">
        <v>306</v>
      </c>
      <c r="M149" s="129"/>
    </row>
    <row r="150" spans="1:13" s="128" customFormat="1" ht="37.5" customHeight="1" x14ac:dyDescent="0.25">
      <c r="A150" s="127">
        <v>86</v>
      </c>
      <c r="B150" s="130" t="s">
        <v>307</v>
      </c>
      <c r="C150" s="162" t="s">
        <v>308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207</v>
      </c>
      <c r="L150" s="168" t="s">
        <v>310</v>
      </c>
      <c r="M150" s="129"/>
    </row>
    <row r="151" spans="1:13" s="128" customFormat="1" ht="37.5" customHeight="1" x14ac:dyDescent="0.25">
      <c r="A151" s="127">
        <v>87</v>
      </c>
      <c r="B151" s="130" t="s">
        <v>309</v>
      </c>
      <c r="C151" s="162" t="s">
        <v>308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207</v>
      </c>
      <c r="L151" s="168" t="s">
        <v>310</v>
      </c>
      <c r="M151" s="129"/>
    </row>
    <row r="152" spans="1:13" s="128" customFormat="1" ht="37.5" customHeight="1" x14ac:dyDescent="0.25">
      <c r="A152" s="127">
        <v>88</v>
      </c>
      <c r="B152" s="130" t="s">
        <v>311</v>
      </c>
      <c r="C152" s="162" t="s">
        <v>43</v>
      </c>
      <c r="D152" s="167" t="s">
        <v>106</v>
      </c>
      <c r="E152" s="131">
        <v>110</v>
      </c>
      <c r="F152" s="162" t="s">
        <v>312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207</v>
      </c>
      <c r="L152" s="168" t="s">
        <v>315</v>
      </c>
      <c r="M152" s="129"/>
    </row>
    <row r="153" spans="1:13" s="128" customFormat="1" ht="37.5" customHeight="1" x14ac:dyDescent="0.25">
      <c r="A153" s="127">
        <v>89</v>
      </c>
      <c r="B153" s="130" t="s">
        <v>313</v>
      </c>
      <c r="C153" s="162" t="s">
        <v>43</v>
      </c>
      <c r="D153" s="167" t="s">
        <v>106</v>
      </c>
      <c r="E153" s="131">
        <v>55</v>
      </c>
      <c r="F153" s="162" t="s">
        <v>312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207</v>
      </c>
      <c r="L153" s="168" t="s">
        <v>315</v>
      </c>
      <c r="M153" s="129"/>
    </row>
    <row r="154" spans="1:13" s="128" customFormat="1" ht="37.5" customHeight="1" x14ac:dyDescent="0.25">
      <c r="A154" s="127">
        <v>90</v>
      </c>
      <c r="B154" s="130" t="s">
        <v>314</v>
      </c>
      <c r="C154" s="162" t="s">
        <v>43</v>
      </c>
      <c r="D154" s="167" t="s">
        <v>106</v>
      </c>
      <c r="E154" s="131">
        <v>22</v>
      </c>
      <c r="F154" s="162" t="s">
        <v>312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207</v>
      </c>
      <c r="L154" s="168" t="s">
        <v>315</v>
      </c>
      <c r="M154" s="129"/>
    </row>
    <row r="155" spans="1:13" s="128" customFormat="1" ht="37.5" customHeight="1" x14ac:dyDescent="0.25">
      <c r="A155" s="127">
        <v>91</v>
      </c>
      <c r="B155" s="130" t="s">
        <v>316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2189</v>
      </c>
      <c r="H155" s="161">
        <f t="shared" si="3"/>
        <v>941270</v>
      </c>
      <c r="I155" s="34" t="s">
        <v>9</v>
      </c>
      <c r="J155" s="139" t="s">
        <v>33</v>
      </c>
      <c r="K155" s="175" t="s">
        <v>207</v>
      </c>
      <c r="L155" s="168" t="s">
        <v>322</v>
      </c>
      <c r="M155" s="129"/>
    </row>
    <row r="156" spans="1:13" s="128" customFormat="1" ht="37.5" customHeight="1" x14ac:dyDescent="0.25">
      <c r="A156" s="127">
        <v>92</v>
      </c>
      <c r="B156" s="130" t="s">
        <v>317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1930</v>
      </c>
      <c r="H156" s="161">
        <f t="shared" si="3"/>
        <v>144750</v>
      </c>
      <c r="I156" s="34" t="s">
        <v>9</v>
      </c>
      <c r="J156" s="139" t="s">
        <v>33</v>
      </c>
      <c r="K156" s="175" t="s">
        <v>207</v>
      </c>
      <c r="L156" s="168" t="s">
        <v>322</v>
      </c>
      <c r="M156" s="129"/>
    </row>
    <row r="157" spans="1:13" s="128" customFormat="1" ht="37.5" customHeight="1" x14ac:dyDescent="0.25">
      <c r="A157" s="127">
        <v>93</v>
      </c>
      <c r="B157" s="130" t="s">
        <v>318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207</v>
      </c>
      <c r="L157" s="168" t="s">
        <v>322</v>
      </c>
      <c r="M157" s="129"/>
    </row>
    <row r="158" spans="1:13" s="128" customFormat="1" ht="37.5" customHeight="1" x14ac:dyDescent="0.25">
      <c r="A158" s="127">
        <v>94</v>
      </c>
      <c r="B158" s="130" t="s">
        <v>319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4037</v>
      </c>
      <c r="H158" s="161">
        <f t="shared" si="3"/>
        <v>181665</v>
      </c>
      <c r="I158" s="34" t="s">
        <v>9</v>
      </c>
      <c r="J158" s="139" t="s">
        <v>33</v>
      </c>
      <c r="K158" s="175" t="s">
        <v>207</v>
      </c>
      <c r="L158" s="168" t="s">
        <v>322</v>
      </c>
      <c r="M158" s="129"/>
    </row>
    <row r="159" spans="1:13" s="128" customFormat="1" ht="37.5" customHeight="1" x14ac:dyDescent="0.25">
      <c r="A159" s="127">
        <v>95</v>
      </c>
      <c r="B159" s="130" t="s">
        <v>320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1522</v>
      </c>
      <c r="H159" s="161">
        <f t="shared" si="3"/>
        <v>150678</v>
      </c>
      <c r="I159" s="34" t="s">
        <v>9</v>
      </c>
      <c r="J159" s="139" t="s">
        <v>33</v>
      </c>
      <c r="K159" s="175" t="s">
        <v>207</v>
      </c>
      <c r="L159" s="168" t="s">
        <v>322</v>
      </c>
      <c r="M159" s="129"/>
    </row>
    <row r="160" spans="1:13" s="128" customFormat="1" ht="37.5" customHeight="1" x14ac:dyDescent="0.25">
      <c r="A160" s="127">
        <v>96</v>
      </c>
      <c r="B160" s="130" t="s">
        <v>321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207</v>
      </c>
      <c r="L160" s="168" t="s">
        <v>322</v>
      </c>
      <c r="M160" s="129"/>
    </row>
    <row r="161" spans="1:13" s="128" customFormat="1" ht="37.5" customHeight="1" x14ac:dyDescent="0.25">
      <c r="A161" s="127">
        <v>97</v>
      </c>
      <c r="B161" s="130" t="s">
        <v>325</v>
      </c>
      <c r="C161" s="162" t="s">
        <v>43</v>
      </c>
      <c r="D161" s="167" t="s">
        <v>38</v>
      </c>
      <c r="E161" s="131">
        <v>1</v>
      </c>
      <c r="F161" s="162" t="s">
        <v>291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207</v>
      </c>
      <c r="L161" s="168" t="s">
        <v>326</v>
      </c>
      <c r="M161" s="129"/>
    </row>
    <row r="162" spans="1:13" s="128" customFormat="1" ht="37.5" customHeight="1" x14ac:dyDescent="0.25">
      <c r="A162" s="127">
        <v>98</v>
      </c>
      <c r="B162" s="130" t="s">
        <v>327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207</v>
      </c>
      <c r="L162" s="168" t="s">
        <v>342</v>
      </c>
      <c r="M162" s="129"/>
    </row>
    <row r="163" spans="1:13" s="128" customFormat="1" ht="37.5" customHeight="1" x14ac:dyDescent="0.25">
      <c r="A163" s="127">
        <v>99</v>
      </c>
      <c r="B163" s="130" t="s">
        <v>328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207</v>
      </c>
      <c r="L163" s="168" t="s">
        <v>342</v>
      </c>
      <c r="M163" s="129"/>
    </row>
    <row r="164" spans="1:13" s="128" customFormat="1" ht="37.5" customHeight="1" x14ac:dyDescent="0.25">
      <c r="A164" s="127">
        <v>100</v>
      </c>
      <c r="B164" s="130" t="s">
        <v>329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207</v>
      </c>
      <c r="L164" s="168" t="s">
        <v>342</v>
      </c>
      <c r="M164" s="129"/>
    </row>
    <row r="165" spans="1:13" s="128" customFormat="1" ht="37.5" customHeight="1" x14ac:dyDescent="0.25">
      <c r="A165" s="127">
        <v>101</v>
      </c>
      <c r="B165" s="130" t="s">
        <v>330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207</v>
      </c>
      <c r="L165" s="168" t="s">
        <v>342</v>
      </c>
      <c r="M165" s="129"/>
    </row>
    <row r="166" spans="1:13" s="128" customFormat="1" ht="37.5" customHeight="1" x14ac:dyDescent="0.25">
      <c r="A166" s="127">
        <v>102</v>
      </c>
      <c r="B166" s="130" t="s">
        <v>331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207</v>
      </c>
      <c r="L166" s="168" t="s">
        <v>342</v>
      </c>
      <c r="M166" s="129"/>
    </row>
    <row r="167" spans="1:13" s="128" customFormat="1" ht="37.5" customHeight="1" x14ac:dyDescent="0.25">
      <c r="A167" s="127">
        <v>103</v>
      </c>
      <c r="B167" s="130" t="s">
        <v>332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207</v>
      </c>
      <c r="L167" s="168" t="s">
        <v>342</v>
      </c>
      <c r="M167" s="129"/>
    </row>
    <row r="168" spans="1:13" s="128" customFormat="1" ht="37.5" customHeight="1" x14ac:dyDescent="0.25">
      <c r="A168" s="127">
        <v>104</v>
      </c>
      <c r="B168" s="130" t="s">
        <v>333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207</v>
      </c>
      <c r="L168" s="168" t="s">
        <v>342</v>
      </c>
      <c r="M168" s="129"/>
    </row>
    <row r="169" spans="1:13" s="128" customFormat="1" ht="37.5" customHeight="1" x14ac:dyDescent="0.25">
      <c r="A169" s="127">
        <v>105</v>
      </c>
      <c r="B169" s="130" t="s">
        <v>334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207</v>
      </c>
      <c r="L169" s="168" t="s">
        <v>342</v>
      </c>
      <c r="M169" s="129"/>
    </row>
    <row r="170" spans="1:13" s="128" customFormat="1" ht="37.5" customHeight="1" x14ac:dyDescent="0.25">
      <c r="A170" s="127">
        <v>106</v>
      </c>
      <c r="B170" s="130" t="s">
        <v>335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207</v>
      </c>
      <c r="L170" s="168" t="s">
        <v>342</v>
      </c>
      <c r="M170" s="129"/>
    </row>
    <row r="171" spans="1:13" s="128" customFormat="1" ht="37.5" customHeight="1" x14ac:dyDescent="0.25">
      <c r="A171" s="127">
        <v>107</v>
      </c>
      <c r="B171" s="130" t="s">
        <v>336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207</v>
      </c>
      <c r="L171" s="168" t="s">
        <v>342</v>
      </c>
      <c r="M171" s="129"/>
    </row>
    <row r="172" spans="1:13" s="128" customFormat="1" ht="37.5" customHeight="1" x14ac:dyDescent="0.25">
      <c r="A172" s="127">
        <v>108</v>
      </c>
      <c r="B172" s="130" t="s">
        <v>337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207</v>
      </c>
      <c r="L172" s="168" t="s">
        <v>342</v>
      </c>
      <c r="M172" s="129"/>
    </row>
    <row r="173" spans="1:13" s="128" customFormat="1" ht="37.5" customHeight="1" x14ac:dyDescent="0.25">
      <c r="A173" s="127">
        <v>109</v>
      </c>
      <c r="B173" s="130" t="s">
        <v>338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207</v>
      </c>
      <c r="L173" s="168" t="s">
        <v>342</v>
      </c>
      <c r="M173" s="129"/>
    </row>
    <row r="174" spans="1:13" s="128" customFormat="1" ht="37.5" customHeight="1" x14ac:dyDescent="0.25">
      <c r="A174" s="127">
        <v>110</v>
      </c>
      <c r="B174" s="130" t="s">
        <v>339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207</v>
      </c>
      <c r="L174" s="168" t="s">
        <v>342</v>
      </c>
      <c r="M174" s="129"/>
    </row>
    <row r="175" spans="1:13" s="128" customFormat="1" ht="37.5" customHeight="1" x14ac:dyDescent="0.25">
      <c r="A175" s="127">
        <v>111</v>
      </c>
      <c r="B175" s="130" t="s">
        <v>340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207</v>
      </c>
      <c r="L175" s="168" t="s">
        <v>342</v>
      </c>
      <c r="M175" s="129"/>
    </row>
    <row r="176" spans="1:13" s="128" customFormat="1" ht="37.5" customHeight="1" x14ac:dyDescent="0.25">
      <c r="A176" s="127">
        <v>112</v>
      </c>
      <c r="B176" s="130" t="s">
        <v>341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207</v>
      </c>
      <c r="L176" s="168" t="s">
        <v>342</v>
      </c>
      <c r="M176" s="129"/>
    </row>
    <row r="177" spans="1:13" s="128" customFormat="1" ht="37.5" customHeight="1" x14ac:dyDescent="0.25">
      <c r="A177" s="127">
        <v>113</v>
      </c>
      <c r="B177" s="130" t="s">
        <v>343</v>
      </c>
      <c r="C177" s="162" t="s">
        <v>43</v>
      </c>
      <c r="D177" s="167" t="s">
        <v>38</v>
      </c>
      <c r="E177" s="131">
        <v>1</v>
      </c>
      <c r="F177" s="162" t="s">
        <v>291</v>
      </c>
      <c r="G177" s="132">
        <v>3647951.26</v>
      </c>
      <c r="H177" s="161">
        <f t="shared" si="3"/>
        <v>3647951.26</v>
      </c>
      <c r="I177" s="34" t="s">
        <v>9</v>
      </c>
      <c r="J177" s="139" t="s">
        <v>33</v>
      </c>
      <c r="K177" s="175" t="s">
        <v>207</v>
      </c>
      <c r="L177" s="168" t="s">
        <v>344</v>
      </c>
      <c r="M177" s="129"/>
    </row>
    <row r="178" spans="1:13" s="128" customFormat="1" ht="37.5" customHeight="1" x14ac:dyDescent="0.25">
      <c r="A178" s="127">
        <v>114</v>
      </c>
      <c r="B178" s="130" t="s">
        <v>349</v>
      </c>
      <c r="C178" s="162" t="s">
        <v>308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207</v>
      </c>
      <c r="L178" s="168" t="s">
        <v>357</v>
      </c>
      <c r="M178" s="129"/>
    </row>
    <row r="179" spans="1:13" s="128" customFormat="1" ht="37.5" customHeight="1" x14ac:dyDescent="0.25">
      <c r="A179" s="127">
        <v>115</v>
      </c>
      <c r="B179" s="130" t="s">
        <v>350</v>
      </c>
      <c r="C179" s="162" t="s">
        <v>308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207</v>
      </c>
      <c r="L179" s="168" t="s">
        <v>357</v>
      </c>
      <c r="M179" s="129"/>
    </row>
    <row r="180" spans="1:13" s="128" customFormat="1" ht="37.5" customHeight="1" x14ac:dyDescent="0.25">
      <c r="A180" s="127">
        <v>116</v>
      </c>
      <c r="B180" s="130" t="s">
        <v>351</v>
      </c>
      <c r="C180" s="162" t="s">
        <v>308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207</v>
      </c>
      <c r="L180" s="168" t="s">
        <v>357</v>
      </c>
      <c r="M180" s="129"/>
    </row>
    <row r="181" spans="1:13" s="128" customFormat="1" ht="37.5" customHeight="1" x14ac:dyDescent="0.25">
      <c r="A181" s="127">
        <v>117</v>
      </c>
      <c r="B181" s="130" t="s">
        <v>352</v>
      </c>
      <c r="C181" s="162" t="s">
        <v>308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207</v>
      </c>
      <c r="L181" s="168" t="s">
        <v>357</v>
      </c>
      <c r="M181" s="129"/>
    </row>
    <row r="182" spans="1:13" s="128" customFormat="1" ht="37.5" customHeight="1" x14ac:dyDescent="0.25">
      <c r="A182" s="127">
        <v>118</v>
      </c>
      <c r="B182" s="130" t="s">
        <v>353</v>
      </c>
      <c r="C182" s="162" t="s">
        <v>308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207</v>
      </c>
      <c r="L182" s="168" t="s">
        <v>357</v>
      </c>
      <c r="M182" s="129"/>
    </row>
    <row r="183" spans="1:13" s="128" customFormat="1" ht="37.5" customHeight="1" x14ac:dyDescent="0.25">
      <c r="A183" s="127">
        <v>119</v>
      </c>
      <c r="B183" s="130" t="s">
        <v>354</v>
      </c>
      <c r="C183" s="162" t="s">
        <v>308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207</v>
      </c>
      <c r="L183" s="168" t="s">
        <v>357</v>
      </c>
      <c r="M183" s="129"/>
    </row>
    <row r="184" spans="1:13" s="128" customFormat="1" ht="37.5" customHeight="1" x14ac:dyDescent="0.25">
      <c r="A184" s="127">
        <v>120</v>
      </c>
      <c r="B184" s="130" t="s">
        <v>355</v>
      </c>
      <c r="C184" s="162" t="s">
        <v>308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207</v>
      </c>
      <c r="L184" s="168" t="s">
        <v>357</v>
      </c>
      <c r="M184" s="129"/>
    </row>
    <row r="185" spans="1:13" s="128" customFormat="1" ht="37.5" customHeight="1" x14ac:dyDescent="0.25">
      <c r="A185" s="127">
        <v>121</v>
      </c>
      <c r="B185" s="130" t="s">
        <v>356</v>
      </c>
      <c r="C185" s="162" t="s">
        <v>308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207</v>
      </c>
      <c r="L185" s="168" t="s">
        <v>357</v>
      </c>
      <c r="M185" s="129"/>
    </row>
    <row r="186" spans="1:13" s="128" customFormat="1" ht="37.5" customHeight="1" x14ac:dyDescent="0.25">
      <c r="A186" s="127">
        <v>122</v>
      </c>
      <c r="B186" s="130" t="s">
        <v>358</v>
      </c>
      <c r="C186" s="162" t="s">
        <v>43</v>
      </c>
      <c r="D186" s="167" t="s">
        <v>38</v>
      </c>
      <c r="E186" s="131">
        <v>1</v>
      </c>
      <c r="F186" s="162" t="s">
        <v>291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207</v>
      </c>
      <c r="L186" s="168" t="s">
        <v>359</v>
      </c>
      <c r="M186" s="129"/>
    </row>
    <row r="187" spans="1:13" s="128" customFormat="1" ht="37.5" customHeight="1" x14ac:dyDescent="0.25">
      <c r="A187" s="127">
        <v>123</v>
      </c>
      <c r="B187" s="130" t="s">
        <v>360</v>
      </c>
      <c r="C187" s="162" t="s">
        <v>43</v>
      </c>
      <c r="D187" s="167" t="s">
        <v>38</v>
      </c>
      <c r="E187" s="131">
        <v>193</v>
      </c>
      <c r="F187" s="162" t="s">
        <v>44</v>
      </c>
      <c r="G187" s="132">
        <v>10000</v>
      </c>
      <c r="H187" s="161">
        <f t="shared" si="3"/>
        <v>1930000</v>
      </c>
      <c r="I187" s="34" t="s">
        <v>9</v>
      </c>
      <c r="J187" s="139" t="s">
        <v>33</v>
      </c>
      <c r="K187" s="175" t="s">
        <v>207</v>
      </c>
      <c r="L187" s="168" t="s">
        <v>361</v>
      </c>
      <c r="M187" s="129"/>
    </row>
    <row r="188" spans="1:13" s="128" customFormat="1" ht="37.5" customHeight="1" x14ac:dyDescent="0.25">
      <c r="A188" s="127">
        <v>124</v>
      </c>
      <c r="B188" s="130" t="s">
        <v>362</v>
      </c>
      <c r="C188" s="162" t="s">
        <v>43</v>
      </c>
      <c r="D188" s="167" t="s">
        <v>32</v>
      </c>
      <c r="E188" s="131">
        <v>60</v>
      </c>
      <c r="F188" s="162" t="s">
        <v>363</v>
      </c>
      <c r="G188" s="132">
        <v>12000</v>
      </c>
      <c r="H188" s="161">
        <f t="shared" si="3"/>
        <v>720000</v>
      </c>
      <c r="I188" s="34" t="s">
        <v>9</v>
      </c>
      <c r="J188" s="139" t="s">
        <v>33</v>
      </c>
      <c r="K188" s="175" t="s">
        <v>207</v>
      </c>
      <c r="L188" s="168" t="s">
        <v>366</v>
      </c>
      <c r="M188" s="129"/>
    </row>
    <row r="189" spans="1:13" s="128" customFormat="1" ht="37.5" customHeight="1" x14ac:dyDescent="0.25">
      <c r="A189" s="127">
        <v>125</v>
      </c>
      <c r="B189" s="130" t="s">
        <v>364</v>
      </c>
      <c r="C189" s="162" t="s">
        <v>43</v>
      </c>
      <c r="D189" s="167" t="s">
        <v>32</v>
      </c>
      <c r="E189" s="131">
        <v>60</v>
      </c>
      <c r="F189" s="162" t="s">
        <v>363</v>
      </c>
      <c r="G189" s="132">
        <v>1000</v>
      </c>
      <c r="H189" s="161">
        <f t="shared" si="3"/>
        <v>60000</v>
      </c>
      <c r="I189" s="34" t="s">
        <v>9</v>
      </c>
      <c r="J189" s="139" t="s">
        <v>33</v>
      </c>
      <c r="K189" s="175" t="s">
        <v>207</v>
      </c>
      <c r="L189" s="168" t="s">
        <v>366</v>
      </c>
      <c r="M189" s="129"/>
    </row>
    <row r="190" spans="1:13" s="128" customFormat="1" ht="37.5" customHeight="1" x14ac:dyDescent="0.25">
      <c r="A190" s="127">
        <v>126</v>
      </c>
      <c r="B190" s="130" t="s">
        <v>365</v>
      </c>
      <c r="C190" s="162" t="s">
        <v>43</v>
      </c>
      <c r="D190" s="167" t="s">
        <v>32</v>
      </c>
      <c r="E190" s="131">
        <v>6</v>
      </c>
      <c r="F190" s="162" t="s">
        <v>44</v>
      </c>
      <c r="G190" s="132">
        <v>21000</v>
      </c>
      <c r="H190" s="161">
        <f t="shared" si="3"/>
        <v>126000</v>
      </c>
      <c r="I190" s="34" t="s">
        <v>9</v>
      </c>
      <c r="J190" s="139" t="s">
        <v>33</v>
      </c>
      <c r="K190" s="175" t="s">
        <v>207</v>
      </c>
      <c r="L190" s="168" t="s">
        <v>366</v>
      </c>
      <c r="M190" s="129"/>
    </row>
    <row r="191" spans="1:13" s="128" customFormat="1" ht="37.5" customHeight="1" x14ac:dyDescent="0.25">
      <c r="A191" s="127">
        <v>127</v>
      </c>
      <c r="B191" s="130" t="s">
        <v>367</v>
      </c>
      <c r="C191" s="162" t="s">
        <v>308</v>
      </c>
      <c r="D191" s="167" t="s">
        <v>32</v>
      </c>
      <c r="E191" s="131">
        <v>1</v>
      </c>
      <c r="F191" s="162" t="s">
        <v>44</v>
      </c>
      <c r="G191" s="132">
        <v>2001646.16</v>
      </c>
      <c r="H191" s="161">
        <f t="shared" si="3"/>
        <v>2001646.16</v>
      </c>
      <c r="I191" s="34" t="s">
        <v>9</v>
      </c>
      <c r="J191" s="139" t="s">
        <v>33</v>
      </c>
      <c r="K191" s="175" t="s">
        <v>207</v>
      </c>
      <c r="L191" s="168" t="s">
        <v>369</v>
      </c>
      <c r="M191" s="129"/>
    </row>
    <row r="192" spans="1:13" s="128" customFormat="1" ht="37.5" customHeight="1" x14ac:dyDescent="0.25">
      <c r="A192" s="127">
        <v>128</v>
      </c>
      <c r="B192" s="130" t="s">
        <v>368</v>
      </c>
      <c r="C192" s="162" t="s">
        <v>308</v>
      </c>
      <c r="D192" s="167" t="s">
        <v>32</v>
      </c>
      <c r="E192" s="131">
        <v>4</v>
      </c>
      <c r="F192" s="162" t="s">
        <v>44</v>
      </c>
      <c r="G192" s="132">
        <v>1118549.55</v>
      </c>
      <c r="H192" s="161">
        <f t="shared" si="3"/>
        <v>4474198.2</v>
      </c>
      <c r="I192" s="34" t="s">
        <v>9</v>
      </c>
      <c r="J192" s="139" t="s">
        <v>33</v>
      </c>
      <c r="K192" s="175" t="s">
        <v>207</v>
      </c>
      <c r="L192" s="168" t="s">
        <v>369</v>
      </c>
      <c r="M192" s="129"/>
    </row>
    <row r="193" spans="1:13" s="128" customFormat="1" ht="37.5" customHeight="1" x14ac:dyDescent="0.25">
      <c r="A193" s="127">
        <v>129</v>
      </c>
      <c r="B193" s="130" t="s">
        <v>374</v>
      </c>
      <c r="C193" s="162" t="s">
        <v>37</v>
      </c>
      <c r="D193" s="167" t="s">
        <v>32</v>
      </c>
      <c r="E193" s="131">
        <v>800</v>
      </c>
      <c r="F193" s="162" t="s">
        <v>44</v>
      </c>
      <c r="G193" s="132">
        <v>9176</v>
      </c>
      <c r="H193" s="161">
        <f t="shared" si="3"/>
        <v>7340800</v>
      </c>
      <c r="I193" s="34" t="s">
        <v>9</v>
      </c>
      <c r="J193" s="139" t="s">
        <v>33</v>
      </c>
      <c r="K193" s="175" t="s">
        <v>207</v>
      </c>
      <c r="L193" s="168" t="s">
        <v>395</v>
      </c>
      <c r="M193" s="129"/>
    </row>
    <row r="194" spans="1:13" s="128" customFormat="1" ht="37.5" customHeight="1" x14ac:dyDescent="0.25">
      <c r="A194" s="127">
        <v>130</v>
      </c>
      <c r="B194" s="130" t="s">
        <v>375</v>
      </c>
      <c r="C194" s="162" t="s">
        <v>37</v>
      </c>
      <c r="D194" s="167" t="s">
        <v>32</v>
      </c>
      <c r="E194" s="131">
        <v>100</v>
      </c>
      <c r="F194" s="162" t="s">
        <v>44</v>
      </c>
      <c r="G194" s="132">
        <v>18078</v>
      </c>
      <c r="H194" s="161">
        <f t="shared" si="3"/>
        <v>1807800</v>
      </c>
      <c r="I194" s="34" t="s">
        <v>9</v>
      </c>
      <c r="J194" s="139" t="s">
        <v>33</v>
      </c>
      <c r="K194" s="175" t="s">
        <v>207</v>
      </c>
      <c r="L194" s="168" t="s">
        <v>395</v>
      </c>
      <c r="M194" s="129"/>
    </row>
    <row r="195" spans="1:13" s="128" customFormat="1" ht="37.5" customHeight="1" x14ac:dyDescent="0.25">
      <c r="A195" s="127">
        <v>131</v>
      </c>
      <c r="B195" s="130" t="s">
        <v>376</v>
      </c>
      <c r="C195" s="162" t="s">
        <v>37</v>
      </c>
      <c r="D195" s="167" t="s">
        <v>32</v>
      </c>
      <c r="E195" s="131">
        <v>50</v>
      </c>
      <c r="F195" s="162" t="s">
        <v>44</v>
      </c>
      <c r="G195" s="132">
        <v>23925.33</v>
      </c>
      <c r="H195" s="161">
        <f t="shared" si="3"/>
        <v>1196266.5</v>
      </c>
      <c r="I195" s="34" t="s">
        <v>9</v>
      </c>
      <c r="J195" s="139" t="s">
        <v>33</v>
      </c>
      <c r="K195" s="175" t="s">
        <v>207</v>
      </c>
      <c r="L195" s="168" t="s">
        <v>395</v>
      </c>
      <c r="M195" s="129"/>
    </row>
    <row r="196" spans="1:13" s="128" customFormat="1" ht="37.5" customHeight="1" x14ac:dyDescent="0.25">
      <c r="A196" s="127">
        <v>132</v>
      </c>
      <c r="B196" s="130" t="s">
        <v>377</v>
      </c>
      <c r="C196" s="162" t="s">
        <v>37</v>
      </c>
      <c r="D196" s="167" t="s">
        <v>32</v>
      </c>
      <c r="E196" s="131">
        <v>70</v>
      </c>
      <c r="F196" s="162" t="s">
        <v>44</v>
      </c>
      <c r="G196" s="132">
        <v>16970</v>
      </c>
      <c r="H196" s="161">
        <f t="shared" si="3"/>
        <v>1187900</v>
      </c>
      <c r="I196" s="34" t="s">
        <v>9</v>
      </c>
      <c r="J196" s="139" t="s">
        <v>33</v>
      </c>
      <c r="K196" s="175" t="s">
        <v>207</v>
      </c>
      <c r="L196" s="168" t="s">
        <v>395</v>
      </c>
      <c r="M196" s="129"/>
    </row>
    <row r="197" spans="1:13" s="128" customFormat="1" ht="37.5" customHeight="1" x14ac:dyDescent="0.25">
      <c r="A197" s="127">
        <v>133</v>
      </c>
      <c r="B197" s="130" t="s">
        <v>378</v>
      </c>
      <c r="C197" s="162" t="s">
        <v>37</v>
      </c>
      <c r="D197" s="167" t="s">
        <v>32</v>
      </c>
      <c r="E197" s="131">
        <v>1500</v>
      </c>
      <c r="F197" s="162" t="s">
        <v>44</v>
      </c>
      <c r="G197" s="132">
        <v>1885</v>
      </c>
      <c r="H197" s="161">
        <f t="shared" si="3"/>
        <v>2827500</v>
      </c>
      <c r="I197" s="34" t="s">
        <v>9</v>
      </c>
      <c r="J197" s="139" t="s">
        <v>33</v>
      </c>
      <c r="K197" s="175" t="s">
        <v>207</v>
      </c>
      <c r="L197" s="168" t="s">
        <v>395</v>
      </c>
      <c r="M197" s="129"/>
    </row>
    <row r="198" spans="1:13" s="128" customFormat="1" ht="37.5" customHeight="1" x14ac:dyDescent="0.25">
      <c r="A198" s="127">
        <v>134</v>
      </c>
      <c r="B198" s="130" t="s">
        <v>379</v>
      </c>
      <c r="C198" s="162" t="s">
        <v>37</v>
      </c>
      <c r="D198" s="167" t="s">
        <v>32</v>
      </c>
      <c r="E198" s="131">
        <v>1300</v>
      </c>
      <c r="F198" s="162" t="s">
        <v>44</v>
      </c>
      <c r="G198" s="132">
        <v>1910</v>
      </c>
      <c r="H198" s="161">
        <f t="shared" si="3"/>
        <v>2483000</v>
      </c>
      <c r="I198" s="34" t="s">
        <v>9</v>
      </c>
      <c r="J198" s="139" t="s">
        <v>33</v>
      </c>
      <c r="K198" s="175" t="s">
        <v>207</v>
      </c>
      <c r="L198" s="168" t="s">
        <v>395</v>
      </c>
      <c r="M198" s="129"/>
    </row>
    <row r="199" spans="1:13" s="128" customFormat="1" ht="37.5" customHeight="1" x14ac:dyDescent="0.25">
      <c r="A199" s="127">
        <v>135</v>
      </c>
      <c r="B199" s="130" t="s">
        <v>380</v>
      </c>
      <c r="C199" s="162" t="s">
        <v>37</v>
      </c>
      <c r="D199" s="167" t="s">
        <v>32</v>
      </c>
      <c r="E199" s="131">
        <v>550</v>
      </c>
      <c r="F199" s="162" t="s">
        <v>44</v>
      </c>
      <c r="G199" s="132">
        <v>1460</v>
      </c>
      <c r="H199" s="161">
        <f t="shared" si="3"/>
        <v>803000</v>
      </c>
      <c r="I199" s="34" t="s">
        <v>9</v>
      </c>
      <c r="J199" s="139" t="s">
        <v>33</v>
      </c>
      <c r="K199" s="175" t="s">
        <v>207</v>
      </c>
      <c r="L199" s="168" t="s">
        <v>395</v>
      </c>
      <c r="M199" s="129"/>
    </row>
    <row r="200" spans="1:13" s="128" customFormat="1" ht="37.5" customHeight="1" x14ac:dyDescent="0.25">
      <c r="A200" s="127">
        <v>136</v>
      </c>
      <c r="B200" s="130" t="s">
        <v>381</v>
      </c>
      <c r="C200" s="162" t="s">
        <v>37</v>
      </c>
      <c r="D200" s="167" t="s">
        <v>32</v>
      </c>
      <c r="E200" s="131">
        <v>290</v>
      </c>
      <c r="F200" s="162" t="s">
        <v>44</v>
      </c>
      <c r="G200" s="132">
        <v>1105</v>
      </c>
      <c r="H200" s="161">
        <f t="shared" si="3"/>
        <v>320450</v>
      </c>
      <c r="I200" s="34" t="s">
        <v>9</v>
      </c>
      <c r="J200" s="139" t="s">
        <v>33</v>
      </c>
      <c r="K200" s="175" t="s">
        <v>207</v>
      </c>
      <c r="L200" s="168" t="s">
        <v>395</v>
      </c>
      <c r="M200" s="129"/>
    </row>
    <row r="201" spans="1:13" s="128" customFormat="1" ht="37.5" customHeight="1" x14ac:dyDescent="0.25">
      <c r="A201" s="127">
        <v>137</v>
      </c>
      <c r="B201" s="130" t="s">
        <v>382</v>
      </c>
      <c r="C201" s="162" t="s">
        <v>37</v>
      </c>
      <c r="D201" s="167" t="s">
        <v>32</v>
      </c>
      <c r="E201" s="131">
        <v>95</v>
      </c>
      <c r="F201" s="162" t="s">
        <v>44</v>
      </c>
      <c r="G201" s="132">
        <v>829</v>
      </c>
      <c r="H201" s="161">
        <f t="shared" si="3"/>
        <v>78755</v>
      </c>
      <c r="I201" s="34" t="s">
        <v>9</v>
      </c>
      <c r="J201" s="139" t="s">
        <v>33</v>
      </c>
      <c r="K201" s="175" t="s">
        <v>207</v>
      </c>
      <c r="L201" s="168" t="s">
        <v>395</v>
      </c>
      <c r="M201" s="129"/>
    </row>
    <row r="202" spans="1:13" s="128" customFormat="1" ht="37.5" customHeight="1" x14ac:dyDescent="0.25">
      <c r="A202" s="127">
        <v>138</v>
      </c>
      <c r="B202" s="130" t="s">
        <v>383</v>
      </c>
      <c r="C202" s="162" t="s">
        <v>37</v>
      </c>
      <c r="D202" s="167" t="s">
        <v>32</v>
      </c>
      <c r="E202" s="131">
        <v>80</v>
      </c>
      <c r="F202" s="162" t="s">
        <v>44</v>
      </c>
      <c r="G202" s="132">
        <v>5427.5</v>
      </c>
      <c r="H202" s="161">
        <f t="shared" ref="H202:H238" si="4">E202*G202</f>
        <v>434200</v>
      </c>
      <c r="I202" s="34" t="s">
        <v>9</v>
      </c>
      <c r="J202" s="139" t="s">
        <v>33</v>
      </c>
      <c r="K202" s="175" t="s">
        <v>207</v>
      </c>
      <c r="L202" s="168" t="s">
        <v>395</v>
      </c>
      <c r="M202" s="129"/>
    </row>
    <row r="203" spans="1:13" s="128" customFormat="1" ht="37.5" customHeight="1" x14ac:dyDescent="0.25">
      <c r="A203" s="127">
        <v>139</v>
      </c>
      <c r="B203" s="130" t="s">
        <v>384</v>
      </c>
      <c r="C203" s="162" t="s">
        <v>37</v>
      </c>
      <c r="D203" s="167" t="s">
        <v>32</v>
      </c>
      <c r="E203" s="131">
        <v>120</v>
      </c>
      <c r="F203" s="162" t="s">
        <v>44</v>
      </c>
      <c r="G203" s="132">
        <v>6291.25</v>
      </c>
      <c r="H203" s="161">
        <f t="shared" si="4"/>
        <v>754950</v>
      </c>
      <c r="I203" s="34" t="s">
        <v>9</v>
      </c>
      <c r="J203" s="139" t="s">
        <v>33</v>
      </c>
      <c r="K203" s="175" t="s">
        <v>207</v>
      </c>
      <c r="L203" s="168" t="s">
        <v>395</v>
      </c>
      <c r="M203" s="129"/>
    </row>
    <row r="204" spans="1:13" s="128" customFormat="1" ht="37.5" customHeight="1" x14ac:dyDescent="0.25">
      <c r="A204" s="127">
        <v>140</v>
      </c>
      <c r="B204" s="130" t="s">
        <v>385</v>
      </c>
      <c r="C204" s="162" t="s">
        <v>37</v>
      </c>
      <c r="D204" s="167" t="s">
        <v>32</v>
      </c>
      <c r="E204" s="131">
        <v>195</v>
      </c>
      <c r="F204" s="162" t="s">
        <v>44</v>
      </c>
      <c r="G204" s="132">
        <v>3496.67</v>
      </c>
      <c r="H204" s="161">
        <f t="shared" si="4"/>
        <v>681850.65</v>
      </c>
      <c r="I204" s="34" t="s">
        <v>9</v>
      </c>
      <c r="J204" s="139" t="s">
        <v>33</v>
      </c>
      <c r="K204" s="175" t="s">
        <v>207</v>
      </c>
      <c r="L204" s="168" t="s">
        <v>395</v>
      </c>
      <c r="M204" s="129"/>
    </row>
    <row r="205" spans="1:13" s="128" customFormat="1" ht="37.5" customHeight="1" x14ac:dyDescent="0.25">
      <c r="A205" s="127">
        <v>141</v>
      </c>
      <c r="B205" s="130" t="s">
        <v>386</v>
      </c>
      <c r="C205" s="162" t="s">
        <v>37</v>
      </c>
      <c r="D205" s="167" t="s">
        <v>32</v>
      </c>
      <c r="E205" s="131">
        <v>20</v>
      </c>
      <c r="F205" s="162" t="s">
        <v>44</v>
      </c>
      <c r="G205" s="132">
        <v>47000</v>
      </c>
      <c r="H205" s="161">
        <f t="shared" si="4"/>
        <v>940000</v>
      </c>
      <c r="I205" s="34" t="s">
        <v>9</v>
      </c>
      <c r="J205" s="139" t="s">
        <v>33</v>
      </c>
      <c r="K205" s="175" t="s">
        <v>207</v>
      </c>
      <c r="L205" s="168" t="s">
        <v>395</v>
      </c>
      <c r="M205" s="129"/>
    </row>
    <row r="206" spans="1:13" s="128" customFormat="1" ht="37.5" customHeight="1" x14ac:dyDescent="0.25">
      <c r="A206" s="127">
        <v>142</v>
      </c>
      <c r="B206" s="130" t="s">
        <v>387</v>
      </c>
      <c r="C206" s="162" t="s">
        <v>37</v>
      </c>
      <c r="D206" s="167" t="s">
        <v>32</v>
      </c>
      <c r="E206" s="131">
        <v>20</v>
      </c>
      <c r="F206" s="162" t="s">
        <v>44</v>
      </c>
      <c r="G206" s="132">
        <v>48868.33</v>
      </c>
      <c r="H206" s="161">
        <f t="shared" si="4"/>
        <v>977366.60000000009</v>
      </c>
      <c r="I206" s="34" t="s">
        <v>9</v>
      </c>
      <c r="J206" s="139" t="s">
        <v>33</v>
      </c>
      <c r="K206" s="175" t="s">
        <v>207</v>
      </c>
      <c r="L206" s="168" t="s">
        <v>395</v>
      </c>
      <c r="M206" s="129"/>
    </row>
    <row r="207" spans="1:13" s="128" customFormat="1" ht="37.5" customHeight="1" x14ac:dyDescent="0.25">
      <c r="A207" s="127">
        <v>143</v>
      </c>
      <c r="B207" s="130" t="s">
        <v>388</v>
      </c>
      <c r="C207" s="162" t="s">
        <v>37</v>
      </c>
      <c r="D207" s="167" t="s">
        <v>32</v>
      </c>
      <c r="E207" s="131">
        <v>20</v>
      </c>
      <c r="F207" s="162" t="s">
        <v>44</v>
      </c>
      <c r="G207" s="132">
        <v>51316.67</v>
      </c>
      <c r="H207" s="161">
        <f t="shared" si="4"/>
        <v>1026333.3999999999</v>
      </c>
      <c r="I207" s="34" t="s">
        <v>9</v>
      </c>
      <c r="J207" s="139" t="s">
        <v>33</v>
      </c>
      <c r="K207" s="175" t="s">
        <v>207</v>
      </c>
      <c r="L207" s="168" t="s">
        <v>395</v>
      </c>
      <c r="M207" s="129"/>
    </row>
    <row r="208" spans="1:13" s="128" customFormat="1" ht="37.5" customHeight="1" x14ac:dyDescent="0.25">
      <c r="A208" s="127">
        <v>144</v>
      </c>
      <c r="B208" s="130" t="s">
        <v>389</v>
      </c>
      <c r="C208" s="162" t="s">
        <v>37</v>
      </c>
      <c r="D208" s="167" t="s">
        <v>32</v>
      </c>
      <c r="E208" s="131">
        <v>30</v>
      </c>
      <c r="F208" s="162" t="s">
        <v>44</v>
      </c>
      <c r="G208" s="132">
        <v>3297.33</v>
      </c>
      <c r="H208" s="161">
        <f t="shared" si="4"/>
        <v>98919.9</v>
      </c>
      <c r="I208" s="34" t="s">
        <v>9</v>
      </c>
      <c r="J208" s="139" t="s">
        <v>33</v>
      </c>
      <c r="K208" s="175" t="s">
        <v>207</v>
      </c>
      <c r="L208" s="168" t="s">
        <v>395</v>
      </c>
      <c r="M208" s="129"/>
    </row>
    <row r="209" spans="1:13" s="128" customFormat="1" ht="37.5" customHeight="1" x14ac:dyDescent="0.25">
      <c r="A209" s="127">
        <v>145</v>
      </c>
      <c r="B209" s="130" t="s">
        <v>390</v>
      </c>
      <c r="C209" s="162" t="s">
        <v>37</v>
      </c>
      <c r="D209" s="167" t="s">
        <v>32</v>
      </c>
      <c r="E209" s="131">
        <v>29</v>
      </c>
      <c r="F209" s="162" t="s">
        <v>44</v>
      </c>
      <c r="G209" s="132">
        <v>4400</v>
      </c>
      <c r="H209" s="161">
        <f t="shared" si="4"/>
        <v>127600</v>
      </c>
      <c r="I209" s="34" t="s">
        <v>9</v>
      </c>
      <c r="J209" s="139" t="s">
        <v>33</v>
      </c>
      <c r="K209" s="175" t="s">
        <v>207</v>
      </c>
      <c r="L209" s="168" t="s">
        <v>395</v>
      </c>
      <c r="M209" s="129"/>
    </row>
    <row r="210" spans="1:13" s="128" customFormat="1" ht="37.5" customHeight="1" x14ac:dyDescent="0.25">
      <c r="A210" s="127">
        <v>146</v>
      </c>
      <c r="B210" s="130" t="s">
        <v>391</v>
      </c>
      <c r="C210" s="162" t="s">
        <v>37</v>
      </c>
      <c r="D210" s="167" t="s">
        <v>32</v>
      </c>
      <c r="E210" s="131">
        <v>29</v>
      </c>
      <c r="F210" s="162" t="s">
        <v>44</v>
      </c>
      <c r="G210" s="132">
        <v>10213.33</v>
      </c>
      <c r="H210" s="161">
        <f t="shared" si="4"/>
        <v>296186.57</v>
      </c>
      <c r="I210" s="34" t="s">
        <v>9</v>
      </c>
      <c r="J210" s="139" t="s">
        <v>33</v>
      </c>
      <c r="K210" s="175" t="s">
        <v>207</v>
      </c>
      <c r="L210" s="168" t="s">
        <v>395</v>
      </c>
      <c r="M210" s="129"/>
    </row>
    <row r="211" spans="1:13" s="128" customFormat="1" ht="37.5" customHeight="1" x14ac:dyDescent="0.25">
      <c r="A211" s="127">
        <v>147</v>
      </c>
      <c r="B211" s="130" t="s">
        <v>392</v>
      </c>
      <c r="C211" s="162" t="s">
        <v>37</v>
      </c>
      <c r="D211" s="167" t="s">
        <v>32</v>
      </c>
      <c r="E211" s="131">
        <v>29</v>
      </c>
      <c r="F211" s="162" t="s">
        <v>44</v>
      </c>
      <c r="G211" s="132">
        <v>17780</v>
      </c>
      <c r="H211" s="161">
        <f t="shared" si="4"/>
        <v>515620</v>
      </c>
      <c r="I211" s="34" t="s">
        <v>9</v>
      </c>
      <c r="J211" s="139" t="s">
        <v>33</v>
      </c>
      <c r="K211" s="175" t="s">
        <v>207</v>
      </c>
      <c r="L211" s="168" t="s">
        <v>395</v>
      </c>
      <c r="M211" s="129"/>
    </row>
    <row r="212" spans="1:13" s="128" customFormat="1" ht="37.5" customHeight="1" x14ac:dyDescent="0.25">
      <c r="A212" s="127">
        <v>148</v>
      </c>
      <c r="B212" s="130" t="s">
        <v>393</v>
      </c>
      <c r="C212" s="162" t="s">
        <v>37</v>
      </c>
      <c r="D212" s="167" t="s">
        <v>32</v>
      </c>
      <c r="E212" s="131">
        <v>49</v>
      </c>
      <c r="F212" s="162" t="s">
        <v>44</v>
      </c>
      <c r="G212" s="132">
        <v>4933.33</v>
      </c>
      <c r="H212" s="161">
        <f t="shared" si="4"/>
        <v>241733.16999999998</v>
      </c>
      <c r="I212" s="34" t="s">
        <v>9</v>
      </c>
      <c r="J212" s="139" t="s">
        <v>33</v>
      </c>
      <c r="K212" s="175" t="s">
        <v>207</v>
      </c>
      <c r="L212" s="168" t="s">
        <v>395</v>
      </c>
      <c r="M212" s="129"/>
    </row>
    <row r="213" spans="1:13" s="128" customFormat="1" ht="37.5" customHeight="1" x14ac:dyDescent="0.25">
      <c r="A213" s="127">
        <v>149</v>
      </c>
      <c r="B213" s="130" t="s">
        <v>394</v>
      </c>
      <c r="C213" s="162" t="s">
        <v>37</v>
      </c>
      <c r="D213" s="167" t="s">
        <v>32</v>
      </c>
      <c r="E213" s="131">
        <v>150</v>
      </c>
      <c r="F213" s="162" t="s">
        <v>44</v>
      </c>
      <c r="G213" s="132">
        <v>7570</v>
      </c>
      <c r="H213" s="161">
        <f t="shared" si="4"/>
        <v>1135500</v>
      </c>
      <c r="I213" s="34" t="s">
        <v>9</v>
      </c>
      <c r="J213" s="139" t="s">
        <v>33</v>
      </c>
      <c r="K213" s="175" t="s">
        <v>207</v>
      </c>
      <c r="L213" s="168" t="s">
        <v>395</v>
      </c>
      <c r="M213" s="129"/>
    </row>
    <row r="214" spans="1:13" s="128" customFormat="1" ht="37.5" customHeight="1" x14ac:dyDescent="0.25">
      <c r="A214" s="127">
        <v>150</v>
      </c>
      <c r="B214" s="130" t="s">
        <v>396</v>
      </c>
      <c r="C214" s="162" t="s">
        <v>153</v>
      </c>
      <c r="D214" s="167" t="s">
        <v>32</v>
      </c>
      <c r="E214" s="131">
        <v>12000</v>
      </c>
      <c r="F214" s="162" t="s">
        <v>154</v>
      </c>
      <c r="G214" s="132">
        <v>700.25</v>
      </c>
      <c r="H214" s="161">
        <f t="shared" si="4"/>
        <v>8403000</v>
      </c>
      <c r="I214" s="34" t="s">
        <v>9</v>
      </c>
      <c r="J214" s="139" t="s">
        <v>33</v>
      </c>
      <c r="K214" s="175" t="s">
        <v>207</v>
      </c>
      <c r="L214" s="168" t="s">
        <v>398</v>
      </c>
      <c r="M214" s="129"/>
    </row>
    <row r="215" spans="1:13" s="128" customFormat="1" ht="37.5" customHeight="1" x14ac:dyDescent="0.25">
      <c r="A215" s="127">
        <v>151</v>
      </c>
      <c r="B215" s="130" t="s">
        <v>397</v>
      </c>
      <c r="C215" s="162" t="s">
        <v>153</v>
      </c>
      <c r="D215" s="167" t="s">
        <v>32</v>
      </c>
      <c r="E215" s="131">
        <v>550</v>
      </c>
      <c r="F215" s="162" t="s">
        <v>154</v>
      </c>
      <c r="G215" s="132">
        <v>721.25</v>
      </c>
      <c r="H215" s="161">
        <f t="shared" si="4"/>
        <v>396687.5</v>
      </c>
      <c r="I215" s="34" t="s">
        <v>9</v>
      </c>
      <c r="J215" s="139" t="s">
        <v>33</v>
      </c>
      <c r="K215" s="175" t="s">
        <v>207</v>
      </c>
      <c r="L215" s="168" t="s">
        <v>398</v>
      </c>
      <c r="M215" s="129"/>
    </row>
    <row r="216" spans="1:13" s="128" customFormat="1" ht="37.5" customHeight="1" x14ac:dyDescent="0.25">
      <c r="A216" s="127">
        <v>152</v>
      </c>
      <c r="B216" s="130" t="s">
        <v>217</v>
      </c>
      <c r="C216" s="162" t="s">
        <v>37</v>
      </c>
      <c r="D216" s="167" t="s">
        <v>38</v>
      </c>
      <c r="E216" s="131">
        <v>51161</v>
      </c>
      <c r="F216" s="162" t="s">
        <v>211</v>
      </c>
      <c r="G216" s="132">
        <v>548</v>
      </c>
      <c r="H216" s="161">
        <f t="shared" si="4"/>
        <v>28036228</v>
      </c>
      <c r="I216" s="34" t="s">
        <v>9</v>
      </c>
      <c r="J216" s="139" t="s">
        <v>33</v>
      </c>
      <c r="K216" s="175" t="s">
        <v>207</v>
      </c>
      <c r="L216" s="168" t="s">
        <v>400</v>
      </c>
      <c r="M216" s="129"/>
    </row>
    <row r="217" spans="1:13" s="128" customFormat="1" ht="37.5" customHeight="1" x14ac:dyDescent="0.25">
      <c r="A217" s="127">
        <v>153</v>
      </c>
      <c r="B217" s="130" t="s">
        <v>403</v>
      </c>
      <c r="C217" s="162" t="s">
        <v>43</v>
      </c>
      <c r="D217" s="167" t="s">
        <v>32</v>
      </c>
      <c r="E217" s="131">
        <v>1</v>
      </c>
      <c r="F217" s="162" t="s">
        <v>110</v>
      </c>
      <c r="G217" s="132">
        <v>5916984</v>
      </c>
      <c r="H217" s="161">
        <f t="shared" si="4"/>
        <v>5916984</v>
      </c>
      <c r="I217" s="34" t="s">
        <v>9</v>
      </c>
      <c r="J217" s="139" t="s">
        <v>33</v>
      </c>
      <c r="K217" s="175" t="s">
        <v>207</v>
      </c>
      <c r="L217" s="168" t="s">
        <v>404</v>
      </c>
      <c r="M217" s="129"/>
    </row>
    <row r="218" spans="1:13" s="128" customFormat="1" ht="37.5" customHeight="1" x14ac:dyDescent="0.25">
      <c r="A218" s="127">
        <v>154</v>
      </c>
      <c r="B218" s="130" t="s">
        <v>406</v>
      </c>
      <c r="C218" s="162" t="s">
        <v>43</v>
      </c>
      <c r="D218" s="167" t="s">
        <v>106</v>
      </c>
      <c r="E218" s="131">
        <v>1</v>
      </c>
      <c r="F218" s="162" t="s">
        <v>110</v>
      </c>
      <c r="G218" s="132">
        <v>1009631</v>
      </c>
      <c r="H218" s="161">
        <f t="shared" si="4"/>
        <v>1009631</v>
      </c>
      <c r="I218" s="34" t="s">
        <v>9</v>
      </c>
      <c r="J218" s="139" t="s">
        <v>33</v>
      </c>
      <c r="K218" s="175" t="s">
        <v>207</v>
      </c>
      <c r="L218" s="168" t="s">
        <v>407</v>
      </c>
      <c r="M218" s="129"/>
    </row>
    <row r="219" spans="1:13" s="128" customFormat="1" ht="37.5" customHeight="1" x14ac:dyDescent="0.25">
      <c r="A219" s="127">
        <v>155</v>
      </c>
      <c r="B219" s="130" t="s">
        <v>408</v>
      </c>
      <c r="C219" s="162" t="s">
        <v>43</v>
      </c>
      <c r="D219" s="167" t="s">
        <v>32</v>
      </c>
      <c r="E219" s="131">
        <v>800</v>
      </c>
      <c r="F219" s="162" t="s">
        <v>409</v>
      </c>
      <c r="G219" s="132">
        <v>388</v>
      </c>
      <c r="H219" s="161">
        <f t="shared" si="4"/>
        <v>310400</v>
      </c>
      <c r="I219" s="34" t="s">
        <v>9</v>
      </c>
      <c r="J219" s="139" t="s">
        <v>33</v>
      </c>
      <c r="K219" s="175" t="s">
        <v>207</v>
      </c>
      <c r="L219" s="168" t="s">
        <v>423</v>
      </c>
      <c r="M219" s="129"/>
    </row>
    <row r="220" spans="1:13" s="128" customFormat="1" ht="37.5" customHeight="1" x14ac:dyDescent="0.25">
      <c r="A220" s="127">
        <v>156</v>
      </c>
      <c r="B220" s="130" t="s">
        <v>410</v>
      </c>
      <c r="C220" s="162" t="s">
        <v>43</v>
      </c>
      <c r="D220" s="167" t="s">
        <v>32</v>
      </c>
      <c r="E220" s="131">
        <v>100</v>
      </c>
      <c r="F220" s="162" t="s">
        <v>409</v>
      </c>
      <c r="G220" s="132">
        <v>652.66999999999996</v>
      </c>
      <c r="H220" s="161">
        <f t="shared" si="4"/>
        <v>65266.999999999993</v>
      </c>
      <c r="I220" s="34" t="s">
        <v>9</v>
      </c>
      <c r="J220" s="139" t="s">
        <v>33</v>
      </c>
      <c r="K220" s="175" t="s">
        <v>207</v>
      </c>
      <c r="L220" s="168" t="s">
        <v>423</v>
      </c>
      <c r="M220" s="129"/>
    </row>
    <row r="221" spans="1:13" s="128" customFormat="1" ht="37.5" customHeight="1" x14ac:dyDescent="0.25">
      <c r="A221" s="127">
        <v>157</v>
      </c>
      <c r="B221" s="130" t="s">
        <v>411</v>
      </c>
      <c r="C221" s="162" t="s">
        <v>43</v>
      </c>
      <c r="D221" s="167" t="s">
        <v>32</v>
      </c>
      <c r="E221" s="131">
        <v>2000</v>
      </c>
      <c r="F221" s="162" t="s">
        <v>409</v>
      </c>
      <c r="G221" s="132">
        <v>382.5</v>
      </c>
      <c r="H221" s="161">
        <f t="shared" si="4"/>
        <v>765000</v>
      </c>
      <c r="I221" s="34" t="s">
        <v>9</v>
      </c>
      <c r="J221" s="139" t="s">
        <v>33</v>
      </c>
      <c r="K221" s="175" t="s">
        <v>207</v>
      </c>
      <c r="L221" s="168" t="s">
        <v>423</v>
      </c>
      <c r="M221" s="129"/>
    </row>
    <row r="222" spans="1:13" s="128" customFormat="1" ht="37.5" customHeight="1" x14ac:dyDescent="0.25">
      <c r="A222" s="127">
        <v>158</v>
      </c>
      <c r="B222" s="130" t="s">
        <v>412</v>
      </c>
      <c r="C222" s="162" t="s">
        <v>43</v>
      </c>
      <c r="D222" s="167" t="s">
        <v>32</v>
      </c>
      <c r="E222" s="131">
        <v>2000</v>
      </c>
      <c r="F222" s="162" t="s">
        <v>409</v>
      </c>
      <c r="G222" s="132">
        <v>633.25</v>
      </c>
      <c r="H222" s="161">
        <f t="shared" si="4"/>
        <v>1266500</v>
      </c>
      <c r="I222" s="34" t="s">
        <v>9</v>
      </c>
      <c r="J222" s="139" t="s">
        <v>33</v>
      </c>
      <c r="K222" s="175" t="s">
        <v>207</v>
      </c>
      <c r="L222" s="168" t="s">
        <v>423</v>
      </c>
      <c r="M222" s="129"/>
    </row>
    <row r="223" spans="1:13" s="128" customFormat="1" ht="37.5" customHeight="1" x14ac:dyDescent="0.25">
      <c r="A223" s="127">
        <v>159</v>
      </c>
      <c r="B223" s="130" t="s">
        <v>413</v>
      </c>
      <c r="C223" s="162" t="s">
        <v>43</v>
      </c>
      <c r="D223" s="167" t="s">
        <v>32</v>
      </c>
      <c r="E223" s="131">
        <v>300</v>
      </c>
      <c r="F223" s="162" t="s">
        <v>409</v>
      </c>
      <c r="G223" s="132">
        <v>1367.5</v>
      </c>
      <c r="H223" s="161">
        <f t="shared" si="4"/>
        <v>410250</v>
      </c>
      <c r="I223" s="34" t="s">
        <v>9</v>
      </c>
      <c r="J223" s="139" t="s">
        <v>33</v>
      </c>
      <c r="K223" s="175" t="s">
        <v>207</v>
      </c>
      <c r="L223" s="168" t="s">
        <v>423</v>
      </c>
      <c r="M223" s="129"/>
    </row>
    <row r="224" spans="1:13" s="128" customFormat="1" ht="37.5" customHeight="1" x14ac:dyDescent="0.25">
      <c r="A224" s="127">
        <v>160</v>
      </c>
      <c r="B224" s="130" t="s">
        <v>414</v>
      </c>
      <c r="C224" s="162" t="s">
        <v>43</v>
      </c>
      <c r="D224" s="167" t="s">
        <v>32</v>
      </c>
      <c r="E224" s="131">
        <v>400</v>
      </c>
      <c r="F224" s="162" t="s">
        <v>409</v>
      </c>
      <c r="G224" s="132">
        <v>2083</v>
      </c>
      <c r="H224" s="161">
        <f t="shared" si="4"/>
        <v>833200</v>
      </c>
      <c r="I224" s="34" t="s">
        <v>9</v>
      </c>
      <c r="J224" s="139" t="s">
        <v>33</v>
      </c>
      <c r="K224" s="175" t="s">
        <v>207</v>
      </c>
      <c r="L224" s="168" t="s">
        <v>423</v>
      </c>
      <c r="M224" s="129"/>
    </row>
    <row r="225" spans="1:18" s="128" customFormat="1" ht="37.5" customHeight="1" x14ac:dyDescent="0.25">
      <c r="A225" s="127">
        <v>161</v>
      </c>
      <c r="B225" s="130" t="s">
        <v>415</v>
      </c>
      <c r="C225" s="162" t="s">
        <v>43</v>
      </c>
      <c r="D225" s="167" t="s">
        <v>32</v>
      </c>
      <c r="E225" s="131">
        <v>200</v>
      </c>
      <c r="F225" s="162" t="s">
        <v>409</v>
      </c>
      <c r="G225" s="132">
        <v>5266.5</v>
      </c>
      <c r="H225" s="161">
        <f t="shared" si="4"/>
        <v>1053300</v>
      </c>
      <c r="I225" s="34" t="s">
        <v>9</v>
      </c>
      <c r="J225" s="139" t="s">
        <v>33</v>
      </c>
      <c r="K225" s="175" t="s">
        <v>207</v>
      </c>
      <c r="L225" s="168" t="s">
        <v>423</v>
      </c>
      <c r="M225" s="129"/>
    </row>
    <row r="226" spans="1:18" s="128" customFormat="1" ht="37.5" customHeight="1" x14ac:dyDescent="0.25">
      <c r="A226" s="127">
        <v>162</v>
      </c>
      <c r="B226" s="130" t="s">
        <v>416</v>
      </c>
      <c r="C226" s="162" t="s">
        <v>43</v>
      </c>
      <c r="D226" s="167" t="s">
        <v>32</v>
      </c>
      <c r="E226" s="131">
        <v>200</v>
      </c>
      <c r="F226" s="162" t="s">
        <v>409</v>
      </c>
      <c r="G226" s="132">
        <v>6070</v>
      </c>
      <c r="H226" s="161">
        <f t="shared" si="4"/>
        <v>1214000</v>
      </c>
      <c r="I226" s="34" t="s">
        <v>9</v>
      </c>
      <c r="J226" s="139" t="s">
        <v>33</v>
      </c>
      <c r="K226" s="175" t="s">
        <v>207</v>
      </c>
      <c r="L226" s="168" t="s">
        <v>423</v>
      </c>
      <c r="M226" s="129"/>
    </row>
    <row r="227" spans="1:18" s="128" customFormat="1" ht="37.5" customHeight="1" x14ac:dyDescent="0.25">
      <c r="A227" s="127">
        <v>163</v>
      </c>
      <c r="B227" s="130" t="s">
        <v>417</v>
      </c>
      <c r="C227" s="162" t="s">
        <v>43</v>
      </c>
      <c r="D227" s="167" t="s">
        <v>32</v>
      </c>
      <c r="E227" s="131">
        <v>90</v>
      </c>
      <c r="F227" s="162" t="s">
        <v>409</v>
      </c>
      <c r="G227" s="132">
        <v>3503</v>
      </c>
      <c r="H227" s="161">
        <f t="shared" si="4"/>
        <v>315270</v>
      </c>
      <c r="I227" s="34" t="s">
        <v>9</v>
      </c>
      <c r="J227" s="139" t="s">
        <v>33</v>
      </c>
      <c r="K227" s="175" t="s">
        <v>207</v>
      </c>
      <c r="L227" s="168" t="s">
        <v>423</v>
      </c>
      <c r="M227" s="129"/>
    </row>
    <row r="228" spans="1:18" s="128" customFormat="1" ht="37.5" customHeight="1" x14ac:dyDescent="0.25">
      <c r="A228" s="127">
        <v>164</v>
      </c>
      <c r="B228" s="130" t="s">
        <v>418</v>
      </c>
      <c r="C228" s="162" t="s">
        <v>43</v>
      </c>
      <c r="D228" s="167" t="s">
        <v>32</v>
      </c>
      <c r="E228" s="131">
        <v>30</v>
      </c>
      <c r="F228" s="162" t="s">
        <v>44</v>
      </c>
      <c r="G228" s="132">
        <v>179.67</v>
      </c>
      <c r="H228" s="161">
        <f t="shared" si="4"/>
        <v>5390.0999999999995</v>
      </c>
      <c r="I228" s="34" t="s">
        <v>9</v>
      </c>
      <c r="J228" s="139" t="s">
        <v>33</v>
      </c>
      <c r="K228" s="175" t="s">
        <v>207</v>
      </c>
      <c r="L228" s="168" t="s">
        <v>423</v>
      </c>
      <c r="M228" s="129"/>
    </row>
    <row r="229" spans="1:18" s="128" customFormat="1" ht="37.5" customHeight="1" x14ac:dyDescent="0.25">
      <c r="A229" s="127">
        <v>165</v>
      </c>
      <c r="B229" s="130" t="s">
        <v>419</v>
      </c>
      <c r="C229" s="162" t="s">
        <v>43</v>
      </c>
      <c r="D229" s="167" t="s">
        <v>32</v>
      </c>
      <c r="E229" s="131">
        <v>30</v>
      </c>
      <c r="F229" s="162" t="s">
        <v>44</v>
      </c>
      <c r="G229" s="132">
        <v>335.5</v>
      </c>
      <c r="H229" s="161">
        <f t="shared" si="4"/>
        <v>10065</v>
      </c>
      <c r="I229" s="34" t="s">
        <v>9</v>
      </c>
      <c r="J229" s="139" t="s">
        <v>33</v>
      </c>
      <c r="K229" s="175" t="s">
        <v>207</v>
      </c>
      <c r="L229" s="168" t="s">
        <v>423</v>
      </c>
      <c r="M229" s="129"/>
    </row>
    <row r="230" spans="1:18" s="128" customFormat="1" ht="37.5" customHeight="1" x14ac:dyDescent="0.25">
      <c r="A230" s="127">
        <v>166</v>
      </c>
      <c r="B230" s="130" t="s">
        <v>420</v>
      </c>
      <c r="C230" s="162" t="s">
        <v>43</v>
      </c>
      <c r="D230" s="167" t="s">
        <v>32</v>
      </c>
      <c r="E230" s="131">
        <v>30</v>
      </c>
      <c r="F230" s="162" t="s">
        <v>44</v>
      </c>
      <c r="G230" s="132">
        <v>484.5</v>
      </c>
      <c r="H230" s="161">
        <f t="shared" si="4"/>
        <v>14535</v>
      </c>
      <c r="I230" s="34" t="s">
        <v>9</v>
      </c>
      <c r="J230" s="139" t="s">
        <v>33</v>
      </c>
      <c r="K230" s="175" t="s">
        <v>207</v>
      </c>
      <c r="L230" s="168" t="s">
        <v>423</v>
      </c>
      <c r="M230" s="129"/>
    </row>
    <row r="231" spans="1:18" s="128" customFormat="1" ht="37.5" customHeight="1" x14ac:dyDescent="0.25">
      <c r="A231" s="127">
        <v>167</v>
      </c>
      <c r="B231" s="130" t="s">
        <v>421</v>
      </c>
      <c r="C231" s="162" t="s">
        <v>43</v>
      </c>
      <c r="D231" s="167" t="s">
        <v>32</v>
      </c>
      <c r="E231" s="131">
        <v>30</v>
      </c>
      <c r="F231" s="162" t="s">
        <v>44</v>
      </c>
      <c r="G231" s="132">
        <v>873</v>
      </c>
      <c r="H231" s="161">
        <f t="shared" si="4"/>
        <v>26190</v>
      </c>
      <c r="I231" s="34" t="s">
        <v>9</v>
      </c>
      <c r="J231" s="139" t="s">
        <v>33</v>
      </c>
      <c r="K231" s="175" t="s">
        <v>207</v>
      </c>
      <c r="L231" s="168" t="s">
        <v>423</v>
      </c>
      <c r="M231" s="129"/>
    </row>
    <row r="232" spans="1:18" s="128" customFormat="1" ht="37.5" customHeight="1" x14ac:dyDescent="0.25">
      <c r="A232" s="127">
        <v>168</v>
      </c>
      <c r="B232" s="130" t="s">
        <v>422</v>
      </c>
      <c r="C232" s="162" t="s">
        <v>43</v>
      </c>
      <c r="D232" s="167" t="s">
        <v>32</v>
      </c>
      <c r="E232" s="131">
        <v>150</v>
      </c>
      <c r="F232" s="162" t="s">
        <v>44</v>
      </c>
      <c r="G232" s="132">
        <v>1553.5</v>
      </c>
      <c r="H232" s="161">
        <f t="shared" si="4"/>
        <v>233025</v>
      </c>
      <c r="I232" s="34" t="s">
        <v>9</v>
      </c>
      <c r="J232" s="139" t="s">
        <v>33</v>
      </c>
      <c r="K232" s="175" t="s">
        <v>207</v>
      </c>
      <c r="L232" s="168" t="s">
        <v>423</v>
      </c>
      <c r="M232" s="129"/>
    </row>
    <row r="233" spans="1:18" s="128" customFormat="1" ht="37.5" customHeight="1" x14ac:dyDescent="0.25">
      <c r="A233" s="127">
        <v>169</v>
      </c>
      <c r="B233" s="130" t="s">
        <v>424</v>
      </c>
      <c r="C233" s="162" t="s">
        <v>43</v>
      </c>
      <c r="D233" s="167" t="s">
        <v>32</v>
      </c>
      <c r="E233" s="131">
        <v>5</v>
      </c>
      <c r="F233" s="162" t="s">
        <v>44</v>
      </c>
      <c r="G233" s="132">
        <v>30365</v>
      </c>
      <c r="H233" s="161">
        <f t="shared" si="4"/>
        <v>151825</v>
      </c>
      <c r="I233" s="34" t="s">
        <v>9</v>
      </c>
      <c r="J233" s="139" t="s">
        <v>33</v>
      </c>
      <c r="K233" s="175" t="s">
        <v>207</v>
      </c>
      <c r="L233" s="168" t="s">
        <v>430</v>
      </c>
      <c r="M233" s="129"/>
    </row>
    <row r="234" spans="1:18" s="128" customFormat="1" ht="37.5" customHeight="1" x14ac:dyDescent="0.25">
      <c r="A234" s="127">
        <v>170</v>
      </c>
      <c r="B234" s="130" t="s">
        <v>425</v>
      </c>
      <c r="C234" s="162" t="s">
        <v>43</v>
      </c>
      <c r="D234" s="167" t="s">
        <v>32</v>
      </c>
      <c r="E234" s="131">
        <v>600</v>
      </c>
      <c r="F234" s="162" t="s">
        <v>154</v>
      </c>
      <c r="G234" s="132">
        <v>3374.33</v>
      </c>
      <c r="H234" s="161">
        <f t="shared" si="4"/>
        <v>2024598</v>
      </c>
      <c r="I234" s="34" t="s">
        <v>9</v>
      </c>
      <c r="J234" s="139" t="s">
        <v>33</v>
      </c>
      <c r="K234" s="175" t="s">
        <v>207</v>
      </c>
      <c r="L234" s="168" t="s">
        <v>430</v>
      </c>
      <c r="M234" s="129"/>
    </row>
    <row r="235" spans="1:18" s="128" customFormat="1" ht="37.5" customHeight="1" x14ac:dyDescent="0.25">
      <c r="A235" s="127">
        <v>171</v>
      </c>
      <c r="B235" s="130" t="s">
        <v>426</v>
      </c>
      <c r="C235" s="162" t="s">
        <v>43</v>
      </c>
      <c r="D235" s="167" t="s">
        <v>32</v>
      </c>
      <c r="E235" s="131">
        <v>1</v>
      </c>
      <c r="F235" s="162" t="s">
        <v>110</v>
      </c>
      <c r="G235" s="132">
        <v>810842.5</v>
      </c>
      <c r="H235" s="161">
        <f t="shared" si="4"/>
        <v>810842.5</v>
      </c>
      <c r="I235" s="34" t="s">
        <v>9</v>
      </c>
      <c r="J235" s="139" t="s">
        <v>33</v>
      </c>
      <c r="K235" s="175" t="s">
        <v>207</v>
      </c>
      <c r="L235" s="168" t="s">
        <v>430</v>
      </c>
      <c r="M235" s="129"/>
    </row>
    <row r="236" spans="1:18" s="128" customFormat="1" ht="37.5" customHeight="1" x14ac:dyDescent="0.25">
      <c r="A236" s="127">
        <v>172</v>
      </c>
      <c r="B236" s="130" t="s">
        <v>427</v>
      </c>
      <c r="C236" s="162" t="s">
        <v>43</v>
      </c>
      <c r="D236" s="167" t="s">
        <v>32</v>
      </c>
      <c r="E236" s="131">
        <v>1</v>
      </c>
      <c r="F236" s="162" t="s">
        <v>110</v>
      </c>
      <c r="G236" s="132">
        <v>125010</v>
      </c>
      <c r="H236" s="161">
        <f t="shared" si="4"/>
        <v>125010</v>
      </c>
      <c r="I236" s="34" t="s">
        <v>9</v>
      </c>
      <c r="J236" s="139" t="s">
        <v>33</v>
      </c>
      <c r="K236" s="175" t="s">
        <v>207</v>
      </c>
      <c r="L236" s="168" t="s">
        <v>430</v>
      </c>
      <c r="M236" s="129"/>
    </row>
    <row r="237" spans="1:18" s="128" customFormat="1" ht="37.5" customHeight="1" x14ac:dyDescent="0.25">
      <c r="A237" s="127">
        <v>173</v>
      </c>
      <c r="B237" s="130" t="s">
        <v>428</v>
      </c>
      <c r="C237" s="162" t="s">
        <v>43</v>
      </c>
      <c r="D237" s="167" t="s">
        <v>32</v>
      </c>
      <c r="E237" s="131">
        <v>1</v>
      </c>
      <c r="F237" s="162" t="s">
        <v>110</v>
      </c>
      <c r="G237" s="132">
        <v>89510</v>
      </c>
      <c r="H237" s="161">
        <f t="shared" si="4"/>
        <v>89510</v>
      </c>
      <c r="I237" s="34" t="s">
        <v>9</v>
      </c>
      <c r="J237" s="139" t="s">
        <v>33</v>
      </c>
      <c r="K237" s="175" t="s">
        <v>207</v>
      </c>
      <c r="L237" s="168" t="s">
        <v>430</v>
      </c>
      <c r="M237" s="129"/>
    </row>
    <row r="238" spans="1:18" s="128" customFormat="1" ht="37.5" customHeight="1" x14ac:dyDescent="0.25">
      <c r="A238" s="127">
        <v>174</v>
      </c>
      <c r="B238" s="130" t="s">
        <v>429</v>
      </c>
      <c r="C238" s="162" t="s">
        <v>43</v>
      </c>
      <c r="D238" s="167" t="s">
        <v>32</v>
      </c>
      <c r="E238" s="131">
        <v>1</v>
      </c>
      <c r="F238" s="162" t="s">
        <v>110</v>
      </c>
      <c r="G238" s="132">
        <v>2487236.2999999998</v>
      </c>
      <c r="H238" s="161">
        <f t="shared" si="4"/>
        <v>2487236.2999999998</v>
      </c>
      <c r="I238" s="34" t="s">
        <v>9</v>
      </c>
      <c r="J238" s="139" t="s">
        <v>33</v>
      </c>
      <c r="K238" s="175" t="s">
        <v>207</v>
      </c>
      <c r="L238" s="168" t="s">
        <v>430</v>
      </c>
      <c r="M238" s="129"/>
    </row>
    <row r="239" spans="1:18" s="3" customFormat="1" ht="20.100000000000001" customHeight="1" x14ac:dyDescent="0.25">
      <c r="A239" s="41"/>
      <c r="B239" s="68" t="s">
        <v>18</v>
      </c>
      <c r="C239" s="42"/>
      <c r="D239" s="42"/>
      <c r="E239" s="42"/>
      <c r="F239" s="42"/>
      <c r="G239" s="118"/>
      <c r="H239" s="43">
        <f>SUM(H65:H238)</f>
        <v>1454017917.1700001</v>
      </c>
      <c r="I239" s="44"/>
      <c r="J239" s="44"/>
      <c r="K239" s="85"/>
      <c r="L239" s="125"/>
      <c r="M239" s="30"/>
      <c r="N239" s="10"/>
      <c r="O239" s="10"/>
      <c r="P239" s="10"/>
      <c r="Q239" s="10"/>
      <c r="R239" s="10"/>
    </row>
    <row r="240" spans="1:18" s="3" customFormat="1" ht="20.100000000000001" customHeight="1" x14ac:dyDescent="0.25">
      <c r="A240" s="48"/>
      <c r="B240" s="57" t="s">
        <v>8</v>
      </c>
      <c r="C240" s="49"/>
      <c r="D240" s="49"/>
      <c r="E240" s="49"/>
      <c r="F240" s="49"/>
      <c r="G240" s="119"/>
      <c r="H240" s="49"/>
      <c r="I240" s="49"/>
      <c r="J240" s="49"/>
      <c r="K240" s="86"/>
      <c r="L240" s="49"/>
      <c r="M240" s="30"/>
      <c r="N240" s="10"/>
      <c r="O240" s="10"/>
      <c r="P240" s="10"/>
      <c r="Q240" s="10"/>
      <c r="R240" s="10"/>
    </row>
    <row r="241" spans="1:18" s="144" customFormat="1" ht="33.75" customHeight="1" x14ac:dyDescent="0.25">
      <c r="A241" s="71">
        <v>1</v>
      </c>
      <c r="B241" s="176" t="s">
        <v>121</v>
      </c>
      <c r="C241" s="162" t="s">
        <v>43</v>
      </c>
      <c r="D241" s="166" t="s">
        <v>38</v>
      </c>
      <c r="E241" s="151">
        <v>1</v>
      </c>
      <c r="F241" s="107" t="s">
        <v>122</v>
      </c>
      <c r="G241" s="152">
        <v>1440000</v>
      </c>
      <c r="H241" s="161">
        <f t="shared" ref="H241:H249" si="5">E241*G241</f>
        <v>1440000</v>
      </c>
      <c r="I241" s="34" t="s">
        <v>9</v>
      </c>
      <c r="J241" s="163" t="s">
        <v>33</v>
      </c>
      <c r="K241" s="164" t="s">
        <v>111</v>
      </c>
      <c r="L241" s="168" t="s">
        <v>123</v>
      </c>
      <c r="M241" s="143"/>
    </row>
    <row r="242" spans="1:18" s="144" customFormat="1" ht="31.5" customHeight="1" x14ac:dyDescent="0.25">
      <c r="A242" s="71">
        <v>2</v>
      </c>
      <c r="B242" s="176" t="s">
        <v>156</v>
      </c>
      <c r="C242" s="162" t="s">
        <v>37</v>
      </c>
      <c r="D242" s="166" t="s">
        <v>32</v>
      </c>
      <c r="E242" s="151">
        <v>1</v>
      </c>
      <c r="F242" s="107" t="s">
        <v>122</v>
      </c>
      <c r="G242" s="152">
        <v>43191900</v>
      </c>
      <c r="H242" s="161">
        <f t="shared" si="5"/>
        <v>43191900</v>
      </c>
      <c r="I242" s="34" t="s">
        <v>9</v>
      </c>
      <c r="J242" s="163" t="s">
        <v>71</v>
      </c>
      <c r="K242" s="164" t="s">
        <v>111</v>
      </c>
      <c r="L242" s="168" t="s">
        <v>158</v>
      </c>
      <c r="M242" s="143"/>
    </row>
    <row r="243" spans="1:18" s="144" customFormat="1" ht="30.75" customHeight="1" x14ac:dyDescent="0.25">
      <c r="A243" s="71">
        <v>3</v>
      </c>
      <c r="B243" s="176" t="s">
        <v>157</v>
      </c>
      <c r="C243" s="162" t="s">
        <v>37</v>
      </c>
      <c r="D243" s="166" t="s">
        <v>32</v>
      </c>
      <c r="E243" s="151">
        <v>1</v>
      </c>
      <c r="F243" s="107" t="s">
        <v>122</v>
      </c>
      <c r="G243" s="152">
        <v>530200</v>
      </c>
      <c r="H243" s="161">
        <f t="shared" si="5"/>
        <v>530200</v>
      </c>
      <c r="I243" s="34" t="s">
        <v>9</v>
      </c>
      <c r="J243" s="163" t="s">
        <v>71</v>
      </c>
      <c r="K243" s="164" t="s">
        <v>111</v>
      </c>
      <c r="L243" s="168" t="s">
        <v>158</v>
      </c>
      <c r="M243" s="143"/>
    </row>
    <row r="244" spans="1:18" s="144" customFormat="1" ht="50.25" customHeight="1" x14ac:dyDescent="0.25">
      <c r="A244" s="71">
        <v>4</v>
      </c>
      <c r="B244" s="176" t="s">
        <v>184</v>
      </c>
      <c r="C244" s="162" t="s">
        <v>43</v>
      </c>
      <c r="D244" s="166" t="s">
        <v>38</v>
      </c>
      <c r="E244" s="151">
        <v>1</v>
      </c>
      <c r="F244" s="107" t="s">
        <v>122</v>
      </c>
      <c r="G244" s="152">
        <v>522900</v>
      </c>
      <c r="H244" s="161">
        <f t="shared" si="5"/>
        <v>522900</v>
      </c>
      <c r="I244" s="34" t="s">
        <v>9</v>
      </c>
      <c r="J244" s="163" t="s">
        <v>33</v>
      </c>
      <c r="K244" s="164" t="s">
        <v>111</v>
      </c>
      <c r="L244" s="168" t="s">
        <v>185</v>
      </c>
      <c r="M244" s="143"/>
    </row>
    <row r="245" spans="1:18" s="144" customFormat="1" ht="35.25" customHeight="1" x14ac:dyDescent="0.25">
      <c r="A245" s="71">
        <v>5</v>
      </c>
      <c r="B245" s="176" t="s">
        <v>216</v>
      </c>
      <c r="C245" s="162" t="s">
        <v>43</v>
      </c>
      <c r="D245" s="166" t="s">
        <v>38</v>
      </c>
      <c r="E245" s="151">
        <v>1</v>
      </c>
      <c r="F245" s="107" t="s">
        <v>122</v>
      </c>
      <c r="G245" s="152">
        <v>0</v>
      </c>
      <c r="H245" s="161">
        <v>0</v>
      </c>
      <c r="I245" s="34" t="s">
        <v>9</v>
      </c>
      <c r="J245" s="163" t="s">
        <v>33</v>
      </c>
      <c r="K245" s="164" t="s">
        <v>207</v>
      </c>
      <c r="L245" s="168" t="s">
        <v>405</v>
      </c>
      <c r="M245" s="143"/>
    </row>
    <row r="246" spans="1:18" s="144" customFormat="1" ht="35.25" customHeight="1" x14ac:dyDescent="0.25">
      <c r="A246" s="71">
        <v>6</v>
      </c>
      <c r="B246" s="176" t="s">
        <v>237</v>
      </c>
      <c r="C246" s="162" t="s">
        <v>43</v>
      </c>
      <c r="D246" s="166" t="s">
        <v>38</v>
      </c>
      <c r="E246" s="151">
        <v>1</v>
      </c>
      <c r="F246" s="107" t="s">
        <v>122</v>
      </c>
      <c r="G246" s="152">
        <v>180000</v>
      </c>
      <c r="H246" s="161">
        <f t="shared" si="5"/>
        <v>180000</v>
      </c>
      <c r="I246" s="34" t="s">
        <v>9</v>
      </c>
      <c r="J246" s="163" t="s">
        <v>33</v>
      </c>
      <c r="K246" s="164" t="s">
        <v>207</v>
      </c>
      <c r="L246" s="168" t="s">
        <v>238</v>
      </c>
      <c r="M246" s="143"/>
    </row>
    <row r="247" spans="1:18" s="144" customFormat="1" ht="35.25" customHeight="1" x14ac:dyDescent="0.25">
      <c r="A247" s="71">
        <v>7</v>
      </c>
      <c r="B247" s="176" t="s">
        <v>260</v>
      </c>
      <c r="C247" s="162" t="s">
        <v>43</v>
      </c>
      <c r="D247" s="166" t="s">
        <v>106</v>
      </c>
      <c r="E247" s="151">
        <v>1</v>
      </c>
      <c r="F247" s="107" t="s">
        <v>122</v>
      </c>
      <c r="G247" s="152">
        <v>2940000</v>
      </c>
      <c r="H247" s="161">
        <f t="shared" si="5"/>
        <v>2940000</v>
      </c>
      <c r="I247" s="34" t="s">
        <v>9</v>
      </c>
      <c r="J247" s="163" t="s">
        <v>33</v>
      </c>
      <c r="K247" s="164" t="s">
        <v>207</v>
      </c>
      <c r="L247" s="168" t="s">
        <v>261</v>
      </c>
      <c r="M247" s="143"/>
    </row>
    <row r="248" spans="1:18" s="144" customFormat="1" ht="35.25" customHeight="1" x14ac:dyDescent="0.25">
      <c r="A248" s="71">
        <v>8</v>
      </c>
      <c r="B248" s="176" t="s">
        <v>264</v>
      </c>
      <c r="C248" s="162" t="s">
        <v>43</v>
      </c>
      <c r="D248" s="166" t="s">
        <v>32</v>
      </c>
      <c r="E248" s="151">
        <v>1</v>
      </c>
      <c r="F248" s="107" t="s">
        <v>122</v>
      </c>
      <c r="G248" s="152">
        <v>1640510</v>
      </c>
      <c r="H248" s="161">
        <f t="shared" si="5"/>
        <v>1640510</v>
      </c>
      <c r="I248" s="34" t="s">
        <v>9</v>
      </c>
      <c r="J248" s="163" t="s">
        <v>33</v>
      </c>
      <c r="K248" s="164" t="s">
        <v>207</v>
      </c>
      <c r="L248" s="168" t="s">
        <v>265</v>
      </c>
      <c r="M248" s="143"/>
    </row>
    <row r="249" spans="1:18" s="144" customFormat="1" ht="78.75" customHeight="1" x14ac:dyDescent="0.25">
      <c r="A249" s="71">
        <v>9</v>
      </c>
      <c r="B249" s="176" t="s">
        <v>431</v>
      </c>
      <c r="C249" s="162" t="s">
        <v>37</v>
      </c>
      <c r="D249" s="166" t="s">
        <v>38</v>
      </c>
      <c r="E249" s="151">
        <v>1</v>
      </c>
      <c r="F249" s="107" t="s">
        <v>122</v>
      </c>
      <c r="G249" s="152">
        <v>23878751</v>
      </c>
      <c r="H249" s="161">
        <f t="shared" si="5"/>
        <v>23878751</v>
      </c>
      <c r="I249" s="34" t="s">
        <v>9</v>
      </c>
      <c r="J249" s="163" t="s">
        <v>33</v>
      </c>
      <c r="K249" s="164" t="s">
        <v>207</v>
      </c>
      <c r="L249" s="168" t="s">
        <v>432</v>
      </c>
      <c r="M249" s="143"/>
    </row>
    <row r="250" spans="1:18" s="1" customFormat="1" ht="19.5" customHeight="1" x14ac:dyDescent="0.25">
      <c r="A250" s="72"/>
      <c r="B250" s="56" t="s">
        <v>19</v>
      </c>
      <c r="C250" s="36"/>
      <c r="D250" s="36"/>
      <c r="E250" s="36"/>
      <c r="F250" s="36"/>
      <c r="G250" s="46"/>
      <c r="H250" s="45">
        <f>SUM(H241:H249)</f>
        <v>74324261</v>
      </c>
      <c r="I250" s="46"/>
      <c r="J250" s="46"/>
      <c r="K250" s="87"/>
      <c r="L250" s="46"/>
      <c r="M250" s="27"/>
      <c r="N250" s="22"/>
      <c r="O250" s="22"/>
      <c r="P250" s="22"/>
      <c r="Q250" s="22"/>
      <c r="R250" s="22"/>
    </row>
    <row r="251" spans="1:18" ht="20.100000000000001" customHeight="1" x14ac:dyDescent="0.25">
      <c r="A251" s="53"/>
      <c r="B251" s="58" t="s">
        <v>12</v>
      </c>
      <c r="C251" s="54"/>
      <c r="D251" s="54"/>
      <c r="E251" s="54"/>
      <c r="F251" s="54"/>
      <c r="G251" s="114"/>
      <c r="H251" s="54"/>
      <c r="I251" s="54"/>
      <c r="J251" s="54"/>
      <c r="K251" s="77"/>
      <c r="L251" s="54"/>
    </row>
    <row r="252" spans="1:18" s="142" customFormat="1" ht="29.25" customHeight="1" x14ac:dyDescent="0.25">
      <c r="A252" s="71">
        <v>1</v>
      </c>
      <c r="B252" s="148" t="s">
        <v>46</v>
      </c>
      <c r="C252" s="162" t="s">
        <v>43</v>
      </c>
      <c r="D252" s="166" t="s">
        <v>38</v>
      </c>
      <c r="E252" s="139">
        <v>1</v>
      </c>
      <c r="F252" s="139" t="s">
        <v>20</v>
      </c>
      <c r="G252" s="147"/>
      <c r="H252" s="147">
        <v>2592000</v>
      </c>
      <c r="I252" s="34" t="s">
        <v>9</v>
      </c>
      <c r="J252" s="163" t="s">
        <v>33</v>
      </c>
      <c r="K252" s="164" t="s">
        <v>34</v>
      </c>
      <c r="L252" s="168" t="s">
        <v>47</v>
      </c>
      <c r="M252" s="145"/>
      <c r="N252" s="146"/>
      <c r="O252" s="146"/>
      <c r="P252" s="146"/>
      <c r="Q252" s="146"/>
      <c r="R252" s="146"/>
    </row>
    <row r="253" spans="1:18" s="142" customFormat="1" ht="44.25" customHeight="1" x14ac:dyDescent="0.25">
      <c r="A253" s="71">
        <v>2</v>
      </c>
      <c r="B253" s="148" t="s">
        <v>48</v>
      </c>
      <c r="C253" s="162" t="s">
        <v>37</v>
      </c>
      <c r="D253" s="166" t="s">
        <v>32</v>
      </c>
      <c r="E253" s="169">
        <v>1</v>
      </c>
      <c r="F253" s="165" t="s">
        <v>20</v>
      </c>
      <c r="G253" s="147"/>
      <c r="H253" s="147">
        <v>21505000</v>
      </c>
      <c r="I253" s="34" t="s">
        <v>9</v>
      </c>
      <c r="J253" s="163" t="s">
        <v>51</v>
      </c>
      <c r="K253" s="164" t="s">
        <v>34</v>
      </c>
      <c r="L253" s="168" t="s">
        <v>52</v>
      </c>
      <c r="M253" s="145"/>
      <c r="N253" s="146"/>
      <c r="O253" s="146"/>
      <c r="P253" s="146"/>
      <c r="Q253" s="146"/>
      <c r="R253" s="146"/>
    </row>
    <row r="254" spans="1:18" s="142" customFormat="1" ht="39.75" customHeight="1" x14ac:dyDescent="0.25">
      <c r="A254" s="71">
        <v>3</v>
      </c>
      <c r="B254" s="148" t="s">
        <v>49</v>
      </c>
      <c r="C254" s="162" t="s">
        <v>37</v>
      </c>
      <c r="D254" s="166" t="s">
        <v>32</v>
      </c>
      <c r="E254" s="170">
        <v>1</v>
      </c>
      <c r="F254" s="165" t="s">
        <v>20</v>
      </c>
      <c r="G254" s="147"/>
      <c r="H254" s="147">
        <v>5558000</v>
      </c>
      <c r="I254" s="34" t="s">
        <v>9</v>
      </c>
      <c r="J254" s="163" t="s">
        <v>51</v>
      </c>
      <c r="K254" s="164" t="s">
        <v>34</v>
      </c>
      <c r="L254" s="168" t="s">
        <v>52</v>
      </c>
      <c r="M254" s="145"/>
      <c r="N254" s="146"/>
      <c r="O254" s="146"/>
      <c r="P254" s="146"/>
      <c r="Q254" s="146"/>
      <c r="R254" s="146"/>
    </row>
    <row r="255" spans="1:18" s="142" customFormat="1" ht="43.5" customHeight="1" x14ac:dyDescent="0.25">
      <c r="A255" s="71">
        <v>4</v>
      </c>
      <c r="B255" s="148" t="s">
        <v>50</v>
      </c>
      <c r="C255" s="162" t="s">
        <v>37</v>
      </c>
      <c r="D255" s="166" t="s">
        <v>32</v>
      </c>
      <c r="E255" s="170">
        <v>1</v>
      </c>
      <c r="F255" s="165" t="s">
        <v>20</v>
      </c>
      <c r="G255" s="147"/>
      <c r="H255" s="147">
        <v>1404000</v>
      </c>
      <c r="I255" s="34" t="s">
        <v>9</v>
      </c>
      <c r="J255" s="163" t="s">
        <v>51</v>
      </c>
      <c r="K255" s="164" t="s">
        <v>34</v>
      </c>
      <c r="L255" s="168" t="s">
        <v>52</v>
      </c>
      <c r="M255" s="145"/>
      <c r="N255" s="146"/>
      <c r="O255" s="146"/>
      <c r="P255" s="146"/>
      <c r="Q255" s="146"/>
      <c r="R255" s="146"/>
    </row>
    <row r="256" spans="1:18" s="142" customFormat="1" ht="43.5" customHeight="1" x14ac:dyDescent="0.25">
      <c r="A256" s="71">
        <v>5</v>
      </c>
      <c r="B256" s="148" t="s">
        <v>53</v>
      </c>
      <c r="C256" s="162" t="s">
        <v>43</v>
      </c>
      <c r="D256" s="166" t="s">
        <v>38</v>
      </c>
      <c r="E256" s="171">
        <v>1</v>
      </c>
      <c r="F256" s="172" t="s">
        <v>20</v>
      </c>
      <c r="G256" s="147"/>
      <c r="H256" s="147">
        <v>6592080</v>
      </c>
      <c r="I256" s="34" t="s">
        <v>9</v>
      </c>
      <c r="J256" s="163" t="s">
        <v>33</v>
      </c>
      <c r="K256" s="164" t="s">
        <v>34</v>
      </c>
      <c r="L256" s="168" t="s">
        <v>54</v>
      </c>
      <c r="M256" s="145"/>
      <c r="N256" s="146"/>
      <c r="O256" s="146"/>
      <c r="P256" s="146"/>
      <c r="Q256" s="146"/>
      <c r="R256" s="146"/>
    </row>
    <row r="257" spans="1:18" s="142" customFormat="1" ht="43.5" customHeight="1" x14ac:dyDescent="0.25">
      <c r="A257" s="71">
        <v>6</v>
      </c>
      <c r="B257" s="148" t="s">
        <v>55</v>
      </c>
      <c r="C257" s="162" t="s">
        <v>43</v>
      </c>
      <c r="D257" s="166" t="s">
        <v>38</v>
      </c>
      <c r="E257" s="171">
        <v>1</v>
      </c>
      <c r="F257" s="172" t="s">
        <v>20</v>
      </c>
      <c r="G257" s="147"/>
      <c r="H257" s="147">
        <v>687540</v>
      </c>
      <c r="I257" s="34" t="s">
        <v>9</v>
      </c>
      <c r="J257" s="163" t="s">
        <v>33</v>
      </c>
      <c r="K257" s="164" t="s">
        <v>34</v>
      </c>
      <c r="L257" s="168" t="s">
        <v>56</v>
      </c>
      <c r="M257" s="145"/>
      <c r="N257" s="146"/>
      <c r="O257" s="146"/>
      <c r="P257" s="146"/>
      <c r="Q257" s="146"/>
      <c r="R257" s="146"/>
    </row>
    <row r="258" spans="1:18" s="142" customFormat="1" ht="43.5" customHeight="1" x14ac:dyDescent="0.25">
      <c r="A258" s="71">
        <v>7</v>
      </c>
      <c r="B258" s="148" t="s">
        <v>57</v>
      </c>
      <c r="C258" s="162" t="s">
        <v>43</v>
      </c>
      <c r="D258" s="166" t="s">
        <v>38</v>
      </c>
      <c r="E258" s="171">
        <v>1</v>
      </c>
      <c r="F258" s="172" t="s">
        <v>20</v>
      </c>
      <c r="G258" s="147"/>
      <c r="H258" s="147">
        <v>1200000</v>
      </c>
      <c r="I258" s="34" t="s">
        <v>9</v>
      </c>
      <c r="J258" s="163" t="s">
        <v>33</v>
      </c>
      <c r="K258" s="164" t="s">
        <v>34</v>
      </c>
      <c r="L258" s="168" t="s">
        <v>58</v>
      </c>
      <c r="M258" s="145"/>
      <c r="N258" s="146"/>
      <c r="O258" s="146"/>
      <c r="P258" s="146"/>
      <c r="Q258" s="146"/>
      <c r="R258" s="146"/>
    </row>
    <row r="259" spans="1:18" s="142" customFormat="1" ht="43.5" customHeight="1" x14ac:dyDescent="0.25">
      <c r="A259" s="71">
        <v>8</v>
      </c>
      <c r="B259" s="148" t="s">
        <v>73</v>
      </c>
      <c r="C259" s="162" t="s">
        <v>43</v>
      </c>
      <c r="D259" s="166" t="s">
        <v>32</v>
      </c>
      <c r="E259" s="171">
        <v>1</v>
      </c>
      <c r="F259" s="172" t="s">
        <v>20</v>
      </c>
      <c r="G259" s="147"/>
      <c r="H259" s="147">
        <v>1928571</v>
      </c>
      <c r="I259" s="34" t="s">
        <v>9</v>
      </c>
      <c r="J259" s="163" t="s">
        <v>33</v>
      </c>
      <c r="K259" s="164" t="s">
        <v>70</v>
      </c>
      <c r="L259" s="168" t="s">
        <v>74</v>
      </c>
      <c r="M259" s="145"/>
      <c r="N259" s="146"/>
      <c r="O259" s="146"/>
      <c r="P259" s="146"/>
      <c r="Q259" s="146"/>
      <c r="R259" s="146"/>
    </row>
    <row r="260" spans="1:18" s="142" customFormat="1" ht="43.5" customHeight="1" x14ac:dyDescent="0.25">
      <c r="A260" s="71">
        <v>9</v>
      </c>
      <c r="B260" s="148" t="s">
        <v>82</v>
      </c>
      <c r="C260" s="162" t="s">
        <v>37</v>
      </c>
      <c r="D260" s="166" t="s">
        <v>38</v>
      </c>
      <c r="E260" s="171">
        <v>1</v>
      </c>
      <c r="F260" s="172" t="s">
        <v>20</v>
      </c>
      <c r="G260" s="147"/>
      <c r="H260" s="147">
        <v>319057723.77999997</v>
      </c>
      <c r="I260" s="34" t="s">
        <v>9</v>
      </c>
      <c r="J260" s="163" t="s">
        <v>33</v>
      </c>
      <c r="K260" s="164" t="s">
        <v>70</v>
      </c>
      <c r="L260" s="168" t="s">
        <v>83</v>
      </c>
      <c r="M260" s="145"/>
      <c r="N260" s="146"/>
      <c r="O260" s="146"/>
      <c r="P260" s="146"/>
      <c r="Q260" s="146"/>
      <c r="R260" s="146"/>
    </row>
    <row r="261" spans="1:18" s="142" customFormat="1" ht="43.5" customHeight="1" x14ac:dyDescent="0.25">
      <c r="A261" s="71">
        <v>10</v>
      </c>
      <c r="B261" s="148" t="s">
        <v>86</v>
      </c>
      <c r="C261" s="162" t="s">
        <v>37</v>
      </c>
      <c r="D261" s="166" t="s">
        <v>32</v>
      </c>
      <c r="E261" s="171">
        <v>1</v>
      </c>
      <c r="F261" s="172" t="s">
        <v>20</v>
      </c>
      <c r="G261" s="147"/>
      <c r="H261" s="147">
        <v>17955083.059999999</v>
      </c>
      <c r="I261" s="34" t="s">
        <v>9</v>
      </c>
      <c r="J261" s="163" t="s">
        <v>33</v>
      </c>
      <c r="K261" s="164" t="s">
        <v>70</v>
      </c>
      <c r="L261" s="168" t="s">
        <v>87</v>
      </c>
      <c r="M261" s="145"/>
      <c r="N261" s="146"/>
      <c r="O261" s="146"/>
      <c r="P261" s="146"/>
      <c r="Q261" s="146"/>
      <c r="R261" s="146"/>
    </row>
    <row r="262" spans="1:18" s="142" customFormat="1" ht="43.5" customHeight="1" x14ac:dyDescent="0.25">
      <c r="A262" s="71">
        <v>11</v>
      </c>
      <c r="B262" s="148" t="s">
        <v>88</v>
      </c>
      <c r="C262" s="162" t="s">
        <v>43</v>
      </c>
      <c r="D262" s="166" t="s">
        <v>38</v>
      </c>
      <c r="E262" s="171">
        <v>1</v>
      </c>
      <c r="F262" s="172" t="s">
        <v>20</v>
      </c>
      <c r="G262" s="147"/>
      <c r="H262" s="147">
        <v>1721850</v>
      </c>
      <c r="I262" s="34" t="s">
        <v>9</v>
      </c>
      <c r="J262" s="163" t="s">
        <v>33</v>
      </c>
      <c r="K262" s="164" t="s">
        <v>70</v>
      </c>
      <c r="L262" s="168" t="s">
        <v>95</v>
      </c>
      <c r="M262" s="145"/>
      <c r="N262" s="146"/>
      <c r="O262" s="146"/>
      <c r="P262" s="146"/>
      <c r="Q262" s="146"/>
      <c r="R262" s="146"/>
    </row>
    <row r="263" spans="1:18" s="142" customFormat="1" ht="43.5" customHeight="1" x14ac:dyDescent="0.25">
      <c r="A263" s="71">
        <v>12</v>
      </c>
      <c r="B263" s="148" t="s">
        <v>93</v>
      </c>
      <c r="C263" s="162" t="s">
        <v>37</v>
      </c>
      <c r="D263" s="166" t="s">
        <v>38</v>
      </c>
      <c r="E263" s="171">
        <v>1</v>
      </c>
      <c r="F263" s="172" t="s">
        <v>20</v>
      </c>
      <c r="G263" s="147"/>
      <c r="H263" s="147">
        <v>10335082.449999999</v>
      </c>
      <c r="I263" s="34" t="s">
        <v>9</v>
      </c>
      <c r="J263" s="163" t="s">
        <v>33</v>
      </c>
      <c r="K263" s="164" t="s">
        <v>70</v>
      </c>
      <c r="L263" s="168" t="s">
        <v>94</v>
      </c>
      <c r="M263" s="145"/>
      <c r="N263" s="146"/>
      <c r="O263" s="146"/>
      <c r="P263" s="146"/>
      <c r="Q263" s="146"/>
      <c r="R263" s="146"/>
    </row>
    <row r="264" spans="1:18" s="142" customFormat="1" ht="51.75" customHeight="1" x14ac:dyDescent="0.25">
      <c r="A264" s="71">
        <v>13</v>
      </c>
      <c r="B264" s="148" t="s">
        <v>96</v>
      </c>
      <c r="C264" s="162" t="s">
        <v>43</v>
      </c>
      <c r="D264" s="166" t="s">
        <v>32</v>
      </c>
      <c r="E264" s="171">
        <v>1</v>
      </c>
      <c r="F264" s="172" t="s">
        <v>20</v>
      </c>
      <c r="G264" s="147"/>
      <c r="H264" s="147">
        <v>1452000</v>
      </c>
      <c r="I264" s="34" t="s">
        <v>9</v>
      </c>
      <c r="J264" s="163" t="s">
        <v>71</v>
      </c>
      <c r="K264" s="164" t="s">
        <v>70</v>
      </c>
      <c r="L264" s="168" t="s">
        <v>97</v>
      </c>
      <c r="M264" s="145"/>
      <c r="N264" s="146"/>
      <c r="O264" s="146"/>
      <c r="P264" s="146"/>
      <c r="Q264" s="146"/>
      <c r="R264" s="146"/>
    </row>
    <row r="265" spans="1:18" s="142" customFormat="1" ht="51.75" customHeight="1" x14ac:dyDescent="0.25">
      <c r="A265" s="71">
        <v>14</v>
      </c>
      <c r="B265" s="148" t="s">
        <v>119</v>
      </c>
      <c r="C265" s="162" t="s">
        <v>43</v>
      </c>
      <c r="D265" s="166" t="s">
        <v>32</v>
      </c>
      <c r="E265" s="171">
        <v>1</v>
      </c>
      <c r="F265" s="172" t="s">
        <v>20</v>
      </c>
      <c r="G265" s="147"/>
      <c r="H265" s="174">
        <v>1980000</v>
      </c>
      <c r="I265" s="34" t="s">
        <v>9</v>
      </c>
      <c r="J265" s="163" t="s">
        <v>33</v>
      </c>
      <c r="K265" s="164" t="s">
        <v>111</v>
      </c>
      <c r="L265" s="168" t="s">
        <v>120</v>
      </c>
      <c r="M265" s="145"/>
      <c r="N265" s="146"/>
      <c r="O265" s="146"/>
      <c r="P265" s="146"/>
      <c r="Q265" s="146"/>
      <c r="R265" s="146"/>
    </row>
    <row r="266" spans="1:18" s="142" customFormat="1" ht="51.75" customHeight="1" x14ac:dyDescent="0.25">
      <c r="A266" s="71">
        <v>15</v>
      </c>
      <c r="B266" s="148" t="s">
        <v>130</v>
      </c>
      <c r="C266" s="162" t="s">
        <v>43</v>
      </c>
      <c r="D266" s="167" t="s">
        <v>32</v>
      </c>
      <c r="E266" s="151">
        <v>1</v>
      </c>
      <c r="F266" s="172" t="s">
        <v>20</v>
      </c>
      <c r="G266" s="152"/>
      <c r="H266" s="161">
        <v>1204400</v>
      </c>
      <c r="I266" s="34" t="s">
        <v>9</v>
      </c>
      <c r="J266" s="163" t="s">
        <v>125</v>
      </c>
      <c r="K266" s="164" t="s">
        <v>111</v>
      </c>
      <c r="L266" s="168" t="s">
        <v>124</v>
      </c>
      <c r="M266" s="145"/>
      <c r="N266" s="146"/>
      <c r="O266" s="146"/>
      <c r="P266" s="146"/>
      <c r="Q266" s="146"/>
      <c r="R266" s="146"/>
    </row>
    <row r="267" spans="1:18" s="142" customFormat="1" ht="51.75" customHeight="1" x14ac:dyDescent="0.25">
      <c r="A267" s="71">
        <v>16</v>
      </c>
      <c r="B267" s="148" t="s">
        <v>197</v>
      </c>
      <c r="C267" s="162" t="s">
        <v>43</v>
      </c>
      <c r="D267" s="167" t="s">
        <v>106</v>
      </c>
      <c r="E267" s="151">
        <v>1</v>
      </c>
      <c r="F267" s="172" t="s">
        <v>20</v>
      </c>
      <c r="G267" s="152"/>
      <c r="H267" s="161">
        <v>796500</v>
      </c>
      <c r="I267" s="34" t="s">
        <v>9</v>
      </c>
      <c r="J267" s="163" t="s">
        <v>33</v>
      </c>
      <c r="K267" s="164" t="s">
        <v>111</v>
      </c>
      <c r="L267" s="168" t="s">
        <v>198</v>
      </c>
      <c r="M267" s="145"/>
      <c r="N267" s="146"/>
      <c r="O267" s="146"/>
      <c r="P267" s="146"/>
      <c r="Q267" s="146"/>
      <c r="R267" s="146"/>
    </row>
    <row r="268" spans="1:18" s="142" customFormat="1" ht="51.75" customHeight="1" x14ac:dyDescent="0.25">
      <c r="A268" s="71">
        <v>17</v>
      </c>
      <c r="B268" s="148" t="s">
        <v>200</v>
      </c>
      <c r="C268" s="162" t="s">
        <v>43</v>
      </c>
      <c r="D268" s="167" t="s">
        <v>32</v>
      </c>
      <c r="E268" s="151">
        <v>1</v>
      </c>
      <c r="F268" s="172" t="s">
        <v>20</v>
      </c>
      <c r="G268" s="152"/>
      <c r="H268" s="161">
        <v>1158753</v>
      </c>
      <c r="I268" s="34" t="s">
        <v>9</v>
      </c>
      <c r="J268" s="163" t="s">
        <v>33</v>
      </c>
      <c r="K268" s="164" t="s">
        <v>111</v>
      </c>
      <c r="L268" s="168" t="s">
        <v>201</v>
      </c>
      <c r="M268" s="145"/>
      <c r="N268" s="146"/>
      <c r="O268" s="146"/>
      <c r="P268" s="146"/>
      <c r="Q268" s="146"/>
      <c r="R268" s="146"/>
    </row>
    <row r="269" spans="1:18" s="142" customFormat="1" ht="51.75" customHeight="1" x14ac:dyDescent="0.25">
      <c r="A269" s="71">
        <v>18</v>
      </c>
      <c r="B269" s="148" t="s">
        <v>209</v>
      </c>
      <c r="C269" s="162" t="s">
        <v>43</v>
      </c>
      <c r="D269" s="167" t="s">
        <v>32</v>
      </c>
      <c r="E269" s="151">
        <v>1</v>
      </c>
      <c r="F269" s="172" t="s">
        <v>20</v>
      </c>
      <c r="G269" s="152"/>
      <c r="H269" s="161">
        <v>6048000</v>
      </c>
      <c r="I269" s="34" t="s">
        <v>9</v>
      </c>
      <c r="J269" s="163" t="s">
        <v>71</v>
      </c>
      <c r="K269" s="164" t="s">
        <v>207</v>
      </c>
      <c r="L269" s="168" t="s">
        <v>210</v>
      </c>
      <c r="M269" s="145"/>
      <c r="N269" s="146"/>
      <c r="O269" s="146"/>
      <c r="P269" s="146"/>
      <c r="Q269" s="146"/>
      <c r="R269" s="146"/>
    </row>
    <row r="270" spans="1:18" s="142" customFormat="1" ht="51.75" customHeight="1" x14ac:dyDescent="0.25">
      <c r="A270" s="71">
        <v>19</v>
      </c>
      <c r="B270" s="148" t="s">
        <v>225</v>
      </c>
      <c r="C270" s="162" t="s">
        <v>43</v>
      </c>
      <c r="D270" s="167" t="s">
        <v>106</v>
      </c>
      <c r="E270" s="151">
        <v>1</v>
      </c>
      <c r="F270" s="172" t="s">
        <v>20</v>
      </c>
      <c r="G270" s="152"/>
      <c r="H270" s="161">
        <v>283779</v>
      </c>
      <c r="I270" s="34" t="s">
        <v>9</v>
      </c>
      <c r="J270" s="163" t="s">
        <v>33</v>
      </c>
      <c r="K270" s="164" t="s">
        <v>207</v>
      </c>
      <c r="L270" s="168" t="s">
        <v>226</v>
      </c>
      <c r="M270" s="145"/>
      <c r="N270" s="146"/>
      <c r="O270" s="146"/>
      <c r="P270" s="146"/>
      <c r="Q270" s="146"/>
      <c r="R270" s="146"/>
    </row>
    <row r="271" spans="1:18" s="142" customFormat="1" ht="51.75" customHeight="1" x14ac:dyDescent="0.25">
      <c r="A271" s="71">
        <v>20</v>
      </c>
      <c r="B271" s="148" t="s">
        <v>266</v>
      </c>
      <c r="C271" s="162" t="s">
        <v>43</v>
      </c>
      <c r="D271" s="167" t="s">
        <v>38</v>
      </c>
      <c r="E271" s="151">
        <v>1</v>
      </c>
      <c r="F271" s="172" t="s">
        <v>267</v>
      </c>
      <c r="G271" s="152"/>
      <c r="H271" s="161">
        <v>1509840</v>
      </c>
      <c r="I271" s="34" t="s">
        <v>9</v>
      </c>
      <c r="J271" s="163" t="s">
        <v>33</v>
      </c>
      <c r="K271" s="164" t="s">
        <v>207</v>
      </c>
      <c r="L271" s="168" t="s">
        <v>268</v>
      </c>
      <c r="M271" s="145"/>
      <c r="N271" s="146"/>
      <c r="O271" s="146"/>
      <c r="P271" s="146"/>
      <c r="Q271" s="146"/>
      <c r="R271" s="146"/>
    </row>
    <row r="272" spans="1:18" s="142" customFormat="1" ht="51.75" customHeight="1" x14ac:dyDescent="0.25">
      <c r="A272" s="71">
        <v>21</v>
      </c>
      <c r="B272" s="148" t="s">
        <v>269</v>
      </c>
      <c r="C272" s="162" t="s">
        <v>43</v>
      </c>
      <c r="D272" s="167" t="s">
        <v>38</v>
      </c>
      <c r="E272" s="151">
        <v>1</v>
      </c>
      <c r="F272" s="172" t="s">
        <v>20</v>
      </c>
      <c r="G272" s="152"/>
      <c r="H272" s="161">
        <v>12000000</v>
      </c>
      <c r="I272" s="34" t="s">
        <v>9</v>
      </c>
      <c r="J272" s="163" t="s">
        <v>33</v>
      </c>
      <c r="K272" s="164" t="s">
        <v>207</v>
      </c>
      <c r="L272" s="168" t="s">
        <v>270</v>
      </c>
      <c r="M272" s="145"/>
      <c r="N272" s="146"/>
      <c r="O272" s="146"/>
      <c r="P272" s="146"/>
      <c r="Q272" s="146"/>
      <c r="R272" s="146"/>
    </row>
    <row r="273" spans="1:18" s="142" customFormat="1" ht="51.75" customHeight="1" x14ac:dyDescent="0.25">
      <c r="A273" s="71">
        <v>22</v>
      </c>
      <c r="B273" s="148" t="s">
        <v>273</v>
      </c>
      <c r="C273" s="162" t="s">
        <v>275</v>
      </c>
      <c r="D273" s="167" t="s">
        <v>62</v>
      </c>
      <c r="E273" s="151">
        <v>1</v>
      </c>
      <c r="F273" s="172" t="s">
        <v>20</v>
      </c>
      <c r="G273" s="152"/>
      <c r="H273" s="161">
        <v>1641500</v>
      </c>
      <c r="I273" s="34" t="s">
        <v>9</v>
      </c>
      <c r="J273" s="163" t="s">
        <v>33</v>
      </c>
      <c r="K273" s="164" t="s">
        <v>207</v>
      </c>
      <c r="L273" s="168" t="s">
        <v>274</v>
      </c>
      <c r="M273" s="145"/>
      <c r="N273" s="146"/>
      <c r="O273" s="146"/>
      <c r="P273" s="146"/>
      <c r="Q273" s="146"/>
      <c r="R273" s="146"/>
    </row>
    <row r="274" spans="1:18" s="142" customFormat="1" ht="51.75" customHeight="1" x14ac:dyDescent="0.25">
      <c r="A274" s="71">
        <v>23</v>
      </c>
      <c r="B274" s="148" t="s">
        <v>284</v>
      </c>
      <c r="C274" s="162" t="s">
        <v>275</v>
      </c>
      <c r="D274" s="167" t="s">
        <v>62</v>
      </c>
      <c r="E274" s="151">
        <v>1</v>
      </c>
      <c r="F274" s="172" t="s">
        <v>20</v>
      </c>
      <c r="G274" s="152"/>
      <c r="H274" s="161">
        <v>3102000</v>
      </c>
      <c r="I274" s="34" t="s">
        <v>9</v>
      </c>
      <c r="J274" s="163" t="s">
        <v>33</v>
      </c>
      <c r="K274" s="164" t="s">
        <v>207</v>
      </c>
      <c r="L274" s="168" t="s">
        <v>285</v>
      </c>
      <c r="M274" s="145"/>
      <c r="N274" s="146"/>
      <c r="O274" s="146"/>
      <c r="P274" s="146"/>
      <c r="Q274" s="146"/>
      <c r="R274" s="146"/>
    </row>
    <row r="275" spans="1:18" s="142" customFormat="1" ht="51.75" customHeight="1" x14ac:dyDescent="0.25">
      <c r="A275" s="71">
        <v>24</v>
      </c>
      <c r="B275" s="148" t="s">
        <v>59</v>
      </c>
      <c r="C275" s="162" t="s">
        <v>43</v>
      </c>
      <c r="D275" s="167" t="s">
        <v>38</v>
      </c>
      <c r="E275" s="151">
        <v>1</v>
      </c>
      <c r="F275" s="172" t="s">
        <v>20</v>
      </c>
      <c r="G275" s="152"/>
      <c r="H275" s="161">
        <v>225420000</v>
      </c>
      <c r="I275" s="34" t="s">
        <v>9</v>
      </c>
      <c r="J275" s="163" t="s">
        <v>33</v>
      </c>
      <c r="K275" s="164" t="s">
        <v>207</v>
      </c>
      <c r="L275" s="168" t="s">
        <v>289</v>
      </c>
      <c r="M275" s="145"/>
      <c r="N275" s="146"/>
      <c r="O275" s="146"/>
      <c r="P275" s="146"/>
      <c r="Q275" s="146"/>
      <c r="R275" s="146"/>
    </row>
    <row r="276" spans="1:18" s="142" customFormat="1" ht="51.75" customHeight="1" x14ac:dyDescent="0.25">
      <c r="A276" s="71">
        <v>25</v>
      </c>
      <c r="B276" s="148" t="s">
        <v>323</v>
      </c>
      <c r="C276" s="162" t="s">
        <v>43</v>
      </c>
      <c r="D276" s="167" t="s">
        <v>38</v>
      </c>
      <c r="E276" s="151">
        <v>1</v>
      </c>
      <c r="F276" s="172" t="s">
        <v>267</v>
      </c>
      <c r="G276" s="152"/>
      <c r="H276" s="161">
        <v>12611607</v>
      </c>
      <c r="I276" s="34" t="s">
        <v>9</v>
      </c>
      <c r="J276" s="163" t="s">
        <v>33</v>
      </c>
      <c r="K276" s="164" t="s">
        <v>207</v>
      </c>
      <c r="L276" s="168" t="s">
        <v>324</v>
      </c>
      <c r="M276" s="145"/>
      <c r="N276" s="146"/>
      <c r="O276" s="146"/>
      <c r="P276" s="146"/>
      <c r="Q276" s="146"/>
      <c r="R276" s="146"/>
    </row>
    <row r="277" spans="1:18" s="142" customFormat="1" ht="51.75" customHeight="1" x14ac:dyDescent="0.25">
      <c r="A277" s="71">
        <v>26</v>
      </c>
      <c r="B277" s="148" t="s">
        <v>370</v>
      </c>
      <c r="C277" s="162" t="s">
        <v>308</v>
      </c>
      <c r="D277" s="167" t="s">
        <v>106</v>
      </c>
      <c r="E277" s="151">
        <v>1</v>
      </c>
      <c r="F277" s="172" t="s">
        <v>20</v>
      </c>
      <c r="G277" s="152"/>
      <c r="H277" s="161">
        <v>3454750</v>
      </c>
      <c r="I277" s="34" t="s">
        <v>9</v>
      </c>
      <c r="J277" s="163" t="s">
        <v>33</v>
      </c>
      <c r="K277" s="164" t="s">
        <v>207</v>
      </c>
      <c r="L277" s="168" t="s">
        <v>371</v>
      </c>
      <c r="M277" s="145"/>
      <c r="N277" s="146"/>
      <c r="O277" s="146"/>
      <c r="P277" s="146"/>
      <c r="Q277" s="146"/>
      <c r="R277" s="146"/>
    </row>
    <row r="278" spans="1:18" s="142" customFormat="1" ht="51.75" customHeight="1" x14ac:dyDescent="0.25">
      <c r="A278" s="71">
        <v>27</v>
      </c>
      <c r="B278" s="148" t="s">
        <v>372</v>
      </c>
      <c r="C278" s="162" t="s">
        <v>43</v>
      </c>
      <c r="D278" s="167" t="s">
        <v>38</v>
      </c>
      <c r="E278" s="151">
        <v>1</v>
      </c>
      <c r="F278" s="172" t="s">
        <v>20</v>
      </c>
      <c r="G278" s="178"/>
      <c r="H278" s="152">
        <v>2650000</v>
      </c>
      <c r="I278" s="34" t="s">
        <v>9</v>
      </c>
      <c r="J278" s="163" t="s">
        <v>33</v>
      </c>
      <c r="K278" s="164" t="s">
        <v>207</v>
      </c>
      <c r="L278" s="168" t="s">
        <v>373</v>
      </c>
      <c r="M278" s="145"/>
      <c r="N278" s="146"/>
      <c r="O278" s="146"/>
      <c r="P278" s="146"/>
      <c r="Q278" s="146"/>
      <c r="R278" s="146"/>
    </row>
    <row r="279" spans="1:18" s="142" customFormat="1" ht="51.75" customHeight="1" x14ac:dyDescent="0.25">
      <c r="A279" s="71">
        <v>28</v>
      </c>
      <c r="B279" s="148" t="s">
        <v>401</v>
      </c>
      <c r="C279" s="162" t="s">
        <v>37</v>
      </c>
      <c r="D279" s="167" t="s">
        <v>38</v>
      </c>
      <c r="E279" s="151">
        <v>1</v>
      </c>
      <c r="F279" s="172" t="s">
        <v>20</v>
      </c>
      <c r="G279" s="178"/>
      <c r="H279" s="177">
        <v>19431622.199999999</v>
      </c>
      <c r="I279" s="34" t="s">
        <v>9</v>
      </c>
      <c r="J279" s="163" t="s">
        <v>33</v>
      </c>
      <c r="K279" s="164" t="s">
        <v>207</v>
      </c>
      <c r="L279" s="168" t="s">
        <v>402</v>
      </c>
      <c r="M279" s="145"/>
      <c r="N279" s="146"/>
      <c r="O279" s="146"/>
      <c r="P279" s="146"/>
      <c r="Q279" s="146"/>
      <c r="R279" s="146"/>
    </row>
    <row r="280" spans="1:18" s="4" customFormat="1" ht="20.100000000000001" customHeight="1" x14ac:dyDescent="0.25">
      <c r="A280" s="73"/>
      <c r="B280" s="68" t="s">
        <v>15</v>
      </c>
      <c r="C280" s="69"/>
      <c r="D280" s="55"/>
      <c r="E280" s="55"/>
      <c r="F280" s="55"/>
      <c r="G280" s="120"/>
      <c r="H280" s="70">
        <f>SUM(H252:H279)</f>
        <v>685281681.49000001</v>
      </c>
      <c r="I280" s="65"/>
      <c r="J280" s="65"/>
      <c r="K280" s="88"/>
      <c r="L280" s="65"/>
      <c r="M280" s="31"/>
      <c r="N280" s="25"/>
      <c r="O280" s="25"/>
      <c r="P280" s="25"/>
      <c r="Q280" s="25"/>
      <c r="R280" s="25"/>
    </row>
    <row r="281" spans="1:18" s="4" customFormat="1" ht="20.100000000000001" customHeight="1" x14ac:dyDescent="0.25">
      <c r="A281" s="73"/>
      <c r="B281" s="56" t="s">
        <v>16</v>
      </c>
      <c r="C281" s="55"/>
      <c r="D281" s="55"/>
      <c r="E281" s="55"/>
      <c r="F281" s="55"/>
      <c r="G281" s="120"/>
      <c r="H281" s="66">
        <f>H280+H250+H239</f>
        <v>2213623859.6599998</v>
      </c>
      <c r="I281" s="65"/>
      <c r="J281" s="65"/>
      <c r="K281" s="88"/>
      <c r="L281" s="65"/>
      <c r="M281" s="31"/>
      <c r="N281" s="25"/>
      <c r="O281" s="25"/>
      <c r="P281" s="25"/>
      <c r="Q281" s="25"/>
      <c r="R281" s="25"/>
    </row>
    <row r="282" spans="1:18" s="5" customFormat="1" ht="20.100000000000001" customHeight="1" x14ac:dyDescent="0.25">
      <c r="A282" s="74"/>
      <c r="B282" s="56" t="s">
        <v>17</v>
      </c>
      <c r="C282" s="55"/>
      <c r="D282" s="55"/>
      <c r="E282" s="55"/>
      <c r="F282" s="55"/>
      <c r="G282" s="120"/>
      <c r="H282" s="66">
        <f>H281+H62</f>
        <v>2978004191.1928568</v>
      </c>
      <c r="I282" s="67"/>
      <c r="J282" s="67"/>
      <c r="K282" s="88"/>
      <c r="L282" s="67"/>
      <c r="M282" s="32"/>
      <c r="N282" s="26"/>
      <c r="O282" s="26"/>
      <c r="P282" s="26"/>
      <c r="Q282" s="26"/>
      <c r="R282" s="26"/>
    </row>
    <row r="283" spans="1:18" x14ac:dyDescent="0.25">
      <c r="A283" s="8"/>
      <c r="B283" s="10"/>
      <c r="C283" s="8"/>
      <c r="D283" s="7"/>
      <c r="E283" s="8"/>
      <c r="F283" s="8"/>
      <c r="G283" s="9"/>
      <c r="H283" s="9"/>
      <c r="I283" s="10"/>
      <c r="J283" s="8"/>
      <c r="K283" s="89"/>
      <c r="L283" s="126"/>
      <c r="M283" s="20"/>
    </row>
    <row r="284" spans="1:18" x14ac:dyDescent="0.25">
      <c r="A284" s="8"/>
      <c r="B284" s="10"/>
      <c r="C284" s="8"/>
      <c r="D284" s="7"/>
      <c r="E284" s="8"/>
      <c r="F284" s="8"/>
      <c r="G284" s="9"/>
      <c r="I284" s="3"/>
      <c r="J284" s="8"/>
      <c r="K284" s="89"/>
      <c r="L284" s="126"/>
      <c r="M284" s="20"/>
    </row>
    <row r="285" spans="1:18" x14ac:dyDescent="0.25">
      <c r="J285" s="13"/>
      <c r="K285" s="90"/>
      <c r="L285" s="19"/>
    </row>
    <row r="286" spans="1:18" x14ac:dyDescent="0.25">
      <c r="J286" s="13"/>
      <c r="K286" s="90"/>
      <c r="L286" s="19"/>
    </row>
    <row r="287" spans="1:18" x14ac:dyDescent="0.25">
      <c r="J287" s="13"/>
      <c r="K287" s="90"/>
      <c r="L287" s="19"/>
    </row>
    <row r="288" spans="1:18" x14ac:dyDescent="0.25">
      <c r="D288" s="21"/>
      <c r="J288" s="13"/>
      <c r="K288" s="90"/>
      <c r="L288" s="19"/>
    </row>
    <row r="289" spans="1:18" x14ac:dyDescent="0.25">
      <c r="J289" s="13"/>
      <c r="K289" s="90"/>
      <c r="L289" s="19"/>
    </row>
    <row r="290" spans="1:18" x14ac:dyDescent="0.25">
      <c r="J290" s="13"/>
      <c r="K290" s="90"/>
      <c r="L290" s="19"/>
    </row>
    <row r="291" spans="1:18" x14ac:dyDescent="0.25">
      <c r="J291" s="13"/>
      <c r="K291" s="90"/>
      <c r="L291" s="19"/>
    </row>
    <row r="292" spans="1:18" x14ac:dyDescent="0.25">
      <c r="J292" s="13"/>
      <c r="K292" s="90"/>
      <c r="L292" s="19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3"/>
      <c r="K394" s="90"/>
      <c r="L394" s="19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3"/>
      <c r="K395" s="90"/>
      <c r="L395" s="19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3"/>
      <c r="K396" s="90"/>
      <c r="L396" s="19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3"/>
      <c r="K397" s="90"/>
      <c r="L397" s="19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3"/>
      <c r="K398" s="90"/>
      <c r="L398" s="19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3"/>
      <c r="K412" s="90"/>
      <c r="L412" s="19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3"/>
      <c r="K413" s="90"/>
      <c r="L413" s="19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3"/>
      <c r="K414" s="90"/>
      <c r="L414" s="19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3"/>
      <c r="K415" s="90"/>
      <c r="L415" s="19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3"/>
      <c r="K416" s="90"/>
      <c r="L416" s="19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3"/>
      <c r="K417" s="90"/>
      <c r="L417" s="19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3"/>
      <c r="K418" s="90"/>
      <c r="L418" s="19"/>
      <c r="M418"/>
      <c r="N418"/>
      <c r="O418"/>
      <c r="P418"/>
      <c r="Q418"/>
      <c r="R418"/>
    </row>
  </sheetData>
  <sheetProtection formatCells="0" formatColumns="0" formatRows="0" insertColumns="0" insertRows="0" insertHyperlinks="0" deleteColumns="0" deleteRows="0" sort="0" autoFilter="0" pivotTables="0"/>
  <autoFilter ref="A2:L28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2022-03-29T11:54:25Z</dcterms:modified>
</cp:coreProperties>
</file>