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2021'!$A$2:$L$103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01" i="7" l="1"/>
  <c r="H84" i="7"/>
  <c r="H79" i="7"/>
  <c r="H37" i="7"/>
  <c r="H78" i="7" l="1"/>
  <c r="H77" i="7" l="1"/>
  <c r="H76" i="7"/>
  <c r="H75" i="7"/>
  <c r="H74" i="7"/>
  <c r="H73" i="7"/>
  <c r="H72" i="7"/>
  <c r="H71" i="7"/>
  <c r="H70" i="7"/>
  <c r="H69" i="7"/>
  <c r="H68" i="7"/>
  <c r="H67" i="7"/>
  <c r="H66" i="7"/>
  <c r="H83" i="7" l="1"/>
  <c r="H82" i="7"/>
  <c r="H65" i="7"/>
  <c r="H64" i="7" l="1"/>
  <c r="H63" i="7"/>
  <c r="H62" i="7"/>
  <c r="H61" i="7"/>
  <c r="H60" i="7"/>
  <c r="H59" i="7"/>
  <c r="H58" i="7"/>
  <c r="H57" i="7"/>
  <c r="H56" i="7"/>
  <c r="H55" i="7"/>
  <c r="H54" i="7"/>
  <c r="H53" i="7"/>
  <c r="H52" i="7" l="1"/>
  <c r="H51" i="7" l="1"/>
  <c r="H50" i="7"/>
  <c r="H49" i="7"/>
  <c r="H15" i="7" l="1"/>
  <c r="H81" i="7" l="1"/>
  <c r="H48" i="7" l="1"/>
  <c r="H47" i="7" l="1"/>
  <c r="H46" i="7"/>
  <c r="H45" i="7"/>
  <c r="H44" i="7"/>
  <c r="H12" i="7"/>
  <c r="H11" i="7"/>
  <c r="H10" i="7"/>
  <c r="H9" i="7"/>
  <c r="H8" i="7"/>
  <c r="H7" i="7"/>
  <c r="H6" i="7"/>
  <c r="H13" i="7" l="1"/>
  <c r="H20" i="7"/>
  <c r="H43" i="7" l="1"/>
  <c r="H42" i="7"/>
  <c r="H41" i="7" l="1"/>
  <c r="H16" i="7" l="1"/>
  <c r="H38" i="7" l="1"/>
  <c r="H102" i="7"/>
  <c r="H103" i="7" l="1"/>
</calcChain>
</file>

<file path=xl/comments1.xml><?xml version="1.0" encoding="utf-8"?>
<comments xmlns="http://schemas.openxmlformats.org/spreadsheetml/2006/main">
  <authors>
    <author>Автор</author>
  </authors>
  <commentList>
    <comment ref="B10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<sst xmlns="http://schemas.openxmlformats.org/spreadsheetml/2006/main" count="677" uniqueCount="179">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</sst>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39"/>
  <sheetViews>
    <sheetView tabSelected="1" zoomScale="95" zoomScaleNormal="95" zoomScaleSheetLayoutView="55" workbookViewId="0">
      <pane ySplit="1" topLeftCell="A72" activePane="bottomLeft" state="frozen"/>
      <selection pane="bottomLeft" activeCell="L1" sqref="J1:L104857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8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8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8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8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8" s="128" customFormat="1" ht="12.75" hidden="1" x14ac:dyDescent="0.25">
      <c r="A6" s="71">
        <v>1</v>
      </c>
      <c r="B6" s="133" t="s">
        <v>64</v>
      </c>
      <c r="C6" s="137" t="s">
        <v>68</v>
      </c>
      <c r="D6" s="156" t="s">
        <v>32</v>
      </c>
      <c r="E6" s="174">
        <v>15000</v>
      </c>
      <c r="F6" s="141" t="s">
        <v>69</v>
      </c>
      <c r="G6" s="150">
        <v>158.04</v>
      </c>
      <c r="H6" s="162">
        <f t="shared" ref="H6:H12" si="0">E6*G6</f>
        <v>2370600</v>
      </c>
      <c r="I6" s="34" t="s">
        <v>9</v>
      </c>
      <c r="J6" s="164" t="s">
        <v>71</v>
      </c>
      <c r="K6" s="136" t="s">
        <v>70</v>
      </c>
      <c r="L6" s="134" t="s">
        <v>72</v>
      </c>
      <c r="M6" s="129"/>
    </row>
    <row r="7" spans="1:18" s="128" customFormat="1" ht="12.75" hidden="1" x14ac:dyDescent="0.25">
      <c r="A7" s="71">
        <v>2</v>
      </c>
      <c r="B7" s="164" t="s">
        <v>65</v>
      </c>
      <c r="C7" s="137" t="s">
        <v>68</v>
      </c>
      <c r="D7" s="156" t="s">
        <v>32</v>
      </c>
      <c r="E7" s="174">
        <v>5000</v>
      </c>
      <c r="F7" s="166" t="s">
        <v>69</v>
      </c>
      <c r="G7" s="150">
        <v>187.5</v>
      </c>
      <c r="H7" s="162">
        <f t="shared" si="0"/>
        <v>937500</v>
      </c>
      <c r="I7" s="34" t="s">
        <v>9</v>
      </c>
      <c r="J7" s="164" t="s">
        <v>71</v>
      </c>
      <c r="K7" s="165" t="s">
        <v>70</v>
      </c>
      <c r="L7" s="134" t="s">
        <v>72</v>
      </c>
      <c r="M7" s="129"/>
    </row>
    <row r="8" spans="1:18" s="128" customFormat="1" ht="12.75" hidden="1" x14ac:dyDescent="0.25">
      <c r="A8" s="71">
        <v>3</v>
      </c>
      <c r="B8" s="164" t="s">
        <v>66</v>
      </c>
      <c r="C8" s="137" t="s">
        <v>68</v>
      </c>
      <c r="D8" s="156" t="s">
        <v>32</v>
      </c>
      <c r="E8" s="174">
        <v>10000</v>
      </c>
      <c r="F8" s="166" t="s">
        <v>69</v>
      </c>
      <c r="G8" s="150">
        <v>205.36</v>
      </c>
      <c r="H8" s="162">
        <f t="shared" si="0"/>
        <v>2053600.0000000002</v>
      </c>
      <c r="I8" s="34" t="s">
        <v>9</v>
      </c>
      <c r="J8" s="164" t="s">
        <v>71</v>
      </c>
      <c r="K8" s="165" t="s">
        <v>70</v>
      </c>
      <c r="L8" s="134" t="s">
        <v>72</v>
      </c>
      <c r="M8" s="129"/>
    </row>
    <row r="9" spans="1:18" s="128" customFormat="1" ht="12.75" hidden="1" x14ac:dyDescent="0.25">
      <c r="A9" s="71">
        <v>4</v>
      </c>
      <c r="B9" s="164" t="s">
        <v>108</v>
      </c>
      <c r="C9" s="137" t="s">
        <v>109</v>
      </c>
      <c r="D9" s="156" t="s">
        <v>38</v>
      </c>
      <c r="E9" s="166">
        <v>1400</v>
      </c>
      <c r="F9" s="166" t="s">
        <v>110</v>
      </c>
      <c r="G9" s="150">
        <v>2075</v>
      </c>
      <c r="H9" s="162">
        <f t="shared" si="0"/>
        <v>2905000</v>
      </c>
      <c r="I9" s="34" t="s">
        <v>9</v>
      </c>
      <c r="J9" s="164" t="s">
        <v>33</v>
      </c>
      <c r="K9" s="165" t="s">
        <v>111</v>
      </c>
      <c r="L9" s="134" t="s">
        <v>112</v>
      </c>
      <c r="M9" s="129"/>
    </row>
    <row r="10" spans="1:18" s="128" customFormat="1" ht="12.75" hidden="1" x14ac:dyDescent="0.25">
      <c r="A10" s="71">
        <v>5</v>
      </c>
      <c r="B10" s="164" t="s">
        <v>113</v>
      </c>
      <c r="C10" s="137" t="s">
        <v>114</v>
      </c>
      <c r="D10" s="156" t="s">
        <v>32</v>
      </c>
      <c r="E10" s="166">
        <v>320</v>
      </c>
      <c r="F10" s="166" t="s">
        <v>69</v>
      </c>
      <c r="G10" s="150">
        <v>1333</v>
      </c>
      <c r="H10" s="162">
        <f t="shared" si="0"/>
        <v>426560</v>
      </c>
      <c r="I10" s="34" t="s">
        <v>9</v>
      </c>
      <c r="J10" s="164" t="s">
        <v>33</v>
      </c>
      <c r="K10" s="165" t="s">
        <v>111</v>
      </c>
      <c r="L10" s="134" t="s">
        <v>117</v>
      </c>
      <c r="M10" s="129"/>
    </row>
    <row r="11" spans="1:18" s="128" customFormat="1" ht="12.75" hidden="1" x14ac:dyDescent="0.25">
      <c r="A11" s="71"/>
      <c r="B11" s="164"/>
      <c r="C11" s="166"/>
      <c r="D11" s="156"/>
      <c r="E11" s="166"/>
      <c r="F11" s="166"/>
      <c r="G11" s="150"/>
      <c r="H11" s="162">
        <f t="shared" si="0"/>
        <v>0</v>
      </c>
      <c r="I11" s="34"/>
      <c r="J11" s="164"/>
      <c r="K11" s="165"/>
      <c r="L11" s="134"/>
      <c r="M11" s="129"/>
    </row>
    <row r="12" spans="1:18" s="128" customFormat="1" ht="12.75" hidden="1" x14ac:dyDescent="0.25">
      <c r="A12" s="71"/>
      <c r="B12" s="164"/>
      <c r="C12" s="166"/>
      <c r="D12" s="156"/>
      <c r="E12" s="166"/>
      <c r="F12" s="166"/>
      <c r="G12" s="150"/>
      <c r="H12" s="162">
        <f t="shared" si="0"/>
        <v>0</v>
      </c>
      <c r="I12" s="34"/>
      <c r="J12" s="164"/>
      <c r="K12" s="165"/>
      <c r="L12" s="134"/>
      <c r="M12" s="129"/>
    </row>
    <row r="13" spans="1:18" s="2" customFormat="1" ht="20.25" hidden="1" customHeight="1" x14ac:dyDescent="0.25">
      <c r="A13" s="41"/>
      <c r="B13" s="56" t="s">
        <v>18</v>
      </c>
      <c r="C13" s="36"/>
      <c r="D13" s="157"/>
      <c r="E13" s="36"/>
      <c r="F13" s="36"/>
      <c r="G13" s="122"/>
      <c r="H13" s="45">
        <f>SUM(H6:H12)</f>
        <v>8693260</v>
      </c>
      <c r="I13" s="59"/>
      <c r="J13" s="59"/>
      <c r="K13" s="78"/>
      <c r="L13" s="59"/>
      <c r="M13" s="29"/>
      <c r="N13" s="15"/>
      <c r="O13" s="15"/>
      <c r="P13" s="15"/>
      <c r="Q13" s="15"/>
      <c r="R13" s="15"/>
    </row>
    <row r="14" spans="1:18" s="2" customFormat="1" ht="20.25" hidden="1" customHeight="1" x14ac:dyDescent="0.25">
      <c r="A14" s="48"/>
      <c r="B14" s="50" t="s">
        <v>8</v>
      </c>
      <c r="C14" s="54"/>
      <c r="D14" s="158"/>
      <c r="E14" s="54"/>
      <c r="F14" s="54"/>
      <c r="G14" s="114"/>
      <c r="H14" s="54"/>
      <c r="I14" s="54"/>
      <c r="J14" s="51"/>
      <c r="K14" s="79"/>
      <c r="L14" s="51"/>
      <c r="M14" s="29"/>
      <c r="N14" s="15"/>
      <c r="O14" s="15"/>
      <c r="P14" s="15"/>
      <c r="Q14" s="15"/>
      <c r="R14" s="15"/>
    </row>
    <row r="15" spans="1:18" s="2" customFormat="1" ht="25.5" hidden="1" x14ac:dyDescent="0.25">
      <c r="A15" s="71">
        <v>1</v>
      </c>
      <c r="B15" s="139" t="s">
        <v>128</v>
      </c>
      <c r="C15" s="137" t="s">
        <v>114</v>
      </c>
      <c r="D15" s="156" t="s">
        <v>32</v>
      </c>
      <c r="E15" s="133">
        <v>1</v>
      </c>
      <c r="F15" s="133" t="s">
        <v>122</v>
      </c>
      <c r="G15" s="138">
        <v>1360484.82</v>
      </c>
      <c r="H15" s="162">
        <f t="shared" ref="H15" si="1">E15*G15</f>
        <v>1360484.82</v>
      </c>
      <c r="I15" s="34" t="s">
        <v>9</v>
      </c>
      <c r="J15" s="164" t="s">
        <v>33</v>
      </c>
      <c r="K15" s="165" t="s">
        <v>111</v>
      </c>
      <c r="L15" s="134" t="s">
        <v>129</v>
      </c>
      <c r="M15" s="129"/>
      <c r="N15" s="128"/>
      <c r="O15" s="128"/>
      <c r="P15" s="128"/>
      <c r="Q15" s="128"/>
      <c r="R15" s="128"/>
    </row>
    <row r="16" spans="1:18" s="2" customFormat="1" ht="20.25" hidden="1" customHeight="1" x14ac:dyDescent="0.25">
      <c r="A16" s="41"/>
      <c r="B16" s="68" t="s">
        <v>19</v>
      </c>
      <c r="C16" s="36"/>
      <c r="D16" s="42"/>
      <c r="E16" s="36"/>
      <c r="F16" s="36"/>
      <c r="G16" s="46"/>
      <c r="H16" s="45">
        <f>SUM(H15:H15)</f>
        <v>1360484.82</v>
      </c>
      <c r="I16" s="41"/>
      <c r="J16" s="60"/>
      <c r="K16" s="80"/>
      <c r="L16" s="61"/>
      <c r="M16" s="29"/>
      <c r="N16" s="15"/>
      <c r="O16" s="15"/>
      <c r="P16" s="15"/>
      <c r="Q16" s="15"/>
      <c r="R16" s="15"/>
    </row>
    <row r="17" spans="1:18" s="2" customFormat="1" ht="20.25" hidden="1" customHeight="1" x14ac:dyDescent="0.25">
      <c r="A17" s="48"/>
      <c r="B17" s="50" t="s">
        <v>12</v>
      </c>
      <c r="C17" s="40"/>
      <c r="D17" s="40"/>
      <c r="E17" s="40"/>
      <c r="F17" s="40"/>
      <c r="G17" s="115"/>
      <c r="H17" s="40"/>
      <c r="I17" s="40"/>
      <c r="J17" s="39"/>
      <c r="K17" s="81"/>
      <c r="L17" s="52"/>
      <c r="M17" s="29"/>
      <c r="N17" s="15"/>
      <c r="O17" s="15"/>
      <c r="P17" s="15"/>
      <c r="Q17" s="15"/>
      <c r="R17" s="15"/>
    </row>
    <row r="18" spans="1:18" s="2" customFormat="1" ht="25.5" hidden="1" x14ac:dyDescent="0.25">
      <c r="A18" s="71">
        <v>1</v>
      </c>
      <c r="B18" s="133" t="s">
        <v>21</v>
      </c>
      <c r="C18" s="137" t="s">
        <v>31</v>
      </c>
      <c r="D18" s="149" t="s">
        <v>26</v>
      </c>
      <c r="E18" s="133">
        <v>1</v>
      </c>
      <c r="F18" s="133" t="s">
        <v>20</v>
      </c>
      <c r="G18" s="135"/>
      <c r="H18" s="138">
        <v>235714.28</v>
      </c>
      <c r="I18" s="34" t="s">
        <v>9</v>
      </c>
      <c r="J18" s="133" t="s">
        <v>22</v>
      </c>
      <c r="K18" s="136" t="s">
        <v>27</v>
      </c>
      <c r="L18" s="134" t="s">
        <v>28</v>
      </c>
      <c r="M18" s="129"/>
      <c r="N18" s="128"/>
      <c r="O18" s="128"/>
      <c r="P18" s="128"/>
      <c r="Q18" s="128"/>
      <c r="R18" s="128"/>
    </row>
    <row r="19" spans="1:18" s="2" customFormat="1" ht="25.5" hidden="1" x14ac:dyDescent="0.25">
      <c r="A19" s="71">
        <v>2</v>
      </c>
      <c r="B19" s="133" t="s">
        <v>29</v>
      </c>
      <c r="C19" s="137" t="s">
        <v>30</v>
      </c>
      <c r="D19" s="154" t="s">
        <v>32</v>
      </c>
      <c r="E19" s="133">
        <v>1</v>
      </c>
      <c r="F19" s="133" t="s">
        <v>20</v>
      </c>
      <c r="G19" s="135"/>
      <c r="H19" s="138">
        <v>40520000</v>
      </c>
      <c r="I19" s="34" t="s">
        <v>9</v>
      </c>
      <c r="J19" s="133" t="s">
        <v>33</v>
      </c>
      <c r="K19" s="136" t="s">
        <v>34</v>
      </c>
      <c r="L19" s="134" t="s">
        <v>35</v>
      </c>
      <c r="M19" s="129"/>
      <c r="N19" s="128"/>
      <c r="O19" s="128"/>
      <c r="P19" s="128"/>
      <c r="Q19" s="128"/>
      <c r="R19" s="128"/>
    </row>
    <row r="20" spans="1:18" s="2" customFormat="1" ht="12.75" hidden="1" x14ac:dyDescent="0.25">
      <c r="A20" s="71">
        <v>3</v>
      </c>
      <c r="B20" s="133" t="s">
        <v>59</v>
      </c>
      <c r="C20" s="137" t="s">
        <v>61</v>
      </c>
      <c r="D20" s="154" t="s">
        <v>62</v>
      </c>
      <c r="E20" s="133">
        <v>1</v>
      </c>
      <c r="F20" s="133" t="s">
        <v>20</v>
      </c>
      <c r="G20" s="135"/>
      <c r="H20" s="138">
        <f>423887640/1.12</f>
        <v>378471107.14285713</v>
      </c>
      <c r="I20" s="34" t="s">
        <v>9</v>
      </c>
      <c r="J20" s="164" t="s">
        <v>33</v>
      </c>
      <c r="K20" s="165" t="s">
        <v>34</v>
      </c>
      <c r="L20" s="134" t="s">
        <v>63</v>
      </c>
      <c r="M20" s="129"/>
      <c r="N20" s="128"/>
      <c r="O20" s="128"/>
      <c r="P20" s="128"/>
      <c r="Q20" s="128"/>
      <c r="R20" s="128"/>
    </row>
    <row r="21" spans="1:18" s="2" customFormat="1" ht="12.75" hidden="1" x14ac:dyDescent="0.25">
      <c r="A21" s="71">
        <v>4</v>
      </c>
      <c r="B21" s="140" t="s">
        <v>60</v>
      </c>
      <c r="C21" s="137" t="s">
        <v>30</v>
      </c>
      <c r="D21" s="155" t="s">
        <v>62</v>
      </c>
      <c r="E21" s="133">
        <v>1</v>
      </c>
      <c r="F21" s="141" t="s">
        <v>20</v>
      </c>
      <c r="G21" s="135"/>
      <c r="H21" s="138">
        <v>2720194.19</v>
      </c>
      <c r="I21" s="34" t="s">
        <v>9</v>
      </c>
      <c r="J21" s="164" t="s">
        <v>33</v>
      </c>
      <c r="K21" s="165" t="s">
        <v>34</v>
      </c>
      <c r="L21" s="134" t="s">
        <v>63</v>
      </c>
      <c r="M21" s="129"/>
      <c r="N21" s="128"/>
      <c r="O21" s="128"/>
      <c r="P21" s="128"/>
      <c r="Q21" s="128"/>
      <c r="R21" s="128"/>
    </row>
    <row r="22" spans="1:18" s="2" customFormat="1" ht="63.75" hidden="1" x14ac:dyDescent="0.25">
      <c r="A22" s="71">
        <v>5</v>
      </c>
      <c r="B22" s="140" t="s">
        <v>75</v>
      </c>
      <c r="C22" s="137" t="s">
        <v>77</v>
      </c>
      <c r="D22" s="155" t="s">
        <v>62</v>
      </c>
      <c r="E22" s="133">
        <v>1</v>
      </c>
      <c r="F22" s="141" t="s">
        <v>20</v>
      </c>
      <c r="G22" s="135"/>
      <c r="H22" s="150">
        <v>998431</v>
      </c>
      <c r="I22" s="34" t="s">
        <v>9</v>
      </c>
      <c r="J22" s="164" t="s">
        <v>33</v>
      </c>
      <c r="K22" s="165" t="s">
        <v>70</v>
      </c>
      <c r="L22" s="134" t="s">
        <v>78</v>
      </c>
      <c r="M22" s="129"/>
      <c r="N22" s="128"/>
      <c r="O22" s="128"/>
      <c r="P22" s="128"/>
      <c r="Q22" s="128"/>
      <c r="R22" s="128"/>
    </row>
    <row r="23" spans="1:18" s="2" customFormat="1" ht="25.5" hidden="1" x14ac:dyDescent="0.25">
      <c r="A23" s="71">
        <v>6</v>
      </c>
      <c r="B23" s="140" t="s">
        <v>76</v>
      </c>
      <c r="C23" s="137" t="s">
        <v>77</v>
      </c>
      <c r="D23" s="155" t="s">
        <v>62</v>
      </c>
      <c r="E23" s="133">
        <v>1</v>
      </c>
      <c r="F23" s="141" t="s">
        <v>20</v>
      </c>
      <c r="G23" s="135"/>
      <c r="H23" s="138">
        <v>1028571.43</v>
      </c>
      <c r="I23" s="34" t="s">
        <v>9</v>
      </c>
      <c r="J23" s="164" t="s">
        <v>33</v>
      </c>
      <c r="K23" s="165" t="s">
        <v>70</v>
      </c>
      <c r="L23" s="134" t="s">
        <v>78</v>
      </c>
      <c r="M23" s="129"/>
      <c r="N23" s="128"/>
      <c r="O23" s="128"/>
      <c r="P23" s="128"/>
      <c r="Q23" s="128"/>
      <c r="R23" s="128"/>
    </row>
    <row r="24" spans="1:18" s="2" customFormat="1" ht="12.75" hidden="1" x14ac:dyDescent="0.25">
      <c r="A24" s="71">
        <v>7</v>
      </c>
      <c r="B24" s="140" t="s">
        <v>79</v>
      </c>
      <c r="C24" s="137" t="s">
        <v>80</v>
      </c>
      <c r="D24" s="155" t="s">
        <v>62</v>
      </c>
      <c r="E24" s="164">
        <v>1</v>
      </c>
      <c r="F24" s="166" t="s">
        <v>20</v>
      </c>
      <c r="G24" s="135"/>
      <c r="H24" s="138">
        <v>5750400</v>
      </c>
      <c r="I24" s="34" t="s">
        <v>9</v>
      </c>
      <c r="J24" s="164" t="s">
        <v>33</v>
      </c>
      <c r="K24" s="165" t="s">
        <v>70</v>
      </c>
      <c r="L24" s="134" t="s">
        <v>81</v>
      </c>
      <c r="M24" s="129"/>
      <c r="N24" s="128"/>
      <c r="O24" s="128"/>
      <c r="P24" s="128"/>
      <c r="Q24" s="128"/>
      <c r="R24" s="128"/>
    </row>
    <row r="25" spans="1:18" s="2" customFormat="1" ht="51" hidden="1" x14ac:dyDescent="0.25">
      <c r="A25" s="71">
        <v>8</v>
      </c>
      <c r="B25" s="140" t="s">
        <v>89</v>
      </c>
      <c r="C25" s="137" t="s">
        <v>77</v>
      </c>
      <c r="D25" s="155" t="s">
        <v>62</v>
      </c>
      <c r="E25" s="133">
        <v>1</v>
      </c>
      <c r="F25" s="141" t="s">
        <v>20</v>
      </c>
      <c r="G25" s="135"/>
      <c r="H25" s="138">
        <v>282000</v>
      </c>
      <c r="I25" s="34" t="s">
        <v>9</v>
      </c>
      <c r="J25" s="164" t="s">
        <v>71</v>
      </c>
      <c r="K25" s="165" t="s">
        <v>70</v>
      </c>
      <c r="L25" s="134" t="s">
        <v>90</v>
      </c>
      <c r="M25" s="129"/>
      <c r="N25" s="128"/>
      <c r="O25" s="128"/>
      <c r="P25" s="128"/>
      <c r="Q25" s="128"/>
      <c r="R25" s="128"/>
    </row>
    <row r="26" spans="1:18" s="2" customFormat="1" ht="51" hidden="1" x14ac:dyDescent="0.25">
      <c r="A26" s="71">
        <v>9</v>
      </c>
      <c r="B26" s="140" t="s">
        <v>91</v>
      </c>
      <c r="C26" s="137" t="s">
        <v>77</v>
      </c>
      <c r="D26" s="155" t="s">
        <v>62</v>
      </c>
      <c r="E26" s="133">
        <v>1</v>
      </c>
      <c r="F26" s="141" t="s">
        <v>20</v>
      </c>
      <c r="G26" s="135"/>
      <c r="H26" s="138">
        <v>588592.64000000001</v>
      </c>
      <c r="I26" s="34" t="s">
        <v>9</v>
      </c>
      <c r="J26" s="164" t="s">
        <v>71</v>
      </c>
      <c r="K26" s="165" t="s">
        <v>70</v>
      </c>
      <c r="L26" s="134" t="s">
        <v>92</v>
      </c>
      <c r="M26" s="129"/>
      <c r="N26" s="128"/>
      <c r="O26" s="128"/>
      <c r="P26" s="128"/>
      <c r="Q26" s="128"/>
      <c r="R26" s="128"/>
    </row>
    <row r="27" spans="1:18" s="2" customFormat="1" ht="56.25" hidden="1" customHeight="1" x14ac:dyDescent="0.25">
      <c r="A27" s="71">
        <v>10</v>
      </c>
      <c r="B27" s="149" t="s">
        <v>98</v>
      </c>
      <c r="C27" s="137" t="s">
        <v>77</v>
      </c>
      <c r="D27" s="155" t="s">
        <v>62</v>
      </c>
      <c r="E27" s="133">
        <v>1</v>
      </c>
      <c r="F27" s="133" t="s">
        <v>20</v>
      </c>
      <c r="G27" s="135"/>
      <c r="H27" s="138" t="s">
        <v>99</v>
      </c>
      <c r="I27" s="34" t="s">
        <v>9</v>
      </c>
      <c r="J27" s="164" t="s">
        <v>33</v>
      </c>
      <c r="K27" s="165" t="s">
        <v>70</v>
      </c>
      <c r="L27" s="134" t="s">
        <v>103</v>
      </c>
      <c r="M27" s="129"/>
      <c r="N27" s="128"/>
      <c r="O27" s="128"/>
      <c r="P27" s="128"/>
      <c r="Q27" s="128"/>
      <c r="R27" s="128"/>
    </row>
    <row r="28" spans="1:18" s="2" customFormat="1" ht="32.25" hidden="1" customHeight="1" x14ac:dyDescent="0.25">
      <c r="A28" s="71">
        <v>11</v>
      </c>
      <c r="B28" s="149" t="s">
        <v>100</v>
      </c>
      <c r="C28" s="137" t="s">
        <v>102</v>
      </c>
      <c r="D28" s="155" t="s">
        <v>62</v>
      </c>
      <c r="E28" s="133">
        <v>1</v>
      </c>
      <c r="F28" s="164" t="s">
        <v>20</v>
      </c>
      <c r="G28" s="135"/>
      <c r="H28" s="138">
        <v>1345714.29</v>
      </c>
      <c r="I28" s="34" t="s">
        <v>9</v>
      </c>
      <c r="J28" s="164" t="s">
        <v>33</v>
      </c>
      <c r="K28" s="165" t="s">
        <v>70</v>
      </c>
      <c r="L28" s="134" t="s">
        <v>103</v>
      </c>
      <c r="M28" s="129"/>
      <c r="N28" s="128"/>
      <c r="O28" s="128"/>
      <c r="P28" s="128"/>
      <c r="Q28" s="128"/>
      <c r="R28" s="128"/>
    </row>
    <row r="29" spans="1:18" s="2" customFormat="1" ht="51" hidden="1" x14ac:dyDescent="0.25">
      <c r="A29" s="71">
        <v>12</v>
      </c>
      <c r="B29" s="149" t="s">
        <v>101</v>
      </c>
      <c r="C29" s="137" t="s">
        <v>102</v>
      </c>
      <c r="D29" s="155" t="s">
        <v>62</v>
      </c>
      <c r="E29" s="133">
        <v>1</v>
      </c>
      <c r="F29" s="164" t="s">
        <v>20</v>
      </c>
      <c r="G29" s="135"/>
      <c r="H29" s="138">
        <v>6335700</v>
      </c>
      <c r="I29" s="34" t="s">
        <v>9</v>
      </c>
      <c r="J29" s="164" t="s">
        <v>33</v>
      </c>
      <c r="K29" s="165" t="s">
        <v>70</v>
      </c>
      <c r="L29" s="134" t="s">
        <v>103</v>
      </c>
      <c r="M29" s="129"/>
      <c r="N29" s="128"/>
      <c r="O29" s="128"/>
      <c r="P29" s="128"/>
      <c r="Q29" s="128"/>
      <c r="R29" s="128"/>
    </row>
    <row r="30" spans="1:18" s="2" customFormat="1" ht="38.25" hidden="1" x14ac:dyDescent="0.25">
      <c r="A30" s="71">
        <v>13</v>
      </c>
      <c r="B30" s="149" t="s">
        <v>104</v>
      </c>
      <c r="C30" s="137" t="s">
        <v>77</v>
      </c>
      <c r="D30" s="155" t="s">
        <v>106</v>
      </c>
      <c r="E30" s="164">
        <v>1</v>
      </c>
      <c r="F30" s="164" t="s">
        <v>20</v>
      </c>
      <c r="G30" s="135"/>
      <c r="H30" s="138">
        <v>4799498</v>
      </c>
      <c r="I30" s="34" t="s">
        <v>9</v>
      </c>
      <c r="J30" s="164" t="s">
        <v>33</v>
      </c>
      <c r="K30" s="165" t="s">
        <v>70</v>
      </c>
      <c r="L30" s="134" t="s">
        <v>107</v>
      </c>
      <c r="M30" s="129"/>
      <c r="N30" s="128"/>
      <c r="O30" s="128"/>
      <c r="P30" s="128"/>
      <c r="Q30" s="128"/>
      <c r="R30" s="128"/>
    </row>
    <row r="31" spans="1:18" s="2" customFormat="1" ht="38.25" hidden="1" x14ac:dyDescent="0.25">
      <c r="A31" s="71">
        <v>14</v>
      </c>
      <c r="B31" s="149" t="s">
        <v>105</v>
      </c>
      <c r="C31" s="137" t="s">
        <v>77</v>
      </c>
      <c r="D31" s="155" t="s">
        <v>106</v>
      </c>
      <c r="E31" s="164">
        <v>1</v>
      </c>
      <c r="F31" s="164" t="s">
        <v>20</v>
      </c>
      <c r="G31" s="135"/>
      <c r="H31" s="138">
        <v>51600074.170000002</v>
      </c>
      <c r="I31" s="34" t="s">
        <v>9</v>
      </c>
      <c r="J31" s="164" t="s">
        <v>33</v>
      </c>
      <c r="K31" s="165" t="s">
        <v>70</v>
      </c>
      <c r="L31" s="134" t="s">
        <v>107</v>
      </c>
      <c r="M31" s="129"/>
      <c r="N31" s="128"/>
      <c r="O31" s="128"/>
      <c r="P31" s="128"/>
      <c r="Q31" s="128"/>
      <c r="R31" s="128"/>
    </row>
    <row r="32" spans="1:18" s="2" customFormat="1" ht="38.25" hidden="1" x14ac:dyDescent="0.25">
      <c r="A32" s="71">
        <v>15</v>
      </c>
      <c r="B32" s="149" t="s">
        <v>115</v>
      </c>
      <c r="C32" s="137" t="s">
        <v>116</v>
      </c>
      <c r="D32" s="155" t="s">
        <v>62</v>
      </c>
      <c r="E32" s="164">
        <v>1</v>
      </c>
      <c r="F32" s="164" t="s">
        <v>20</v>
      </c>
      <c r="G32" s="135"/>
      <c r="H32" s="138">
        <v>276500</v>
      </c>
      <c r="I32" s="34" t="s">
        <v>9</v>
      </c>
      <c r="J32" s="164" t="s">
        <v>33</v>
      </c>
      <c r="K32" s="165" t="s">
        <v>111</v>
      </c>
      <c r="L32" s="134" t="s">
        <v>118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16</v>
      </c>
      <c r="B33" s="149" t="s">
        <v>126</v>
      </c>
      <c r="C33" s="137" t="s">
        <v>127</v>
      </c>
      <c r="D33" s="155" t="s">
        <v>62</v>
      </c>
      <c r="E33" s="164">
        <v>1</v>
      </c>
      <c r="F33" s="164" t="s">
        <v>20</v>
      </c>
      <c r="G33" s="135"/>
      <c r="H33" s="138">
        <v>452500</v>
      </c>
      <c r="I33" s="34" t="s">
        <v>9</v>
      </c>
      <c r="J33" s="164" t="s">
        <v>125</v>
      </c>
      <c r="K33" s="165" t="s">
        <v>111</v>
      </c>
      <c r="L33" s="134" t="s">
        <v>124</v>
      </c>
      <c r="M33" s="129"/>
      <c r="N33" s="128"/>
      <c r="O33" s="128"/>
      <c r="P33" s="128"/>
      <c r="Q33" s="128"/>
      <c r="R33" s="128"/>
    </row>
    <row r="34" spans="1:18" s="2" customFormat="1" ht="51" hidden="1" x14ac:dyDescent="0.25">
      <c r="A34" s="71">
        <v>17</v>
      </c>
      <c r="B34" s="149" t="s">
        <v>174</v>
      </c>
      <c r="C34" s="137" t="s">
        <v>127</v>
      </c>
      <c r="D34" s="155" t="s">
        <v>62</v>
      </c>
      <c r="E34" s="164">
        <v>1</v>
      </c>
      <c r="F34" s="164" t="s">
        <v>20</v>
      </c>
      <c r="G34" s="135"/>
      <c r="H34" s="138">
        <v>67200</v>
      </c>
      <c r="I34" s="34" t="s">
        <v>9</v>
      </c>
      <c r="J34" s="164" t="s">
        <v>125</v>
      </c>
      <c r="K34" s="165" t="s">
        <v>111</v>
      </c>
      <c r="L34" s="134" t="s">
        <v>175</v>
      </c>
      <c r="M34" s="129"/>
      <c r="N34" s="128"/>
      <c r="O34" s="128"/>
      <c r="P34" s="128"/>
      <c r="Q34" s="128"/>
      <c r="R34" s="128"/>
    </row>
    <row r="35" spans="1:18" s="2" customFormat="1" ht="63.75" hidden="1" x14ac:dyDescent="0.25">
      <c r="A35" s="71">
        <v>18</v>
      </c>
      <c r="B35" s="149" t="s">
        <v>176</v>
      </c>
      <c r="C35" s="137" t="s">
        <v>127</v>
      </c>
      <c r="D35" s="155" t="s">
        <v>62</v>
      </c>
      <c r="E35" s="164">
        <v>1</v>
      </c>
      <c r="F35" s="164" t="s">
        <v>20</v>
      </c>
      <c r="G35" s="135"/>
      <c r="H35" s="138">
        <v>205700</v>
      </c>
      <c r="I35" s="34" t="s">
        <v>9</v>
      </c>
      <c r="J35" s="164" t="s">
        <v>125</v>
      </c>
      <c r="K35" s="165" t="s">
        <v>111</v>
      </c>
      <c r="L35" s="134" t="s">
        <v>178</v>
      </c>
      <c r="M35" s="129"/>
      <c r="N35" s="128"/>
      <c r="O35" s="128"/>
      <c r="P35" s="128"/>
      <c r="Q35" s="128"/>
      <c r="R35" s="128"/>
    </row>
    <row r="36" spans="1:18" s="2" customFormat="1" ht="76.5" hidden="1" x14ac:dyDescent="0.25">
      <c r="A36" s="71">
        <v>19</v>
      </c>
      <c r="B36" s="149" t="s">
        <v>177</v>
      </c>
      <c r="C36" s="137" t="s">
        <v>127</v>
      </c>
      <c r="D36" s="155" t="s">
        <v>62</v>
      </c>
      <c r="E36" s="164">
        <v>1</v>
      </c>
      <c r="F36" s="164" t="s">
        <v>20</v>
      </c>
      <c r="G36" s="135"/>
      <c r="H36" s="138">
        <v>1703000</v>
      </c>
      <c r="I36" s="34" t="s">
        <v>9</v>
      </c>
      <c r="J36" s="164" t="s">
        <v>125</v>
      </c>
      <c r="K36" s="165" t="s">
        <v>111</v>
      </c>
      <c r="L36" s="134" t="s">
        <v>178</v>
      </c>
      <c r="M36" s="129"/>
      <c r="N36" s="128"/>
      <c r="O36" s="128"/>
      <c r="P36" s="128"/>
      <c r="Q36" s="128"/>
      <c r="R36" s="128"/>
    </row>
    <row r="37" spans="1:18" s="2" customFormat="1" ht="20.25" hidden="1" customHeight="1" x14ac:dyDescent="0.25">
      <c r="A37" s="41"/>
      <c r="B37" s="56"/>
      <c r="C37" s="36"/>
      <c r="D37" s="36"/>
      <c r="E37" s="36"/>
      <c r="F37" s="36"/>
      <c r="G37" s="46"/>
      <c r="H37" s="45">
        <f>SUM(H18:H36)</f>
        <v>497380897.14285719</v>
      </c>
      <c r="I37" s="41"/>
      <c r="J37" s="60"/>
      <c r="K37" s="80"/>
      <c r="L37" s="61"/>
      <c r="M37" s="29"/>
      <c r="N37" s="15"/>
      <c r="O37" s="15"/>
      <c r="P37" s="15"/>
      <c r="Q37" s="15"/>
      <c r="R37" s="15"/>
    </row>
    <row r="38" spans="1:18" s="2" customFormat="1" ht="20.25" hidden="1" customHeight="1" x14ac:dyDescent="0.25">
      <c r="A38" s="41"/>
      <c r="B38" s="56"/>
      <c r="C38" s="62"/>
      <c r="D38" s="62"/>
      <c r="E38" s="62"/>
      <c r="F38" s="62"/>
      <c r="G38" s="116"/>
      <c r="H38" s="63">
        <f>H13+H16+H37</f>
        <v>507434641.96285719</v>
      </c>
      <c r="I38" s="64"/>
      <c r="J38" s="59"/>
      <c r="K38" s="82"/>
      <c r="L38" s="61"/>
      <c r="M38" s="29"/>
      <c r="N38" s="15"/>
      <c r="O38" s="15"/>
      <c r="P38" s="15"/>
      <c r="Q38" s="15"/>
      <c r="R38" s="15"/>
    </row>
    <row r="39" spans="1:18" s="2" customFormat="1" ht="19.5" customHeight="1" x14ac:dyDescent="0.25">
      <c r="A39" s="47"/>
      <c r="B39" s="75" t="s">
        <v>24</v>
      </c>
      <c r="C39" s="37"/>
      <c r="D39" s="38"/>
      <c r="E39" s="37"/>
      <c r="F39" s="37"/>
      <c r="G39" s="117"/>
      <c r="H39" s="37"/>
      <c r="I39" s="37"/>
      <c r="J39" s="37"/>
      <c r="K39" s="83"/>
      <c r="L39" s="37"/>
      <c r="M39" s="28"/>
      <c r="N39" s="15"/>
      <c r="O39" s="15"/>
      <c r="P39" s="15"/>
      <c r="Q39" s="15"/>
      <c r="R39" s="15"/>
    </row>
    <row r="40" spans="1:18" s="15" customFormat="1" ht="20.100000000000001" customHeight="1" x14ac:dyDescent="0.25">
      <c r="A40" s="48"/>
      <c r="B40" s="50" t="s">
        <v>13</v>
      </c>
      <c r="C40" s="40"/>
      <c r="D40" s="40"/>
      <c r="E40" s="40"/>
      <c r="F40" s="40"/>
      <c r="G40" s="115"/>
      <c r="H40" s="40"/>
      <c r="I40" s="40"/>
      <c r="J40" s="51"/>
      <c r="K40" s="84"/>
      <c r="L40" s="52"/>
      <c r="M40" s="29"/>
    </row>
    <row r="41" spans="1:18" s="128" customFormat="1" ht="37.5" customHeight="1" x14ac:dyDescent="0.25">
      <c r="A41" s="127">
        <v>1</v>
      </c>
      <c r="B41" s="130" t="s">
        <v>36</v>
      </c>
      <c r="C41" s="76" t="s">
        <v>37</v>
      </c>
      <c r="D41" s="154" t="s">
        <v>38</v>
      </c>
      <c r="E41" s="131">
        <v>7100000</v>
      </c>
      <c r="F41" s="131" t="s">
        <v>39</v>
      </c>
      <c r="G41" s="132">
        <v>158.93</v>
      </c>
      <c r="H41" s="35">
        <f>E41*G41</f>
        <v>1128403000</v>
      </c>
      <c r="I41" s="34" t="s">
        <v>9</v>
      </c>
      <c r="J41" s="133" t="s">
        <v>33</v>
      </c>
      <c r="K41" s="136" t="s">
        <v>34</v>
      </c>
      <c r="L41" s="134" t="s">
        <v>40</v>
      </c>
      <c r="M41" s="129"/>
    </row>
    <row r="42" spans="1:18" s="128" customFormat="1" ht="37.5" customHeight="1" x14ac:dyDescent="0.25">
      <c r="A42" s="127">
        <v>2</v>
      </c>
      <c r="B42" s="130" t="s">
        <v>41</v>
      </c>
      <c r="C42" s="160" t="s">
        <v>43</v>
      </c>
      <c r="D42" s="161" t="s">
        <v>32</v>
      </c>
      <c r="E42" s="166">
        <v>66</v>
      </c>
      <c r="F42" s="166" t="s">
        <v>44</v>
      </c>
      <c r="G42" s="132">
        <v>2200</v>
      </c>
      <c r="H42" s="162">
        <f t="shared" ref="H42:H78" si="2">E42*G42</f>
        <v>145200</v>
      </c>
      <c r="I42" s="34" t="s">
        <v>9</v>
      </c>
      <c r="J42" s="164" t="s">
        <v>33</v>
      </c>
      <c r="K42" s="165" t="s">
        <v>34</v>
      </c>
      <c r="L42" s="159" t="s">
        <v>45</v>
      </c>
      <c r="M42" s="129"/>
    </row>
    <row r="43" spans="1:18" s="128" customFormat="1" ht="37.5" customHeight="1" x14ac:dyDescent="0.25">
      <c r="A43" s="127">
        <v>3</v>
      </c>
      <c r="B43" s="130" t="s">
        <v>42</v>
      </c>
      <c r="C43" s="163" t="s">
        <v>43</v>
      </c>
      <c r="D43" s="168" t="s">
        <v>32</v>
      </c>
      <c r="E43" s="166">
        <v>168</v>
      </c>
      <c r="F43" s="166" t="s">
        <v>44</v>
      </c>
      <c r="G43" s="132">
        <v>700</v>
      </c>
      <c r="H43" s="162">
        <f t="shared" si="2"/>
        <v>117600</v>
      </c>
      <c r="I43" s="34" t="s">
        <v>9</v>
      </c>
      <c r="J43" s="164" t="s">
        <v>33</v>
      </c>
      <c r="K43" s="165" t="s">
        <v>34</v>
      </c>
      <c r="L43" s="169" t="s">
        <v>45</v>
      </c>
      <c r="M43" s="129"/>
    </row>
    <row r="44" spans="1:18" s="128" customFormat="1" ht="37.5" customHeight="1" x14ac:dyDescent="0.25">
      <c r="A44" s="127">
        <v>4</v>
      </c>
      <c r="B44" s="130" t="s">
        <v>64</v>
      </c>
      <c r="C44" s="163" t="s">
        <v>37</v>
      </c>
      <c r="D44" s="168" t="s">
        <v>32</v>
      </c>
      <c r="E44" s="131">
        <v>96500</v>
      </c>
      <c r="F44" s="163" t="s">
        <v>69</v>
      </c>
      <c r="G44" s="132">
        <v>167.86</v>
      </c>
      <c r="H44" s="162">
        <f t="shared" si="2"/>
        <v>16198490.000000002</v>
      </c>
      <c r="I44" s="34" t="s">
        <v>9</v>
      </c>
      <c r="J44" s="164" t="s">
        <v>71</v>
      </c>
      <c r="K44" s="165" t="s">
        <v>70</v>
      </c>
      <c r="L44" s="134" t="s">
        <v>72</v>
      </c>
      <c r="M44" s="129"/>
    </row>
    <row r="45" spans="1:18" s="128" customFormat="1" ht="37.5" customHeight="1" x14ac:dyDescent="0.25">
      <c r="A45" s="127">
        <v>5</v>
      </c>
      <c r="B45" s="130" t="s">
        <v>65</v>
      </c>
      <c r="C45" s="163" t="s">
        <v>37</v>
      </c>
      <c r="D45" s="168" t="s">
        <v>32</v>
      </c>
      <c r="E45" s="131">
        <v>19000</v>
      </c>
      <c r="F45" s="163" t="s">
        <v>69</v>
      </c>
      <c r="G45" s="132">
        <v>193.75</v>
      </c>
      <c r="H45" s="162">
        <f t="shared" si="2"/>
        <v>3681250</v>
      </c>
      <c r="I45" s="34" t="s">
        <v>9</v>
      </c>
      <c r="J45" s="164" t="s">
        <v>71</v>
      </c>
      <c r="K45" s="165" t="s">
        <v>70</v>
      </c>
      <c r="L45" s="134" t="s">
        <v>72</v>
      </c>
      <c r="M45" s="129"/>
    </row>
    <row r="46" spans="1:18" s="128" customFormat="1" ht="37.5" customHeight="1" x14ac:dyDescent="0.25">
      <c r="A46" s="127">
        <v>6</v>
      </c>
      <c r="B46" s="130" t="s">
        <v>66</v>
      </c>
      <c r="C46" s="163" t="s">
        <v>37</v>
      </c>
      <c r="D46" s="168" t="s">
        <v>32</v>
      </c>
      <c r="E46" s="131">
        <v>167500</v>
      </c>
      <c r="F46" s="163" t="s">
        <v>69</v>
      </c>
      <c r="G46" s="132">
        <v>205.36</v>
      </c>
      <c r="H46" s="162">
        <f t="shared" si="2"/>
        <v>34397800</v>
      </c>
      <c r="I46" s="34" t="s">
        <v>9</v>
      </c>
      <c r="J46" s="164" t="s">
        <v>71</v>
      </c>
      <c r="K46" s="165" t="s">
        <v>70</v>
      </c>
      <c r="L46" s="134" t="s">
        <v>72</v>
      </c>
      <c r="M46" s="129"/>
    </row>
    <row r="47" spans="1:18" s="128" customFormat="1" ht="37.5" customHeight="1" x14ac:dyDescent="0.25">
      <c r="A47" s="127">
        <v>7</v>
      </c>
      <c r="B47" s="130" t="s">
        <v>67</v>
      </c>
      <c r="C47" s="163" t="s">
        <v>37</v>
      </c>
      <c r="D47" s="168" t="s">
        <v>32</v>
      </c>
      <c r="E47" s="131">
        <v>16780</v>
      </c>
      <c r="F47" s="163" t="s">
        <v>69</v>
      </c>
      <c r="G47" s="132">
        <v>339.29</v>
      </c>
      <c r="H47" s="162">
        <f t="shared" si="2"/>
        <v>5693286.2000000002</v>
      </c>
      <c r="I47" s="34" t="s">
        <v>9</v>
      </c>
      <c r="J47" s="164" t="s">
        <v>71</v>
      </c>
      <c r="K47" s="165" t="s">
        <v>70</v>
      </c>
      <c r="L47" s="134" t="s">
        <v>72</v>
      </c>
      <c r="M47" s="129"/>
    </row>
    <row r="48" spans="1:18" s="128" customFormat="1" ht="37.5" customHeight="1" x14ac:dyDescent="0.25">
      <c r="A48" s="127">
        <v>8</v>
      </c>
      <c r="B48" s="130" t="s">
        <v>84</v>
      </c>
      <c r="C48" s="163" t="s">
        <v>43</v>
      </c>
      <c r="D48" s="167" t="s">
        <v>38</v>
      </c>
      <c r="E48" s="131">
        <v>1</v>
      </c>
      <c r="F48" s="163" t="s">
        <v>44</v>
      </c>
      <c r="G48" s="132">
        <v>1600000</v>
      </c>
      <c r="H48" s="162">
        <f t="shared" si="2"/>
        <v>1600000</v>
      </c>
      <c r="I48" s="34" t="s">
        <v>9</v>
      </c>
      <c r="J48" s="164" t="s">
        <v>33</v>
      </c>
      <c r="K48" s="165" t="s">
        <v>70</v>
      </c>
      <c r="L48" s="169" t="s">
        <v>85</v>
      </c>
      <c r="M48" s="129"/>
    </row>
    <row r="49" spans="1:13" s="128" customFormat="1" ht="37.5" customHeight="1" x14ac:dyDescent="0.25">
      <c r="A49" s="127">
        <v>9</v>
      </c>
      <c r="B49" s="130" t="s">
        <v>131</v>
      </c>
      <c r="C49" s="163" t="s">
        <v>43</v>
      </c>
      <c r="D49" s="167" t="s">
        <v>38</v>
      </c>
      <c r="E49" s="131">
        <v>200</v>
      </c>
      <c r="F49" s="163" t="s">
        <v>135</v>
      </c>
      <c r="G49" s="132">
        <v>3275</v>
      </c>
      <c r="H49" s="162">
        <f t="shared" si="2"/>
        <v>655000</v>
      </c>
      <c r="I49" s="34" t="s">
        <v>9</v>
      </c>
      <c r="J49" s="164" t="s">
        <v>33</v>
      </c>
      <c r="K49" s="176" t="s">
        <v>111</v>
      </c>
      <c r="L49" s="169" t="s">
        <v>136</v>
      </c>
      <c r="M49" s="129"/>
    </row>
    <row r="50" spans="1:13" s="128" customFormat="1" ht="37.5" customHeight="1" x14ac:dyDescent="0.25">
      <c r="A50" s="127">
        <v>10</v>
      </c>
      <c r="B50" s="130" t="s">
        <v>132</v>
      </c>
      <c r="C50" s="163" t="s">
        <v>43</v>
      </c>
      <c r="D50" s="167" t="s">
        <v>38</v>
      </c>
      <c r="E50" s="131">
        <v>6</v>
      </c>
      <c r="F50" s="163" t="s">
        <v>134</v>
      </c>
      <c r="G50" s="132">
        <v>1300</v>
      </c>
      <c r="H50" s="162">
        <f t="shared" si="2"/>
        <v>7800</v>
      </c>
      <c r="I50" s="34" t="s">
        <v>9</v>
      </c>
      <c r="J50" s="164" t="s">
        <v>33</v>
      </c>
      <c r="K50" s="176" t="s">
        <v>111</v>
      </c>
      <c r="L50" s="169" t="s">
        <v>136</v>
      </c>
      <c r="M50" s="129"/>
    </row>
    <row r="51" spans="1:13" s="128" customFormat="1" ht="37.5" customHeight="1" x14ac:dyDescent="0.25">
      <c r="A51" s="127">
        <v>11</v>
      </c>
      <c r="B51" s="130" t="s">
        <v>133</v>
      </c>
      <c r="C51" s="163" t="s">
        <v>43</v>
      </c>
      <c r="D51" s="167" t="s">
        <v>38</v>
      </c>
      <c r="E51" s="131">
        <v>10</v>
      </c>
      <c r="F51" s="163" t="s">
        <v>44</v>
      </c>
      <c r="G51" s="132">
        <v>160000</v>
      </c>
      <c r="H51" s="162">
        <f t="shared" si="2"/>
        <v>1600000</v>
      </c>
      <c r="I51" s="34" t="s">
        <v>9</v>
      </c>
      <c r="J51" s="164" t="s">
        <v>33</v>
      </c>
      <c r="K51" s="176" t="s">
        <v>111</v>
      </c>
      <c r="L51" s="169" t="s">
        <v>136</v>
      </c>
      <c r="M51" s="129"/>
    </row>
    <row r="52" spans="1:13" s="128" customFormat="1" ht="37.5" customHeight="1" x14ac:dyDescent="0.25">
      <c r="A52" s="127">
        <v>12</v>
      </c>
      <c r="B52" s="130" t="s">
        <v>137</v>
      </c>
      <c r="C52" s="163" t="s">
        <v>43</v>
      </c>
      <c r="D52" s="167" t="s">
        <v>38</v>
      </c>
      <c r="E52" s="131">
        <v>6000</v>
      </c>
      <c r="F52" s="163" t="s">
        <v>69</v>
      </c>
      <c r="G52" s="132">
        <v>750</v>
      </c>
      <c r="H52" s="162">
        <f t="shared" si="2"/>
        <v>4500000</v>
      </c>
      <c r="I52" s="34" t="s">
        <v>9</v>
      </c>
      <c r="J52" s="164" t="s">
        <v>33</v>
      </c>
      <c r="K52" s="176" t="s">
        <v>111</v>
      </c>
      <c r="L52" s="169" t="s">
        <v>138</v>
      </c>
      <c r="M52" s="129"/>
    </row>
    <row r="53" spans="1:13" s="128" customFormat="1" ht="37.5" customHeight="1" x14ac:dyDescent="0.25">
      <c r="A53" s="127">
        <v>13</v>
      </c>
      <c r="B53" s="130" t="s">
        <v>139</v>
      </c>
      <c r="C53" s="163" t="s">
        <v>43</v>
      </c>
      <c r="D53" s="168" t="s">
        <v>32</v>
      </c>
      <c r="E53" s="131">
        <v>500</v>
      </c>
      <c r="F53" s="163" t="s">
        <v>44</v>
      </c>
      <c r="G53" s="132">
        <v>1549.67</v>
      </c>
      <c r="H53" s="162">
        <f t="shared" si="2"/>
        <v>774835</v>
      </c>
      <c r="I53" s="34" t="s">
        <v>9</v>
      </c>
      <c r="J53" s="164" t="s">
        <v>33</v>
      </c>
      <c r="K53" s="176" t="s">
        <v>111</v>
      </c>
      <c r="L53" s="169" t="s">
        <v>151</v>
      </c>
      <c r="M53" s="129"/>
    </row>
    <row r="54" spans="1:13" s="128" customFormat="1" ht="37.5" customHeight="1" x14ac:dyDescent="0.25">
      <c r="A54" s="127">
        <v>14</v>
      </c>
      <c r="B54" s="130" t="s">
        <v>140</v>
      </c>
      <c r="C54" s="163" t="s">
        <v>43</v>
      </c>
      <c r="D54" s="168" t="s">
        <v>32</v>
      </c>
      <c r="E54" s="131">
        <v>100</v>
      </c>
      <c r="F54" s="163" t="s">
        <v>44</v>
      </c>
      <c r="G54" s="132">
        <v>2377</v>
      </c>
      <c r="H54" s="162">
        <f t="shared" si="2"/>
        <v>237700</v>
      </c>
      <c r="I54" s="34" t="s">
        <v>9</v>
      </c>
      <c r="J54" s="164" t="s">
        <v>33</v>
      </c>
      <c r="K54" s="176" t="s">
        <v>111</v>
      </c>
      <c r="L54" s="169" t="s">
        <v>151</v>
      </c>
      <c r="M54" s="129"/>
    </row>
    <row r="55" spans="1:13" s="128" customFormat="1" ht="37.5" customHeight="1" x14ac:dyDescent="0.25">
      <c r="A55" s="127">
        <v>15</v>
      </c>
      <c r="B55" s="130" t="s">
        <v>141</v>
      </c>
      <c r="C55" s="163" t="s">
        <v>43</v>
      </c>
      <c r="D55" s="168" t="s">
        <v>32</v>
      </c>
      <c r="E55" s="131">
        <v>70</v>
      </c>
      <c r="F55" s="163" t="s">
        <v>44</v>
      </c>
      <c r="G55" s="132">
        <v>3314.33</v>
      </c>
      <c r="H55" s="162">
        <f t="shared" si="2"/>
        <v>232003.1</v>
      </c>
      <c r="I55" s="34" t="s">
        <v>9</v>
      </c>
      <c r="J55" s="164" t="s">
        <v>33</v>
      </c>
      <c r="K55" s="176" t="s">
        <v>111</v>
      </c>
      <c r="L55" s="169" t="s">
        <v>151</v>
      </c>
      <c r="M55" s="129"/>
    </row>
    <row r="56" spans="1:13" s="128" customFormat="1" ht="37.5" customHeight="1" x14ac:dyDescent="0.25">
      <c r="A56" s="127">
        <v>16</v>
      </c>
      <c r="B56" s="130" t="s">
        <v>142</v>
      </c>
      <c r="C56" s="163" t="s">
        <v>43</v>
      </c>
      <c r="D56" s="168" t="s">
        <v>32</v>
      </c>
      <c r="E56" s="131">
        <v>50</v>
      </c>
      <c r="F56" s="163" t="s">
        <v>44</v>
      </c>
      <c r="G56" s="132">
        <v>2190</v>
      </c>
      <c r="H56" s="162">
        <f t="shared" si="2"/>
        <v>109500</v>
      </c>
      <c r="I56" s="34" t="s">
        <v>9</v>
      </c>
      <c r="J56" s="164" t="s">
        <v>33</v>
      </c>
      <c r="K56" s="176" t="s">
        <v>111</v>
      </c>
      <c r="L56" s="169" t="s">
        <v>151</v>
      </c>
      <c r="M56" s="129"/>
    </row>
    <row r="57" spans="1:13" s="128" customFormat="1" ht="37.5" customHeight="1" x14ac:dyDescent="0.25">
      <c r="A57" s="127">
        <v>17</v>
      </c>
      <c r="B57" s="130" t="s">
        <v>143</v>
      </c>
      <c r="C57" s="163" t="s">
        <v>43</v>
      </c>
      <c r="D57" s="168" t="s">
        <v>32</v>
      </c>
      <c r="E57" s="131">
        <v>30</v>
      </c>
      <c r="F57" s="163" t="s">
        <v>44</v>
      </c>
      <c r="G57" s="132">
        <v>18199.330000000002</v>
      </c>
      <c r="H57" s="162">
        <f t="shared" si="2"/>
        <v>545979.9</v>
      </c>
      <c r="I57" s="34" t="s">
        <v>9</v>
      </c>
      <c r="J57" s="164" t="s">
        <v>33</v>
      </c>
      <c r="K57" s="176" t="s">
        <v>111</v>
      </c>
      <c r="L57" s="169" t="s">
        <v>151</v>
      </c>
      <c r="M57" s="129"/>
    </row>
    <row r="58" spans="1:13" s="128" customFormat="1" ht="37.5" customHeight="1" x14ac:dyDescent="0.25">
      <c r="A58" s="127">
        <v>18</v>
      </c>
      <c r="B58" s="130" t="s">
        <v>144</v>
      </c>
      <c r="C58" s="163" t="s">
        <v>43</v>
      </c>
      <c r="D58" s="168" t="s">
        <v>32</v>
      </c>
      <c r="E58" s="131">
        <v>50</v>
      </c>
      <c r="F58" s="163" t="s">
        <v>44</v>
      </c>
      <c r="G58" s="132">
        <v>596.33000000000004</v>
      </c>
      <c r="H58" s="162">
        <f t="shared" si="2"/>
        <v>29816.500000000004</v>
      </c>
      <c r="I58" s="34" t="s">
        <v>9</v>
      </c>
      <c r="J58" s="164" t="s">
        <v>33</v>
      </c>
      <c r="K58" s="176" t="s">
        <v>111</v>
      </c>
      <c r="L58" s="169" t="s">
        <v>151</v>
      </c>
      <c r="M58" s="129"/>
    </row>
    <row r="59" spans="1:13" s="128" customFormat="1" ht="37.5" customHeight="1" x14ac:dyDescent="0.25">
      <c r="A59" s="127">
        <v>19</v>
      </c>
      <c r="B59" s="130" t="s">
        <v>145</v>
      </c>
      <c r="C59" s="163" t="s">
        <v>43</v>
      </c>
      <c r="D59" s="168" t="s">
        <v>32</v>
      </c>
      <c r="E59" s="131">
        <v>150</v>
      </c>
      <c r="F59" s="163" t="s">
        <v>44</v>
      </c>
      <c r="G59" s="132">
        <v>9780</v>
      </c>
      <c r="H59" s="162">
        <f t="shared" si="2"/>
        <v>1467000</v>
      </c>
      <c r="I59" s="34" t="s">
        <v>9</v>
      </c>
      <c r="J59" s="164" t="s">
        <v>33</v>
      </c>
      <c r="K59" s="176" t="s">
        <v>111</v>
      </c>
      <c r="L59" s="169" t="s">
        <v>151</v>
      </c>
      <c r="M59" s="129"/>
    </row>
    <row r="60" spans="1:13" s="128" customFormat="1" ht="37.5" customHeight="1" x14ac:dyDescent="0.25">
      <c r="A60" s="127">
        <v>20</v>
      </c>
      <c r="B60" s="130" t="s">
        <v>146</v>
      </c>
      <c r="C60" s="163" t="s">
        <v>43</v>
      </c>
      <c r="D60" s="168" t="s">
        <v>32</v>
      </c>
      <c r="E60" s="131">
        <v>100</v>
      </c>
      <c r="F60" s="163" t="s">
        <v>44</v>
      </c>
      <c r="G60" s="132">
        <v>2575.67</v>
      </c>
      <c r="H60" s="162">
        <f t="shared" si="2"/>
        <v>257567</v>
      </c>
      <c r="I60" s="34" t="s">
        <v>9</v>
      </c>
      <c r="J60" s="164" t="s">
        <v>33</v>
      </c>
      <c r="K60" s="176" t="s">
        <v>111</v>
      </c>
      <c r="L60" s="169" t="s">
        <v>151</v>
      </c>
      <c r="M60" s="129"/>
    </row>
    <row r="61" spans="1:13" s="128" customFormat="1" ht="37.5" customHeight="1" x14ac:dyDescent="0.25">
      <c r="A61" s="127">
        <v>21</v>
      </c>
      <c r="B61" s="130" t="s">
        <v>147</v>
      </c>
      <c r="C61" s="163" t="s">
        <v>43</v>
      </c>
      <c r="D61" s="168" t="s">
        <v>32</v>
      </c>
      <c r="E61" s="131">
        <v>150</v>
      </c>
      <c r="F61" s="163" t="s">
        <v>44</v>
      </c>
      <c r="G61" s="132">
        <v>1170.67</v>
      </c>
      <c r="H61" s="162">
        <f t="shared" si="2"/>
        <v>175600.5</v>
      </c>
      <c r="I61" s="34" t="s">
        <v>9</v>
      </c>
      <c r="J61" s="164" t="s">
        <v>33</v>
      </c>
      <c r="K61" s="176" t="s">
        <v>111</v>
      </c>
      <c r="L61" s="169" t="s">
        <v>151</v>
      </c>
      <c r="M61" s="129"/>
    </row>
    <row r="62" spans="1:13" s="128" customFormat="1" ht="37.5" customHeight="1" x14ac:dyDescent="0.25">
      <c r="A62" s="127">
        <v>22</v>
      </c>
      <c r="B62" s="130" t="s">
        <v>148</v>
      </c>
      <c r="C62" s="163" t="s">
        <v>43</v>
      </c>
      <c r="D62" s="168" t="s">
        <v>32</v>
      </c>
      <c r="E62" s="131">
        <v>1600</v>
      </c>
      <c r="F62" s="163" t="s">
        <v>44</v>
      </c>
      <c r="G62" s="132">
        <v>1191.67</v>
      </c>
      <c r="H62" s="162">
        <f t="shared" si="2"/>
        <v>1906672</v>
      </c>
      <c r="I62" s="34" t="s">
        <v>9</v>
      </c>
      <c r="J62" s="164" t="s">
        <v>33</v>
      </c>
      <c r="K62" s="176" t="s">
        <v>111</v>
      </c>
      <c r="L62" s="169" t="s">
        <v>151</v>
      </c>
      <c r="M62" s="129"/>
    </row>
    <row r="63" spans="1:13" s="128" customFormat="1" ht="37.5" customHeight="1" x14ac:dyDescent="0.25">
      <c r="A63" s="127">
        <v>23</v>
      </c>
      <c r="B63" s="130" t="s">
        <v>149</v>
      </c>
      <c r="C63" s="163" t="s">
        <v>43</v>
      </c>
      <c r="D63" s="168" t="s">
        <v>32</v>
      </c>
      <c r="E63" s="131">
        <v>2500</v>
      </c>
      <c r="F63" s="163" t="s">
        <v>44</v>
      </c>
      <c r="G63" s="132">
        <v>1124.67</v>
      </c>
      <c r="H63" s="162">
        <f t="shared" si="2"/>
        <v>2811675</v>
      </c>
      <c r="I63" s="34" t="s">
        <v>9</v>
      </c>
      <c r="J63" s="164" t="s">
        <v>33</v>
      </c>
      <c r="K63" s="176" t="s">
        <v>111</v>
      </c>
      <c r="L63" s="169" t="s">
        <v>151</v>
      </c>
      <c r="M63" s="129"/>
    </row>
    <row r="64" spans="1:13" s="128" customFormat="1" ht="37.5" customHeight="1" x14ac:dyDescent="0.25">
      <c r="A64" s="127">
        <v>24</v>
      </c>
      <c r="B64" s="130" t="s">
        <v>150</v>
      </c>
      <c r="C64" s="163" t="s">
        <v>43</v>
      </c>
      <c r="D64" s="168" t="s">
        <v>32</v>
      </c>
      <c r="E64" s="131">
        <v>1500</v>
      </c>
      <c r="F64" s="163" t="s">
        <v>44</v>
      </c>
      <c r="G64" s="132">
        <v>1980.67</v>
      </c>
      <c r="H64" s="162">
        <f t="shared" si="2"/>
        <v>2971005</v>
      </c>
      <c r="I64" s="34" t="s">
        <v>9</v>
      </c>
      <c r="J64" s="164" t="s">
        <v>33</v>
      </c>
      <c r="K64" s="176" t="s">
        <v>111</v>
      </c>
      <c r="L64" s="169" t="s">
        <v>151</v>
      </c>
      <c r="M64" s="129"/>
    </row>
    <row r="65" spans="1:18" s="128" customFormat="1" ht="37.5" customHeight="1" x14ac:dyDescent="0.25">
      <c r="A65" s="127">
        <v>25</v>
      </c>
      <c r="B65" s="130" t="s">
        <v>152</v>
      </c>
      <c r="C65" s="163" t="s">
        <v>153</v>
      </c>
      <c r="D65" s="168" t="s">
        <v>32</v>
      </c>
      <c r="E65" s="131">
        <v>73000</v>
      </c>
      <c r="F65" s="163" t="s">
        <v>154</v>
      </c>
      <c r="G65" s="132">
        <v>150</v>
      </c>
      <c r="H65" s="162">
        <f t="shared" si="2"/>
        <v>10950000</v>
      </c>
      <c r="I65" s="34" t="s">
        <v>9</v>
      </c>
      <c r="J65" s="164" t="s">
        <v>33</v>
      </c>
      <c r="K65" s="176" t="s">
        <v>111</v>
      </c>
      <c r="L65" s="169" t="s">
        <v>155</v>
      </c>
      <c r="M65" s="129"/>
    </row>
    <row r="66" spans="1:18" s="128" customFormat="1" ht="37.5" customHeight="1" x14ac:dyDescent="0.25">
      <c r="A66" s="127">
        <v>26</v>
      </c>
      <c r="B66" s="130" t="s">
        <v>159</v>
      </c>
      <c r="C66" s="163" t="s">
        <v>153</v>
      </c>
      <c r="D66" s="168" t="s">
        <v>32</v>
      </c>
      <c r="E66" s="131">
        <v>6</v>
      </c>
      <c r="F66" s="163" t="s">
        <v>44</v>
      </c>
      <c r="G66" s="132">
        <v>1207.8</v>
      </c>
      <c r="H66" s="162">
        <f t="shared" si="2"/>
        <v>7246.7999999999993</v>
      </c>
      <c r="I66" s="34" t="s">
        <v>9</v>
      </c>
      <c r="J66" s="164" t="s">
        <v>33</v>
      </c>
      <c r="K66" s="176" t="s">
        <v>111</v>
      </c>
      <c r="L66" s="169" t="s">
        <v>171</v>
      </c>
      <c r="M66" s="129"/>
    </row>
    <row r="67" spans="1:18" s="128" customFormat="1" ht="37.5" customHeight="1" x14ac:dyDescent="0.25">
      <c r="A67" s="127">
        <v>27</v>
      </c>
      <c r="B67" s="130" t="s">
        <v>160</v>
      </c>
      <c r="C67" s="163" t="s">
        <v>153</v>
      </c>
      <c r="D67" s="168" t="s">
        <v>32</v>
      </c>
      <c r="E67" s="131">
        <v>100</v>
      </c>
      <c r="F67" s="163" t="s">
        <v>44</v>
      </c>
      <c r="G67" s="132">
        <v>1713.8</v>
      </c>
      <c r="H67" s="162">
        <f t="shared" si="2"/>
        <v>171380</v>
      </c>
      <c r="I67" s="34" t="s">
        <v>9</v>
      </c>
      <c r="J67" s="164" t="s">
        <v>33</v>
      </c>
      <c r="K67" s="176" t="s">
        <v>111</v>
      </c>
      <c r="L67" s="169" t="s">
        <v>171</v>
      </c>
      <c r="M67" s="129"/>
    </row>
    <row r="68" spans="1:18" s="128" customFormat="1" ht="37.5" customHeight="1" x14ac:dyDescent="0.25">
      <c r="A68" s="127">
        <v>28</v>
      </c>
      <c r="B68" s="130" t="s">
        <v>161</v>
      </c>
      <c r="C68" s="163" t="s">
        <v>153</v>
      </c>
      <c r="D68" s="168" t="s">
        <v>32</v>
      </c>
      <c r="E68" s="131">
        <v>10</v>
      </c>
      <c r="F68" s="163" t="s">
        <v>44</v>
      </c>
      <c r="G68" s="132">
        <v>1150</v>
      </c>
      <c r="H68" s="162">
        <f t="shared" si="2"/>
        <v>11500</v>
      </c>
      <c r="I68" s="34" t="s">
        <v>9</v>
      </c>
      <c r="J68" s="164" t="s">
        <v>33</v>
      </c>
      <c r="K68" s="176" t="s">
        <v>111</v>
      </c>
      <c r="L68" s="169" t="s">
        <v>171</v>
      </c>
      <c r="M68" s="129"/>
    </row>
    <row r="69" spans="1:18" s="128" customFormat="1" ht="37.5" customHeight="1" x14ac:dyDescent="0.25">
      <c r="A69" s="127">
        <v>29</v>
      </c>
      <c r="B69" s="130" t="s">
        <v>162</v>
      </c>
      <c r="C69" s="163" t="s">
        <v>153</v>
      </c>
      <c r="D69" s="168" t="s">
        <v>32</v>
      </c>
      <c r="E69" s="131">
        <v>5</v>
      </c>
      <c r="F69" s="163" t="s">
        <v>44</v>
      </c>
      <c r="G69" s="132">
        <v>556.6</v>
      </c>
      <c r="H69" s="162">
        <f t="shared" si="2"/>
        <v>2783</v>
      </c>
      <c r="I69" s="34" t="s">
        <v>9</v>
      </c>
      <c r="J69" s="164" t="s">
        <v>33</v>
      </c>
      <c r="K69" s="176" t="s">
        <v>111</v>
      </c>
      <c r="L69" s="169" t="s">
        <v>171</v>
      </c>
      <c r="M69" s="129"/>
    </row>
    <row r="70" spans="1:18" s="128" customFormat="1" ht="37.5" customHeight="1" x14ac:dyDescent="0.25">
      <c r="A70" s="127">
        <v>30</v>
      </c>
      <c r="B70" s="130" t="s">
        <v>163</v>
      </c>
      <c r="C70" s="163" t="s">
        <v>153</v>
      </c>
      <c r="D70" s="168" t="s">
        <v>32</v>
      </c>
      <c r="E70" s="131">
        <v>44</v>
      </c>
      <c r="F70" s="163" t="s">
        <v>44</v>
      </c>
      <c r="G70" s="132">
        <v>5155</v>
      </c>
      <c r="H70" s="162">
        <f t="shared" si="2"/>
        <v>226820</v>
      </c>
      <c r="I70" s="34" t="s">
        <v>9</v>
      </c>
      <c r="J70" s="164" t="s">
        <v>33</v>
      </c>
      <c r="K70" s="176" t="s">
        <v>111</v>
      </c>
      <c r="L70" s="169" t="s">
        <v>171</v>
      </c>
      <c r="M70" s="129"/>
    </row>
    <row r="71" spans="1:18" s="128" customFormat="1" ht="37.5" customHeight="1" x14ac:dyDescent="0.25">
      <c r="A71" s="127">
        <v>31</v>
      </c>
      <c r="B71" s="130" t="s">
        <v>164</v>
      </c>
      <c r="C71" s="163" t="s">
        <v>153</v>
      </c>
      <c r="D71" s="168" t="s">
        <v>32</v>
      </c>
      <c r="E71" s="131">
        <v>55</v>
      </c>
      <c r="F71" s="163" t="s">
        <v>44</v>
      </c>
      <c r="G71" s="132">
        <v>3294</v>
      </c>
      <c r="H71" s="162">
        <f t="shared" si="2"/>
        <v>181170</v>
      </c>
      <c r="I71" s="34" t="s">
        <v>9</v>
      </c>
      <c r="J71" s="164" t="s">
        <v>33</v>
      </c>
      <c r="K71" s="176" t="s">
        <v>111</v>
      </c>
      <c r="L71" s="169" t="s">
        <v>171</v>
      </c>
      <c r="M71" s="129"/>
    </row>
    <row r="72" spans="1:18" s="128" customFormat="1" ht="37.5" customHeight="1" x14ac:dyDescent="0.25">
      <c r="A72" s="127">
        <v>32</v>
      </c>
      <c r="B72" s="130" t="s">
        <v>165</v>
      </c>
      <c r="C72" s="163" t="s">
        <v>153</v>
      </c>
      <c r="D72" s="168" t="s">
        <v>32</v>
      </c>
      <c r="E72" s="131">
        <v>33</v>
      </c>
      <c r="F72" s="163" t="s">
        <v>44</v>
      </c>
      <c r="G72" s="132">
        <v>1098</v>
      </c>
      <c r="H72" s="162">
        <f t="shared" si="2"/>
        <v>36234</v>
      </c>
      <c r="I72" s="34" t="s">
        <v>9</v>
      </c>
      <c r="J72" s="164" t="s">
        <v>33</v>
      </c>
      <c r="K72" s="176" t="s">
        <v>111</v>
      </c>
      <c r="L72" s="169" t="s">
        <v>171</v>
      </c>
      <c r="M72" s="129"/>
    </row>
    <row r="73" spans="1:18" s="128" customFormat="1" ht="37.5" customHeight="1" x14ac:dyDescent="0.25">
      <c r="A73" s="127">
        <v>33</v>
      </c>
      <c r="B73" s="130" t="s">
        <v>166</v>
      </c>
      <c r="C73" s="163" t="s">
        <v>153</v>
      </c>
      <c r="D73" s="168" t="s">
        <v>32</v>
      </c>
      <c r="E73" s="131">
        <v>110</v>
      </c>
      <c r="F73" s="163" t="s">
        <v>44</v>
      </c>
      <c r="G73" s="132">
        <v>3294</v>
      </c>
      <c r="H73" s="162">
        <f t="shared" si="2"/>
        <v>362340</v>
      </c>
      <c r="I73" s="34" t="s">
        <v>9</v>
      </c>
      <c r="J73" s="164" t="s">
        <v>33</v>
      </c>
      <c r="K73" s="176" t="s">
        <v>111</v>
      </c>
      <c r="L73" s="169" t="s">
        <v>171</v>
      </c>
      <c r="M73" s="129"/>
    </row>
    <row r="74" spans="1:18" s="128" customFormat="1" ht="37.5" customHeight="1" x14ac:dyDescent="0.25">
      <c r="A74" s="127">
        <v>34</v>
      </c>
      <c r="B74" s="130" t="s">
        <v>167</v>
      </c>
      <c r="C74" s="163" t="s">
        <v>153</v>
      </c>
      <c r="D74" s="168" t="s">
        <v>32</v>
      </c>
      <c r="E74" s="131">
        <v>6</v>
      </c>
      <c r="F74" s="163" t="s">
        <v>44</v>
      </c>
      <c r="G74" s="132">
        <v>1207.8</v>
      </c>
      <c r="H74" s="162">
        <f t="shared" si="2"/>
        <v>7246.7999999999993</v>
      </c>
      <c r="I74" s="34" t="s">
        <v>9</v>
      </c>
      <c r="J74" s="164" t="s">
        <v>33</v>
      </c>
      <c r="K74" s="176" t="s">
        <v>111</v>
      </c>
      <c r="L74" s="169" t="s">
        <v>171</v>
      </c>
      <c r="M74" s="129"/>
    </row>
    <row r="75" spans="1:18" s="128" customFormat="1" ht="37.5" customHeight="1" x14ac:dyDescent="0.25">
      <c r="A75" s="127">
        <v>35</v>
      </c>
      <c r="B75" s="130" t="s">
        <v>168</v>
      </c>
      <c r="C75" s="163" t="s">
        <v>153</v>
      </c>
      <c r="D75" s="168" t="s">
        <v>32</v>
      </c>
      <c r="E75" s="131">
        <v>5</v>
      </c>
      <c r="F75" s="163" t="s">
        <v>44</v>
      </c>
      <c r="G75" s="132">
        <v>3623.4</v>
      </c>
      <c r="H75" s="162">
        <f t="shared" si="2"/>
        <v>18117</v>
      </c>
      <c r="I75" s="34" t="s">
        <v>9</v>
      </c>
      <c r="J75" s="164" t="s">
        <v>33</v>
      </c>
      <c r="K75" s="176" t="s">
        <v>111</v>
      </c>
      <c r="L75" s="169" t="s">
        <v>171</v>
      </c>
      <c r="M75" s="129"/>
    </row>
    <row r="76" spans="1:18" s="128" customFormat="1" ht="37.5" customHeight="1" x14ac:dyDescent="0.25">
      <c r="A76" s="127">
        <v>36</v>
      </c>
      <c r="B76" s="130" t="s">
        <v>169</v>
      </c>
      <c r="C76" s="163" t="s">
        <v>153</v>
      </c>
      <c r="D76" s="168" t="s">
        <v>32</v>
      </c>
      <c r="E76" s="131">
        <v>5</v>
      </c>
      <c r="F76" s="163" t="s">
        <v>44</v>
      </c>
      <c r="G76" s="132">
        <v>3623.4</v>
      </c>
      <c r="H76" s="162">
        <f t="shared" si="2"/>
        <v>18117</v>
      </c>
      <c r="I76" s="34" t="s">
        <v>9</v>
      </c>
      <c r="J76" s="164" t="s">
        <v>33</v>
      </c>
      <c r="K76" s="176" t="s">
        <v>111</v>
      </c>
      <c r="L76" s="169" t="s">
        <v>171</v>
      </c>
      <c r="M76" s="129"/>
    </row>
    <row r="77" spans="1:18" s="128" customFormat="1" ht="37.5" customHeight="1" x14ac:dyDescent="0.25">
      <c r="A77" s="127">
        <v>37</v>
      </c>
      <c r="B77" s="130" t="s">
        <v>170</v>
      </c>
      <c r="C77" s="163" t="s">
        <v>153</v>
      </c>
      <c r="D77" s="168" t="s">
        <v>32</v>
      </c>
      <c r="E77" s="131">
        <v>22</v>
      </c>
      <c r="F77" s="163" t="s">
        <v>44</v>
      </c>
      <c r="G77" s="132">
        <v>5235</v>
      </c>
      <c r="H77" s="162">
        <f t="shared" si="2"/>
        <v>115170</v>
      </c>
      <c r="I77" s="34" t="s">
        <v>9</v>
      </c>
      <c r="J77" s="164" t="s">
        <v>33</v>
      </c>
      <c r="K77" s="176" t="s">
        <v>111</v>
      </c>
      <c r="L77" s="169" t="s">
        <v>171</v>
      </c>
      <c r="M77" s="129"/>
    </row>
    <row r="78" spans="1:18" s="128" customFormat="1" ht="37.5" customHeight="1" x14ac:dyDescent="0.25">
      <c r="A78" s="127">
        <v>38</v>
      </c>
      <c r="B78" s="130" t="s">
        <v>172</v>
      </c>
      <c r="C78" s="163" t="s">
        <v>43</v>
      </c>
      <c r="D78" s="167" t="s">
        <v>38</v>
      </c>
      <c r="E78" s="131">
        <v>40</v>
      </c>
      <c r="F78" s="163" t="s">
        <v>44</v>
      </c>
      <c r="G78" s="132">
        <v>39500</v>
      </c>
      <c r="H78" s="162">
        <f t="shared" si="2"/>
        <v>1580000</v>
      </c>
      <c r="I78" s="34" t="s">
        <v>9</v>
      </c>
      <c r="J78" s="164" t="s">
        <v>33</v>
      </c>
      <c r="K78" s="176" t="s">
        <v>111</v>
      </c>
      <c r="L78" s="169" t="s">
        <v>173</v>
      </c>
      <c r="M78" s="129"/>
    </row>
    <row r="79" spans="1:18" s="3" customFormat="1" ht="20.100000000000001" customHeight="1" x14ac:dyDescent="0.25">
      <c r="A79" s="41"/>
      <c r="B79" s="68" t="s">
        <v>18</v>
      </c>
      <c r="C79" s="42"/>
      <c r="D79" s="42"/>
      <c r="E79" s="42"/>
      <c r="F79" s="42"/>
      <c r="G79" s="118"/>
      <c r="H79" s="43">
        <f>SUM(H41:H78)</f>
        <v>1222206904.8</v>
      </c>
      <c r="I79" s="44"/>
      <c r="J79" s="44"/>
      <c r="K79" s="85"/>
      <c r="L79" s="125"/>
      <c r="M79" s="30"/>
      <c r="N79" s="10"/>
      <c r="O79" s="10"/>
      <c r="P79" s="10"/>
      <c r="Q79" s="10"/>
      <c r="R79" s="10"/>
    </row>
    <row r="80" spans="1:18" s="3" customFormat="1" ht="20.100000000000001" customHeight="1" x14ac:dyDescent="0.25">
      <c r="A80" s="48"/>
      <c r="B80" s="57" t="s">
        <v>8</v>
      </c>
      <c r="C80" s="49"/>
      <c r="D80" s="49"/>
      <c r="E80" s="49"/>
      <c r="F80" s="49"/>
      <c r="G80" s="119"/>
      <c r="H80" s="49"/>
      <c r="I80" s="49"/>
      <c r="J80" s="49"/>
      <c r="K80" s="86"/>
      <c r="L80" s="49"/>
      <c r="M80" s="30"/>
      <c r="N80" s="10"/>
      <c r="O80" s="10"/>
      <c r="P80" s="10"/>
      <c r="Q80" s="10"/>
      <c r="R80" s="10"/>
    </row>
    <row r="81" spans="1:18" s="144" customFormat="1" ht="25.5" x14ac:dyDescent="0.25">
      <c r="A81" s="71">
        <v>1</v>
      </c>
      <c r="B81" s="153" t="s">
        <v>121</v>
      </c>
      <c r="C81" s="163" t="s">
        <v>43</v>
      </c>
      <c r="D81" s="167" t="s">
        <v>38</v>
      </c>
      <c r="E81" s="151">
        <v>1</v>
      </c>
      <c r="F81" s="107" t="s">
        <v>122</v>
      </c>
      <c r="G81" s="152">
        <v>1440000</v>
      </c>
      <c r="H81" s="162">
        <f t="shared" ref="H81:H83" si="3">E81*G81</f>
        <v>1440000</v>
      </c>
      <c r="I81" s="34" t="s">
        <v>9</v>
      </c>
      <c r="J81" s="164" t="s">
        <v>33</v>
      </c>
      <c r="K81" s="165" t="s">
        <v>111</v>
      </c>
      <c r="L81" s="169" t="s">
        <v>123</v>
      </c>
      <c r="M81" s="143"/>
    </row>
    <row r="82" spans="1:18" s="144" customFormat="1" ht="25.5" x14ac:dyDescent="0.25">
      <c r="A82" s="71">
        <v>2</v>
      </c>
      <c r="B82" s="153" t="s">
        <v>156</v>
      </c>
      <c r="C82" s="163" t="s">
        <v>37</v>
      </c>
      <c r="D82" s="167" t="s">
        <v>32</v>
      </c>
      <c r="E82" s="151">
        <v>1</v>
      </c>
      <c r="F82" s="107" t="s">
        <v>122</v>
      </c>
      <c r="G82" s="152">
        <v>43191900</v>
      </c>
      <c r="H82" s="162">
        <f t="shared" si="3"/>
        <v>43191900</v>
      </c>
      <c r="I82" s="34" t="s">
        <v>9</v>
      </c>
      <c r="J82" s="164" t="s">
        <v>71</v>
      </c>
      <c r="K82" s="165" t="s">
        <v>111</v>
      </c>
      <c r="L82" s="169" t="s">
        <v>158</v>
      </c>
      <c r="M82" s="143"/>
    </row>
    <row r="83" spans="1:18" s="144" customFormat="1" ht="25.5" x14ac:dyDescent="0.25">
      <c r="A83" s="71">
        <v>3</v>
      </c>
      <c r="B83" s="153" t="s">
        <v>157</v>
      </c>
      <c r="C83" s="163" t="s">
        <v>37</v>
      </c>
      <c r="D83" s="167" t="s">
        <v>32</v>
      </c>
      <c r="E83" s="151">
        <v>1</v>
      </c>
      <c r="F83" s="107" t="s">
        <v>122</v>
      </c>
      <c r="G83" s="152">
        <v>530200</v>
      </c>
      <c r="H83" s="162">
        <f t="shared" si="3"/>
        <v>530200</v>
      </c>
      <c r="I83" s="34" t="s">
        <v>9</v>
      </c>
      <c r="J83" s="164" t="s">
        <v>71</v>
      </c>
      <c r="K83" s="165" t="s">
        <v>111</v>
      </c>
      <c r="L83" s="169" t="s">
        <v>158</v>
      </c>
      <c r="M83" s="143"/>
    </row>
    <row r="84" spans="1:18" s="1" customFormat="1" ht="19.5" customHeight="1" x14ac:dyDescent="0.25">
      <c r="A84" s="72"/>
      <c r="B84" s="56" t="s">
        <v>19</v>
      </c>
      <c r="C84" s="36"/>
      <c r="D84" s="36"/>
      <c r="E84" s="36"/>
      <c r="F84" s="36"/>
      <c r="G84" s="46"/>
      <c r="H84" s="45">
        <f>SUM(H81:H83)</f>
        <v>45162100</v>
      </c>
      <c r="I84" s="46"/>
      <c r="J84" s="46"/>
      <c r="K84" s="87"/>
      <c r="L84" s="46"/>
      <c r="M84" s="27"/>
      <c r="N84" s="22"/>
      <c r="O84" s="22"/>
      <c r="P84" s="22"/>
      <c r="Q84" s="22"/>
      <c r="R84" s="22"/>
    </row>
    <row r="85" spans="1:18" ht="20.100000000000001" customHeight="1" x14ac:dyDescent="0.25">
      <c r="A85" s="53"/>
      <c r="B85" s="58" t="s">
        <v>12</v>
      </c>
      <c r="C85" s="54"/>
      <c r="D85" s="54"/>
      <c r="E85" s="54"/>
      <c r="F85" s="54"/>
      <c r="G85" s="114"/>
      <c r="H85" s="54"/>
      <c r="I85" s="54"/>
      <c r="J85" s="54"/>
      <c r="K85" s="77"/>
      <c r="L85" s="54"/>
    </row>
    <row r="86" spans="1:18" s="142" customFormat="1" ht="29.25" customHeight="1" x14ac:dyDescent="0.25">
      <c r="A86" s="71">
        <v>1</v>
      </c>
      <c r="B86" s="148" t="s">
        <v>46</v>
      </c>
      <c r="C86" s="163" t="s">
        <v>43</v>
      </c>
      <c r="D86" s="167" t="s">
        <v>38</v>
      </c>
      <c r="E86" s="139">
        <v>1</v>
      </c>
      <c r="F86" s="139" t="s">
        <v>20</v>
      </c>
      <c r="G86" s="147"/>
      <c r="H86" s="147">
        <v>2592000</v>
      </c>
      <c r="I86" s="34" t="s">
        <v>9</v>
      </c>
      <c r="J86" s="164" t="s">
        <v>33</v>
      </c>
      <c r="K86" s="165" t="s">
        <v>34</v>
      </c>
      <c r="L86" s="169" t="s">
        <v>47</v>
      </c>
      <c r="M86" s="145"/>
      <c r="N86" s="146"/>
      <c r="O86" s="146"/>
      <c r="P86" s="146"/>
      <c r="Q86" s="146"/>
      <c r="R86" s="146"/>
    </row>
    <row r="87" spans="1:18" s="142" customFormat="1" ht="44.25" customHeight="1" x14ac:dyDescent="0.25">
      <c r="A87" s="71">
        <v>2</v>
      </c>
      <c r="B87" s="148" t="s">
        <v>48</v>
      </c>
      <c r="C87" s="163" t="s">
        <v>37</v>
      </c>
      <c r="D87" s="167" t="s">
        <v>32</v>
      </c>
      <c r="E87" s="170">
        <v>1</v>
      </c>
      <c r="F87" s="166" t="s">
        <v>20</v>
      </c>
      <c r="G87" s="147"/>
      <c r="H87" s="147">
        <v>21505000</v>
      </c>
      <c r="I87" s="34" t="s">
        <v>9</v>
      </c>
      <c r="J87" s="164" t="s">
        <v>51</v>
      </c>
      <c r="K87" s="165" t="s">
        <v>34</v>
      </c>
      <c r="L87" s="169" t="s">
        <v>52</v>
      </c>
      <c r="M87" s="145"/>
      <c r="N87" s="146"/>
      <c r="O87" s="146"/>
      <c r="P87" s="146"/>
      <c r="Q87" s="146"/>
      <c r="R87" s="146"/>
    </row>
    <row r="88" spans="1:18" s="142" customFormat="1" ht="39.75" customHeight="1" x14ac:dyDescent="0.25">
      <c r="A88" s="71">
        <v>3</v>
      </c>
      <c r="B88" s="148" t="s">
        <v>49</v>
      </c>
      <c r="C88" s="163" t="s">
        <v>37</v>
      </c>
      <c r="D88" s="167" t="s">
        <v>32</v>
      </c>
      <c r="E88" s="171">
        <v>1</v>
      </c>
      <c r="F88" s="166" t="s">
        <v>20</v>
      </c>
      <c r="G88" s="147"/>
      <c r="H88" s="147">
        <v>5558000</v>
      </c>
      <c r="I88" s="34" t="s">
        <v>9</v>
      </c>
      <c r="J88" s="164" t="s">
        <v>51</v>
      </c>
      <c r="K88" s="165" t="s">
        <v>34</v>
      </c>
      <c r="L88" s="169" t="s">
        <v>52</v>
      </c>
      <c r="M88" s="145"/>
      <c r="N88" s="146"/>
      <c r="O88" s="146"/>
      <c r="P88" s="146"/>
      <c r="Q88" s="146"/>
      <c r="R88" s="146"/>
    </row>
    <row r="89" spans="1:18" s="142" customFormat="1" ht="43.5" customHeight="1" x14ac:dyDescent="0.25">
      <c r="A89" s="71">
        <v>4</v>
      </c>
      <c r="B89" s="148" t="s">
        <v>50</v>
      </c>
      <c r="C89" s="163" t="s">
        <v>37</v>
      </c>
      <c r="D89" s="167" t="s">
        <v>32</v>
      </c>
      <c r="E89" s="171">
        <v>1</v>
      </c>
      <c r="F89" s="166" t="s">
        <v>20</v>
      </c>
      <c r="G89" s="147"/>
      <c r="H89" s="147">
        <v>1404000</v>
      </c>
      <c r="I89" s="34" t="s">
        <v>9</v>
      </c>
      <c r="J89" s="164" t="s">
        <v>51</v>
      </c>
      <c r="K89" s="165" t="s">
        <v>34</v>
      </c>
      <c r="L89" s="169" t="s">
        <v>52</v>
      </c>
      <c r="M89" s="145"/>
      <c r="N89" s="146"/>
      <c r="O89" s="146"/>
      <c r="P89" s="146"/>
      <c r="Q89" s="146"/>
      <c r="R89" s="146"/>
    </row>
    <row r="90" spans="1:18" s="142" customFormat="1" ht="43.5" customHeight="1" x14ac:dyDescent="0.25">
      <c r="A90" s="71">
        <v>5</v>
      </c>
      <c r="B90" s="148" t="s">
        <v>53</v>
      </c>
      <c r="C90" s="163" t="s">
        <v>43</v>
      </c>
      <c r="D90" s="167" t="s">
        <v>38</v>
      </c>
      <c r="E90" s="172">
        <v>1</v>
      </c>
      <c r="F90" s="173" t="s">
        <v>20</v>
      </c>
      <c r="G90" s="147"/>
      <c r="H90" s="147">
        <v>6592080</v>
      </c>
      <c r="I90" s="34" t="s">
        <v>9</v>
      </c>
      <c r="J90" s="164" t="s">
        <v>33</v>
      </c>
      <c r="K90" s="165" t="s">
        <v>34</v>
      </c>
      <c r="L90" s="169" t="s">
        <v>54</v>
      </c>
      <c r="M90" s="145"/>
      <c r="N90" s="146"/>
      <c r="O90" s="146"/>
      <c r="P90" s="146"/>
      <c r="Q90" s="146"/>
      <c r="R90" s="146"/>
    </row>
    <row r="91" spans="1:18" s="142" customFormat="1" ht="43.5" customHeight="1" x14ac:dyDescent="0.25">
      <c r="A91" s="71">
        <v>6</v>
      </c>
      <c r="B91" s="148" t="s">
        <v>55</v>
      </c>
      <c r="C91" s="163" t="s">
        <v>43</v>
      </c>
      <c r="D91" s="167" t="s">
        <v>38</v>
      </c>
      <c r="E91" s="172">
        <v>1</v>
      </c>
      <c r="F91" s="173" t="s">
        <v>20</v>
      </c>
      <c r="G91" s="147"/>
      <c r="H91" s="147">
        <v>687540</v>
      </c>
      <c r="I91" s="34" t="s">
        <v>9</v>
      </c>
      <c r="J91" s="164" t="s">
        <v>33</v>
      </c>
      <c r="K91" s="165" t="s">
        <v>34</v>
      </c>
      <c r="L91" s="169" t="s">
        <v>56</v>
      </c>
      <c r="M91" s="145"/>
      <c r="N91" s="146"/>
      <c r="O91" s="146"/>
      <c r="P91" s="146"/>
      <c r="Q91" s="146"/>
      <c r="R91" s="146"/>
    </row>
    <row r="92" spans="1:18" s="142" customFormat="1" ht="43.5" customHeight="1" x14ac:dyDescent="0.25">
      <c r="A92" s="71">
        <v>7</v>
      </c>
      <c r="B92" s="148" t="s">
        <v>57</v>
      </c>
      <c r="C92" s="163" t="s">
        <v>43</v>
      </c>
      <c r="D92" s="167" t="s">
        <v>38</v>
      </c>
      <c r="E92" s="172">
        <v>1</v>
      </c>
      <c r="F92" s="173" t="s">
        <v>20</v>
      </c>
      <c r="G92" s="147"/>
      <c r="H92" s="147">
        <v>1200000</v>
      </c>
      <c r="I92" s="34" t="s">
        <v>9</v>
      </c>
      <c r="J92" s="164" t="s">
        <v>33</v>
      </c>
      <c r="K92" s="165" t="s">
        <v>34</v>
      </c>
      <c r="L92" s="169" t="s">
        <v>58</v>
      </c>
      <c r="M92" s="145"/>
      <c r="N92" s="146"/>
      <c r="O92" s="146"/>
      <c r="P92" s="146"/>
      <c r="Q92" s="146"/>
      <c r="R92" s="146"/>
    </row>
    <row r="93" spans="1:18" s="142" customFormat="1" ht="43.5" customHeight="1" x14ac:dyDescent="0.25">
      <c r="A93" s="71">
        <v>8</v>
      </c>
      <c r="B93" s="148" t="s">
        <v>73</v>
      </c>
      <c r="C93" s="163" t="s">
        <v>43</v>
      </c>
      <c r="D93" s="167" t="s">
        <v>32</v>
      </c>
      <c r="E93" s="172">
        <v>1</v>
      </c>
      <c r="F93" s="173" t="s">
        <v>20</v>
      </c>
      <c r="G93" s="147"/>
      <c r="H93" s="147">
        <v>1928571</v>
      </c>
      <c r="I93" s="34" t="s">
        <v>9</v>
      </c>
      <c r="J93" s="164" t="s">
        <v>33</v>
      </c>
      <c r="K93" s="165" t="s">
        <v>70</v>
      </c>
      <c r="L93" s="169" t="s">
        <v>74</v>
      </c>
      <c r="M93" s="145"/>
      <c r="N93" s="146"/>
      <c r="O93" s="146"/>
      <c r="P93" s="146"/>
      <c r="Q93" s="146"/>
      <c r="R93" s="146"/>
    </row>
    <row r="94" spans="1:18" s="142" customFormat="1" ht="43.5" customHeight="1" x14ac:dyDescent="0.25">
      <c r="A94" s="71">
        <v>9</v>
      </c>
      <c r="B94" s="148" t="s">
        <v>82</v>
      </c>
      <c r="C94" s="163" t="s">
        <v>37</v>
      </c>
      <c r="D94" s="167" t="s">
        <v>38</v>
      </c>
      <c r="E94" s="172">
        <v>1</v>
      </c>
      <c r="F94" s="173" t="s">
        <v>20</v>
      </c>
      <c r="G94" s="147"/>
      <c r="H94" s="147">
        <v>319057723.77999997</v>
      </c>
      <c r="I94" s="34" t="s">
        <v>9</v>
      </c>
      <c r="J94" s="164" t="s">
        <v>33</v>
      </c>
      <c r="K94" s="165" t="s">
        <v>70</v>
      </c>
      <c r="L94" s="169" t="s">
        <v>83</v>
      </c>
      <c r="M94" s="145"/>
      <c r="N94" s="146"/>
      <c r="O94" s="146"/>
      <c r="P94" s="146"/>
      <c r="Q94" s="146"/>
      <c r="R94" s="146"/>
    </row>
    <row r="95" spans="1:18" s="142" customFormat="1" ht="43.5" customHeight="1" x14ac:dyDescent="0.25">
      <c r="A95" s="71">
        <v>10</v>
      </c>
      <c r="B95" s="148" t="s">
        <v>86</v>
      </c>
      <c r="C95" s="163" t="s">
        <v>37</v>
      </c>
      <c r="D95" s="167" t="s">
        <v>32</v>
      </c>
      <c r="E95" s="172">
        <v>1</v>
      </c>
      <c r="F95" s="173" t="s">
        <v>20</v>
      </c>
      <c r="G95" s="147"/>
      <c r="H95" s="147">
        <v>17955083.059999999</v>
      </c>
      <c r="I95" s="34" t="s">
        <v>9</v>
      </c>
      <c r="J95" s="164" t="s">
        <v>33</v>
      </c>
      <c r="K95" s="165" t="s">
        <v>70</v>
      </c>
      <c r="L95" s="169" t="s">
        <v>87</v>
      </c>
      <c r="M95" s="145"/>
      <c r="N95" s="146"/>
      <c r="O95" s="146"/>
      <c r="P95" s="146"/>
      <c r="Q95" s="146"/>
      <c r="R95" s="146"/>
    </row>
    <row r="96" spans="1:18" s="142" customFormat="1" ht="43.5" customHeight="1" x14ac:dyDescent="0.25">
      <c r="A96" s="71">
        <v>11</v>
      </c>
      <c r="B96" s="148" t="s">
        <v>88</v>
      </c>
      <c r="C96" s="163" t="s">
        <v>43</v>
      </c>
      <c r="D96" s="167" t="s">
        <v>38</v>
      </c>
      <c r="E96" s="172">
        <v>1</v>
      </c>
      <c r="F96" s="173" t="s">
        <v>20</v>
      </c>
      <c r="G96" s="147"/>
      <c r="H96" s="147">
        <v>1721850</v>
      </c>
      <c r="I96" s="34" t="s">
        <v>9</v>
      </c>
      <c r="J96" s="164" t="s">
        <v>33</v>
      </c>
      <c r="K96" s="165" t="s">
        <v>70</v>
      </c>
      <c r="L96" s="169" t="s">
        <v>95</v>
      </c>
      <c r="M96" s="145"/>
      <c r="N96" s="146"/>
      <c r="O96" s="146"/>
      <c r="P96" s="146"/>
      <c r="Q96" s="146"/>
      <c r="R96" s="146"/>
    </row>
    <row r="97" spans="1:18" s="142" customFormat="1" ht="43.5" customHeight="1" x14ac:dyDescent="0.25">
      <c r="A97" s="71">
        <v>12</v>
      </c>
      <c r="B97" s="148" t="s">
        <v>93</v>
      </c>
      <c r="C97" s="163" t="s">
        <v>37</v>
      </c>
      <c r="D97" s="167" t="s">
        <v>38</v>
      </c>
      <c r="E97" s="172">
        <v>1</v>
      </c>
      <c r="F97" s="173" t="s">
        <v>20</v>
      </c>
      <c r="G97" s="147"/>
      <c r="H97" s="147">
        <v>10335082.449999999</v>
      </c>
      <c r="I97" s="34" t="s">
        <v>9</v>
      </c>
      <c r="J97" s="164" t="s">
        <v>33</v>
      </c>
      <c r="K97" s="165" t="s">
        <v>70</v>
      </c>
      <c r="L97" s="169" t="s">
        <v>94</v>
      </c>
      <c r="M97" s="145"/>
      <c r="N97" s="146"/>
      <c r="O97" s="146"/>
      <c r="P97" s="146"/>
      <c r="Q97" s="146"/>
      <c r="R97" s="146"/>
    </row>
    <row r="98" spans="1:18" s="142" customFormat="1" ht="51.75" customHeight="1" x14ac:dyDescent="0.25">
      <c r="A98" s="71">
        <v>13</v>
      </c>
      <c r="B98" s="148" t="s">
        <v>96</v>
      </c>
      <c r="C98" s="163" t="s">
        <v>43</v>
      </c>
      <c r="D98" s="167" t="s">
        <v>32</v>
      </c>
      <c r="E98" s="172">
        <v>1</v>
      </c>
      <c r="F98" s="173" t="s">
        <v>20</v>
      </c>
      <c r="G98" s="147"/>
      <c r="H98" s="147">
        <v>1452000</v>
      </c>
      <c r="I98" s="34" t="s">
        <v>9</v>
      </c>
      <c r="J98" s="164" t="s">
        <v>71</v>
      </c>
      <c r="K98" s="165" t="s">
        <v>70</v>
      </c>
      <c r="L98" s="169" t="s">
        <v>97</v>
      </c>
      <c r="M98" s="145"/>
      <c r="N98" s="146"/>
      <c r="O98" s="146"/>
      <c r="P98" s="146"/>
      <c r="Q98" s="146"/>
      <c r="R98" s="146"/>
    </row>
    <row r="99" spans="1:18" s="142" customFormat="1" ht="51.75" customHeight="1" x14ac:dyDescent="0.25">
      <c r="A99" s="71">
        <v>14</v>
      </c>
      <c r="B99" s="148" t="s">
        <v>119</v>
      </c>
      <c r="C99" s="163" t="s">
        <v>43</v>
      </c>
      <c r="D99" s="167" t="s">
        <v>32</v>
      </c>
      <c r="E99" s="172">
        <v>1</v>
      </c>
      <c r="F99" s="173" t="s">
        <v>20</v>
      </c>
      <c r="G99" s="147"/>
      <c r="H99" s="175">
        <v>1980000</v>
      </c>
      <c r="I99" s="34" t="s">
        <v>9</v>
      </c>
      <c r="J99" s="164" t="s">
        <v>33</v>
      </c>
      <c r="K99" s="165" t="s">
        <v>111</v>
      </c>
      <c r="L99" s="169" t="s">
        <v>120</v>
      </c>
      <c r="M99" s="145"/>
      <c r="N99" s="146"/>
      <c r="O99" s="146"/>
      <c r="P99" s="146"/>
      <c r="Q99" s="146"/>
      <c r="R99" s="146"/>
    </row>
    <row r="100" spans="1:18" s="142" customFormat="1" ht="51.75" customHeight="1" x14ac:dyDescent="0.25">
      <c r="A100" s="71">
        <v>15</v>
      </c>
      <c r="B100" s="148" t="s">
        <v>130</v>
      </c>
      <c r="C100" s="163" t="s">
        <v>43</v>
      </c>
      <c r="D100" s="168" t="s">
        <v>32</v>
      </c>
      <c r="E100" s="151">
        <v>1</v>
      </c>
      <c r="F100" s="173" t="s">
        <v>20</v>
      </c>
      <c r="G100" s="152"/>
      <c r="H100" s="162">
        <v>1204400</v>
      </c>
      <c r="I100" s="34" t="s">
        <v>9</v>
      </c>
      <c r="J100" s="164" t="s">
        <v>125</v>
      </c>
      <c r="K100" s="165" t="s">
        <v>111</v>
      </c>
      <c r="L100" s="169" t="s">
        <v>124</v>
      </c>
      <c r="M100" s="145"/>
      <c r="N100" s="146"/>
      <c r="O100" s="146"/>
      <c r="P100" s="146"/>
      <c r="Q100" s="146"/>
      <c r="R100" s="146"/>
    </row>
    <row r="101" spans="1:18" s="4" customFormat="1" ht="20.100000000000001" customHeight="1" x14ac:dyDescent="0.25">
      <c r="A101" s="73"/>
      <c r="B101" s="68" t="s">
        <v>15</v>
      </c>
      <c r="C101" s="69"/>
      <c r="D101" s="55"/>
      <c r="E101" s="55"/>
      <c r="F101" s="55"/>
      <c r="G101" s="120"/>
      <c r="H101" s="70">
        <f>SUM(H86:H100)</f>
        <v>395173330.28999996</v>
      </c>
      <c r="I101" s="65"/>
      <c r="J101" s="65"/>
      <c r="K101" s="88"/>
      <c r="L101" s="65"/>
      <c r="M101" s="31"/>
      <c r="N101" s="25"/>
      <c r="O101" s="25"/>
      <c r="P101" s="25"/>
      <c r="Q101" s="25"/>
      <c r="R101" s="25"/>
    </row>
    <row r="102" spans="1:18" s="4" customFormat="1" ht="20.100000000000001" customHeight="1" x14ac:dyDescent="0.25">
      <c r="A102" s="73"/>
      <c r="B102" s="56" t="s">
        <v>16</v>
      </c>
      <c r="C102" s="55"/>
      <c r="D102" s="55"/>
      <c r="E102" s="55"/>
      <c r="F102" s="55"/>
      <c r="G102" s="120"/>
      <c r="H102" s="66">
        <f>H101+H84+H79</f>
        <v>1662542335.0899999</v>
      </c>
      <c r="I102" s="65"/>
      <c r="J102" s="65"/>
      <c r="K102" s="88"/>
      <c r="L102" s="65"/>
      <c r="M102" s="31"/>
      <c r="N102" s="25"/>
      <c r="O102" s="25"/>
      <c r="P102" s="25"/>
      <c r="Q102" s="25"/>
      <c r="R102" s="25"/>
    </row>
    <row r="103" spans="1:18" s="5" customFormat="1" ht="20.100000000000001" customHeight="1" x14ac:dyDescent="0.25">
      <c r="A103" s="74"/>
      <c r="B103" s="56" t="s">
        <v>17</v>
      </c>
      <c r="C103" s="55"/>
      <c r="D103" s="55"/>
      <c r="E103" s="55"/>
      <c r="F103" s="55"/>
      <c r="G103" s="120"/>
      <c r="H103" s="66">
        <f>H102+H38</f>
        <v>2169976977.0528569</v>
      </c>
      <c r="I103" s="67"/>
      <c r="J103" s="67"/>
      <c r="K103" s="88"/>
      <c r="L103" s="67"/>
      <c r="M103" s="32"/>
      <c r="N103" s="26"/>
      <c r="O103" s="26"/>
      <c r="P103" s="26"/>
      <c r="Q103" s="26"/>
      <c r="R103" s="26"/>
    </row>
    <row r="104" spans="1:18" x14ac:dyDescent="0.25">
      <c r="A104" s="8"/>
      <c r="B104" s="10"/>
      <c r="C104" s="8"/>
      <c r="D104" s="7"/>
      <c r="E104" s="8"/>
      <c r="F104" s="8"/>
      <c r="G104" s="9"/>
      <c r="H104" s="9"/>
      <c r="I104" s="10"/>
      <c r="J104" s="8"/>
      <c r="K104" s="89"/>
      <c r="L104" s="126"/>
      <c r="M104" s="20"/>
    </row>
    <row r="105" spans="1:18" x14ac:dyDescent="0.25">
      <c r="A105" s="8"/>
      <c r="B105" s="10"/>
      <c r="C105" s="8"/>
      <c r="D105" s="7"/>
      <c r="E105" s="8"/>
      <c r="F105" s="8"/>
      <c r="G105" s="9"/>
      <c r="I105" s="3"/>
      <c r="J105" s="8"/>
      <c r="K105" s="89"/>
      <c r="L105" s="126"/>
      <c r="M105" s="20"/>
    </row>
    <row r="106" spans="1:18" x14ac:dyDescent="0.25">
      <c r="J106" s="13"/>
      <c r="K106" s="90"/>
      <c r="L106" s="19"/>
    </row>
    <row r="107" spans="1:18" x14ac:dyDescent="0.25">
      <c r="J107" s="13"/>
      <c r="K107" s="90"/>
      <c r="L107" s="19"/>
    </row>
    <row r="108" spans="1:18" x14ac:dyDescent="0.25">
      <c r="J108" s="13"/>
      <c r="K108" s="90"/>
      <c r="L108" s="19"/>
    </row>
    <row r="109" spans="1:18" x14ac:dyDescent="0.25">
      <c r="D109" s="21"/>
      <c r="J109" s="13"/>
      <c r="K109" s="90"/>
      <c r="L109" s="19"/>
    </row>
    <row r="110" spans="1:18" x14ac:dyDescent="0.25">
      <c r="J110" s="13"/>
      <c r="K110" s="90"/>
      <c r="L110" s="19"/>
    </row>
    <row r="111" spans="1:18" x14ac:dyDescent="0.25">
      <c r="J111" s="13"/>
      <c r="K111" s="90"/>
      <c r="L111" s="19"/>
    </row>
    <row r="112" spans="1:18" x14ac:dyDescent="0.25">
      <c r="J112" s="13"/>
      <c r="K112" s="90"/>
      <c r="L112" s="19"/>
    </row>
    <row r="113" spans="10:12" x14ac:dyDescent="0.25">
      <c r="J113" s="13"/>
      <c r="K113" s="90"/>
      <c r="L113" s="19"/>
    </row>
    <row r="114" spans="10:12" x14ac:dyDescent="0.25">
      <c r="J114" s="13"/>
      <c r="K114" s="90"/>
      <c r="L114" s="19"/>
    </row>
    <row r="115" spans="10:12" x14ac:dyDescent="0.25">
      <c r="J115" s="13"/>
      <c r="K115" s="90"/>
      <c r="L115" s="19"/>
    </row>
    <row r="116" spans="10:12" x14ac:dyDescent="0.25">
      <c r="J116" s="13"/>
      <c r="K116" s="90"/>
      <c r="L116" s="19"/>
    </row>
    <row r="117" spans="10:12" x14ac:dyDescent="0.25">
      <c r="J117" s="13"/>
      <c r="K117" s="90"/>
      <c r="L117" s="19"/>
    </row>
    <row r="118" spans="10:12" x14ac:dyDescent="0.25">
      <c r="J118" s="13"/>
      <c r="K118" s="90"/>
      <c r="L118" s="19"/>
    </row>
    <row r="119" spans="10:12" x14ac:dyDescent="0.25">
      <c r="J119" s="13"/>
      <c r="K119" s="90"/>
      <c r="L119" s="19"/>
    </row>
    <row r="120" spans="10:12" x14ac:dyDescent="0.25">
      <c r="J120" s="13"/>
      <c r="K120" s="90"/>
      <c r="L120" s="19"/>
    </row>
    <row r="121" spans="10:12" x14ac:dyDescent="0.25">
      <c r="J121" s="13"/>
      <c r="K121" s="90"/>
      <c r="L121" s="19"/>
    </row>
    <row r="122" spans="10:12" x14ac:dyDescent="0.25">
      <c r="J122" s="13"/>
      <c r="K122" s="90"/>
      <c r="L122" s="19"/>
    </row>
    <row r="123" spans="10:12" x14ac:dyDescent="0.25">
      <c r="J123" s="13"/>
      <c r="K123" s="90"/>
      <c r="L123" s="19"/>
    </row>
    <row r="124" spans="10:12" x14ac:dyDescent="0.25">
      <c r="J124" s="13"/>
      <c r="K124" s="90"/>
      <c r="L124" s="19"/>
    </row>
    <row r="125" spans="10:12" x14ac:dyDescent="0.25">
      <c r="J125" s="13"/>
      <c r="K125" s="90"/>
      <c r="L125" s="19"/>
    </row>
    <row r="126" spans="10:12" x14ac:dyDescent="0.25">
      <c r="J126" s="13"/>
      <c r="K126" s="90"/>
      <c r="L126" s="19"/>
    </row>
    <row r="127" spans="10:12" x14ac:dyDescent="0.25">
      <c r="J127" s="13"/>
      <c r="K127" s="90"/>
      <c r="L127" s="19"/>
    </row>
    <row r="128" spans="10:12" x14ac:dyDescent="0.25">
      <c r="J128" s="13"/>
      <c r="K128" s="90"/>
      <c r="L128" s="19"/>
    </row>
    <row r="129" spans="10:12" x14ac:dyDescent="0.25">
      <c r="J129" s="13"/>
      <c r="K129" s="90"/>
      <c r="L129" s="19"/>
    </row>
    <row r="130" spans="10:12" x14ac:dyDescent="0.25">
      <c r="J130" s="13"/>
      <c r="K130" s="90"/>
      <c r="L130" s="19"/>
    </row>
    <row r="131" spans="10:12" x14ac:dyDescent="0.25">
      <c r="J131" s="13"/>
      <c r="K131" s="90"/>
      <c r="L131" s="19"/>
    </row>
    <row r="132" spans="10:12" x14ac:dyDescent="0.25">
      <c r="J132" s="13"/>
      <c r="K132" s="90"/>
      <c r="L132" s="19"/>
    </row>
    <row r="133" spans="10:12" x14ac:dyDescent="0.25">
      <c r="J133" s="13"/>
      <c r="K133" s="90"/>
      <c r="L133" s="19"/>
    </row>
    <row r="134" spans="10:12" x14ac:dyDescent="0.25">
      <c r="J134" s="13"/>
      <c r="K134" s="90"/>
      <c r="L134" s="19"/>
    </row>
    <row r="135" spans="10:12" x14ac:dyDescent="0.25">
      <c r="J135" s="13"/>
      <c r="K135" s="90"/>
      <c r="L135" s="19"/>
    </row>
    <row r="136" spans="10:12" x14ac:dyDescent="0.25">
      <c r="J136" s="13"/>
      <c r="K136" s="90"/>
      <c r="L136" s="19"/>
    </row>
    <row r="137" spans="10:12" x14ac:dyDescent="0.25">
      <c r="J137" s="13"/>
      <c r="K137" s="90"/>
      <c r="L137" s="19"/>
    </row>
    <row r="138" spans="10:12" x14ac:dyDescent="0.25">
      <c r="J138" s="13"/>
      <c r="K138" s="90"/>
      <c r="L138" s="19"/>
    </row>
    <row r="139" spans="10:12" x14ac:dyDescent="0.25">
      <c r="J139" s="13"/>
      <c r="K139" s="90"/>
      <c r="L139" s="19"/>
    </row>
    <row r="140" spans="10:12" x14ac:dyDescent="0.25">
      <c r="J140" s="13"/>
      <c r="K140" s="90"/>
      <c r="L140" s="19"/>
    </row>
    <row r="141" spans="10:12" x14ac:dyDescent="0.25">
      <c r="J141" s="13"/>
      <c r="K141" s="90"/>
      <c r="L141" s="19"/>
    </row>
    <row r="142" spans="10:12" x14ac:dyDescent="0.25">
      <c r="J142" s="13"/>
      <c r="K142" s="90"/>
      <c r="L142" s="19"/>
    </row>
    <row r="143" spans="10:12" x14ac:dyDescent="0.25">
      <c r="J143" s="13"/>
      <c r="K143" s="90"/>
      <c r="L143" s="19"/>
    </row>
    <row r="144" spans="10:12" x14ac:dyDescent="0.25">
      <c r="J144" s="13"/>
      <c r="K144" s="90"/>
      <c r="L144" s="19"/>
    </row>
    <row r="145" spans="10:12" x14ac:dyDescent="0.25">
      <c r="J145" s="13"/>
      <c r="K145" s="90"/>
      <c r="L145" s="19"/>
    </row>
    <row r="146" spans="10:12" x14ac:dyDescent="0.25">
      <c r="J146" s="13"/>
      <c r="K146" s="90"/>
      <c r="L146" s="19"/>
    </row>
    <row r="147" spans="10:12" x14ac:dyDescent="0.25">
      <c r="J147" s="13"/>
      <c r="K147" s="90"/>
      <c r="L147" s="19"/>
    </row>
    <row r="148" spans="10:12" x14ac:dyDescent="0.25">
      <c r="J148" s="13"/>
      <c r="K148" s="90"/>
      <c r="L148" s="19"/>
    </row>
    <row r="149" spans="10:12" x14ac:dyDescent="0.25">
      <c r="J149" s="13"/>
      <c r="K149" s="90"/>
      <c r="L149" s="19"/>
    </row>
    <row r="150" spans="10:12" x14ac:dyDescent="0.25">
      <c r="J150" s="13"/>
      <c r="K150" s="90"/>
      <c r="L150" s="19"/>
    </row>
    <row r="151" spans="10:12" x14ac:dyDescent="0.25">
      <c r="J151" s="13"/>
      <c r="K151" s="90"/>
      <c r="L151" s="19"/>
    </row>
    <row r="152" spans="10:12" x14ac:dyDescent="0.25">
      <c r="J152" s="13"/>
      <c r="K152" s="90"/>
      <c r="L152" s="19"/>
    </row>
    <row r="153" spans="10:12" x14ac:dyDescent="0.25">
      <c r="J153" s="13"/>
      <c r="K153" s="90"/>
      <c r="L153" s="19"/>
    </row>
    <row r="154" spans="10:12" x14ac:dyDescent="0.25">
      <c r="J154" s="13"/>
      <c r="K154" s="90"/>
      <c r="L154" s="19"/>
    </row>
    <row r="155" spans="10:12" x14ac:dyDescent="0.25">
      <c r="J155" s="13"/>
      <c r="K155" s="90"/>
      <c r="L155" s="19"/>
    </row>
    <row r="156" spans="10:12" x14ac:dyDescent="0.25">
      <c r="J156" s="13"/>
      <c r="K156" s="90"/>
      <c r="L156" s="19"/>
    </row>
    <row r="157" spans="10:12" x14ac:dyDescent="0.25">
      <c r="J157" s="13"/>
      <c r="K157" s="90"/>
      <c r="L157" s="19"/>
    </row>
    <row r="158" spans="10:12" x14ac:dyDescent="0.25">
      <c r="J158" s="13"/>
      <c r="K158" s="90"/>
      <c r="L158" s="19"/>
    </row>
    <row r="159" spans="10:12" x14ac:dyDescent="0.25">
      <c r="J159" s="13"/>
      <c r="K159" s="90"/>
      <c r="L159" s="19"/>
    </row>
    <row r="160" spans="10:12" x14ac:dyDescent="0.25">
      <c r="J160" s="13"/>
      <c r="K160" s="90"/>
      <c r="L160" s="19"/>
    </row>
    <row r="161" spans="10:12" x14ac:dyDescent="0.25">
      <c r="J161" s="13"/>
      <c r="K161" s="90"/>
      <c r="L161" s="19"/>
    </row>
    <row r="162" spans="10:12" x14ac:dyDescent="0.25">
      <c r="J162" s="13"/>
      <c r="K162" s="90"/>
      <c r="L162" s="19"/>
    </row>
    <row r="163" spans="10:12" x14ac:dyDescent="0.25">
      <c r="J163" s="13"/>
      <c r="K163" s="90"/>
      <c r="L163" s="19"/>
    </row>
    <row r="164" spans="10:12" x14ac:dyDescent="0.25">
      <c r="J164" s="13"/>
      <c r="K164" s="90"/>
      <c r="L164" s="19"/>
    </row>
    <row r="165" spans="10:12" x14ac:dyDescent="0.25">
      <c r="J165" s="13"/>
      <c r="K165" s="90"/>
      <c r="L165" s="19"/>
    </row>
    <row r="166" spans="10:12" x14ac:dyDescent="0.25">
      <c r="J166" s="13"/>
      <c r="K166" s="90"/>
      <c r="L166" s="19"/>
    </row>
    <row r="167" spans="10:12" x14ac:dyDescent="0.25">
      <c r="J167" s="13"/>
      <c r="K167" s="90"/>
      <c r="L167" s="19"/>
    </row>
    <row r="168" spans="10:12" x14ac:dyDescent="0.25">
      <c r="J168" s="13"/>
      <c r="K168" s="90"/>
      <c r="L168" s="19"/>
    </row>
    <row r="169" spans="10:12" x14ac:dyDescent="0.25">
      <c r="J169" s="13"/>
      <c r="K169" s="90"/>
      <c r="L169" s="19"/>
    </row>
    <row r="170" spans="10:12" x14ac:dyDescent="0.25">
      <c r="J170" s="13"/>
      <c r="K170" s="90"/>
      <c r="L170" s="19"/>
    </row>
    <row r="171" spans="10:12" x14ac:dyDescent="0.25">
      <c r="J171" s="13"/>
      <c r="K171" s="90"/>
      <c r="L171" s="19"/>
    </row>
    <row r="172" spans="10:12" x14ac:dyDescent="0.25">
      <c r="J172" s="13"/>
      <c r="K172" s="90"/>
      <c r="L172" s="19"/>
    </row>
    <row r="173" spans="10:12" x14ac:dyDescent="0.25">
      <c r="J173" s="13"/>
      <c r="K173" s="90"/>
      <c r="L173" s="19"/>
    </row>
    <row r="174" spans="10:12" x14ac:dyDescent="0.25">
      <c r="J174" s="13"/>
      <c r="K174" s="90"/>
      <c r="L174" s="19"/>
    </row>
    <row r="175" spans="10:12" x14ac:dyDescent="0.25">
      <c r="J175" s="13"/>
      <c r="K175" s="90"/>
      <c r="L175" s="19"/>
    </row>
    <row r="176" spans="10:12" x14ac:dyDescent="0.25">
      <c r="J176" s="13"/>
      <c r="K176" s="90"/>
      <c r="L176" s="19"/>
    </row>
    <row r="177" spans="10:12" x14ac:dyDescent="0.25">
      <c r="J177" s="13"/>
      <c r="K177" s="90"/>
      <c r="L177" s="19"/>
    </row>
    <row r="178" spans="10:12" x14ac:dyDescent="0.25">
      <c r="J178" s="13"/>
      <c r="K178" s="90"/>
      <c r="L178" s="19"/>
    </row>
    <row r="179" spans="10:12" x14ac:dyDescent="0.25">
      <c r="J179" s="13"/>
      <c r="K179" s="90"/>
      <c r="L179" s="19"/>
    </row>
    <row r="180" spans="10:12" x14ac:dyDescent="0.25">
      <c r="J180" s="13"/>
      <c r="K180" s="90"/>
      <c r="L180" s="19"/>
    </row>
    <row r="181" spans="10:12" x14ac:dyDescent="0.25">
      <c r="J181" s="13"/>
      <c r="K181" s="90"/>
      <c r="L181" s="19"/>
    </row>
    <row r="182" spans="10:12" x14ac:dyDescent="0.25">
      <c r="J182" s="13"/>
      <c r="K182" s="90"/>
      <c r="L182" s="19"/>
    </row>
    <row r="183" spans="10:12" x14ac:dyDescent="0.25">
      <c r="J183" s="13"/>
      <c r="K183" s="90"/>
      <c r="L183" s="19"/>
    </row>
    <row r="184" spans="10:12" x14ac:dyDescent="0.25">
      <c r="J184" s="13"/>
      <c r="K184" s="90"/>
      <c r="L184" s="19"/>
    </row>
    <row r="185" spans="10:12" x14ac:dyDescent="0.25">
      <c r="J185" s="13"/>
      <c r="K185" s="90"/>
      <c r="L185" s="19"/>
    </row>
    <row r="186" spans="10:12" x14ac:dyDescent="0.25">
      <c r="J186" s="13"/>
      <c r="K186" s="90"/>
      <c r="L186" s="19"/>
    </row>
    <row r="187" spans="10:12" x14ac:dyDescent="0.25">
      <c r="J187" s="13"/>
      <c r="K187" s="90"/>
      <c r="L187" s="19"/>
    </row>
    <row r="188" spans="10:12" x14ac:dyDescent="0.25">
      <c r="J188" s="13"/>
      <c r="K188" s="90"/>
      <c r="L188" s="19"/>
    </row>
    <row r="189" spans="10:12" x14ac:dyDescent="0.25">
      <c r="J189" s="13"/>
      <c r="K189" s="90"/>
      <c r="L189" s="19"/>
    </row>
    <row r="190" spans="10:12" x14ac:dyDescent="0.25">
      <c r="J190" s="13"/>
      <c r="K190" s="90"/>
      <c r="L190" s="19"/>
    </row>
    <row r="191" spans="10:12" x14ac:dyDescent="0.25">
      <c r="J191" s="13"/>
      <c r="K191" s="90"/>
      <c r="L191" s="19"/>
    </row>
    <row r="192" spans="10:12" x14ac:dyDescent="0.25">
      <c r="J192" s="13"/>
      <c r="K192" s="90"/>
      <c r="L192" s="19"/>
    </row>
    <row r="193" spans="10:12" x14ac:dyDescent="0.25">
      <c r="J193" s="13"/>
      <c r="K193" s="90"/>
      <c r="L193" s="19"/>
    </row>
    <row r="194" spans="10:12" x14ac:dyDescent="0.25">
      <c r="J194" s="13"/>
      <c r="K194" s="90"/>
      <c r="L194" s="19"/>
    </row>
    <row r="195" spans="10:12" x14ac:dyDescent="0.25">
      <c r="J195" s="13"/>
      <c r="K195" s="90"/>
      <c r="L195" s="19"/>
    </row>
    <row r="196" spans="10:12" x14ac:dyDescent="0.25">
      <c r="J196" s="13"/>
      <c r="K196" s="90"/>
      <c r="L196" s="19"/>
    </row>
    <row r="197" spans="10:12" x14ac:dyDescent="0.25">
      <c r="J197" s="13"/>
      <c r="K197" s="90"/>
      <c r="L197" s="19"/>
    </row>
    <row r="198" spans="10:12" x14ac:dyDescent="0.25">
      <c r="J198" s="13"/>
      <c r="K198" s="90"/>
      <c r="L198" s="19"/>
    </row>
    <row r="199" spans="10:12" x14ac:dyDescent="0.25">
      <c r="J199" s="13"/>
      <c r="K199" s="90"/>
      <c r="L199" s="19"/>
    </row>
    <row r="200" spans="10:12" x14ac:dyDescent="0.25">
      <c r="J200" s="13"/>
      <c r="K200" s="90"/>
      <c r="L200" s="19"/>
    </row>
    <row r="201" spans="10:12" x14ac:dyDescent="0.25">
      <c r="J201" s="13"/>
      <c r="K201" s="90"/>
      <c r="L201" s="19"/>
    </row>
    <row r="202" spans="10:12" x14ac:dyDescent="0.25">
      <c r="J202" s="13"/>
      <c r="K202" s="90"/>
      <c r="L202" s="19"/>
    </row>
    <row r="203" spans="10:12" x14ac:dyDescent="0.25">
      <c r="J203" s="13"/>
      <c r="K203" s="90"/>
      <c r="L203" s="19"/>
    </row>
    <row r="204" spans="10:12" x14ac:dyDescent="0.25">
      <c r="J204" s="13"/>
      <c r="K204" s="90"/>
      <c r="L204" s="19"/>
    </row>
    <row r="205" spans="10:12" x14ac:dyDescent="0.25">
      <c r="J205" s="13"/>
      <c r="K205" s="90"/>
      <c r="L205" s="19"/>
    </row>
    <row r="206" spans="10:12" x14ac:dyDescent="0.25">
      <c r="J206" s="13"/>
      <c r="K206" s="90"/>
      <c r="L206" s="19"/>
    </row>
    <row r="207" spans="10:12" x14ac:dyDescent="0.25">
      <c r="J207" s="13"/>
      <c r="K207" s="90"/>
      <c r="L207" s="19"/>
    </row>
    <row r="208" spans="10:12" x14ac:dyDescent="0.25">
      <c r="J208" s="13"/>
      <c r="K208" s="90"/>
      <c r="L208" s="19"/>
    </row>
    <row r="209" spans="10:12" x14ac:dyDescent="0.25">
      <c r="J209" s="13"/>
      <c r="K209" s="90"/>
      <c r="L209" s="19"/>
    </row>
    <row r="210" spans="10:12" x14ac:dyDescent="0.25">
      <c r="J210" s="13"/>
      <c r="K210" s="90"/>
      <c r="L210" s="19"/>
    </row>
    <row r="211" spans="10:12" x14ac:dyDescent="0.25">
      <c r="J211" s="13"/>
      <c r="K211" s="90"/>
      <c r="L211" s="19"/>
    </row>
    <row r="212" spans="10:12" x14ac:dyDescent="0.25">
      <c r="J212" s="13"/>
      <c r="K212" s="90"/>
      <c r="L212" s="19"/>
    </row>
    <row r="213" spans="10:12" x14ac:dyDescent="0.25">
      <c r="J213" s="13"/>
      <c r="K213" s="90"/>
      <c r="L213" s="19"/>
    </row>
    <row r="214" spans="10:12" x14ac:dyDescent="0.25">
      <c r="J214" s="13"/>
      <c r="K214" s="90"/>
      <c r="L214" s="19"/>
    </row>
    <row r="215" spans="10:12" x14ac:dyDescent="0.25">
      <c r="J215" s="13"/>
      <c r="K215" s="90"/>
      <c r="L215" s="19"/>
    </row>
    <row r="216" spans="10:12" x14ac:dyDescent="0.25">
      <c r="J216" s="13"/>
      <c r="K216" s="90"/>
      <c r="L216" s="19"/>
    </row>
    <row r="217" spans="10:12" x14ac:dyDescent="0.25">
      <c r="J217" s="13"/>
      <c r="K217" s="90"/>
      <c r="L217" s="19"/>
    </row>
    <row r="218" spans="10:12" x14ac:dyDescent="0.25">
      <c r="J218" s="13"/>
      <c r="K218" s="90"/>
      <c r="L218" s="19"/>
    </row>
    <row r="219" spans="10:12" x14ac:dyDescent="0.25">
      <c r="J219" s="13"/>
      <c r="K219" s="90"/>
      <c r="L219" s="19"/>
    </row>
    <row r="220" spans="10:12" x14ac:dyDescent="0.25">
      <c r="J220" s="13"/>
      <c r="K220" s="90"/>
      <c r="L220" s="19"/>
    </row>
    <row r="221" spans="10:12" x14ac:dyDescent="0.25">
      <c r="J221" s="13"/>
      <c r="K221" s="90"/>
      <c r="L221" s="19"/>
    </row>
    <row r="222" spans="10:12" x14ac:dyDescent="0.25">
      <c r="J222" s="13"/>
      <c r="K222" s="90"/>
      <c r="L222" s="19"/>
    </row>
    <row r="223" spans="10:12" x14ac:dyDescent="0.25">
      <c r="J223" s="13"/>
      <c r="K223" s="90"/>
      <c r="L223" s="19"/>
    </row>
    <row r="224" spans="10:12" x14ac:dyDescent="0.25">
      <c r="J224" s="13"/>
      <c r="K224" s="90"/>
      <c r="L224" s="19"/>
    </row>
    <row r="225" spans="10:12" x14ac:dyDescent="0.25">
      <c r="J225" s="13"/>
      <c r="K225" s="90"/>
      <c r="L225" s="19"/>
    </row>
    <row r="226" spans="10:12" x14ac:dyDescent="0.25">
      <c r="J226" s="13"/>
      <c r="K226" s="90"/>
      <c r="L226" s="19"/>
    </row>
    <row r="227" spans="10:12" x14ac:dyDescent="0.25">
      <c r="J227" s="13"/>
      <c r="K227" s="90"/>
      <c r="L227" s="19"/>
    </row>
    <row r="228" spans="10:12" x14ac:dyDescent="0.25">
      <c r="J228" s="13"/>
      <c r="K228" s="90"/>
      <c r="L228" s="19"/>
    </row>
    <row r="229" spans="10:12" x14ac:dyDescent="0.25">
      <c r="J229" s="13"/>
      <c r="K229" s="90"/>
      <c r="L229" s="19"/>
    </row>
    <row r="230" spans="10:12" x14ac:dyDescent="0.25">
      <c r="J230" s="13"/>
      <c r="K230" s="90"/>
      <c r="L230" s="19"/>
    </row>
    <row r="231" spans="10:12" x14ac:dyDescent="0.25">
      <c r="J231" s="13"/>
      <c r="K231" s="90"/>
      <c r="L231" s="19"/>
    </row>
    <row r="232" spans="10:12" x14ac:dyDescent="0.25">
      <c r="J232" s="13"/>
      <c r="K232" s="90"/>
      <c r="L232" s="19"/>
    </row>
    <row r="233" spans="10:12" x14ac:dyDescent="0.25">
      <c r="J233" s="13"/>
      <c r="K233" s="90"/>
      <c r="L233" s="19"/>
    </row>
    <row r="234" spans="10:12" x14ac:dyDescent="0.25">
      <c r="J234" s="13"/>
      <c r="K234" s="90"/>
      <c r="L234" s="19"/>
    </row>
    <row r="235" spans="10:12" x14ac:dyDescent="0.25">
      <c r="J235" s="13"/>
      <c r="K235" s="90"/>
      <c r="L235" s="19"/>
    </row>
    <row r="236" spans="10:12" x14ac:dyDescent="0.25">
      <c r="J236" s="13"/>
      <c r="K236" s="90"/>
      <c r="L236" s="19"/>
    </row>
    <row r="237" spans="10:12" x14ac:dyDescent="0.25">
      <c r="J237" s="13"/>
      <c r="K237" s="90"/>
      <c r="L237" s="19"/>
    </row>
    <row r="238" spans="10:12" x14ac:dyDescent="0.25">
      <c r="J238" s="13"/>
      <c r="K238" s="90"/>
      <c r="L238" s="19"/>
    </row>
    <row r="239" spans="10:12" x14ac:dyDescent="0.25">
      <c r="J239" s="13"/>
      <c r="K239" s="90"/>
      <c r="L239" s="19"/>
    </row>
  </sheetData>
  <sheetProtection formatCells="0" formatColumns="0" formatRows="0" insertColumns="0" insertRows="0" insertHyperlinks="0" deleteColumns="0" deleteRows="0" sort="0" autoFilter="0" pivotTables="0"/>
  <autoFilter ref="A2:L10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2022-02-22T11:23:15Z</dcterms:modified>
</cp:coreProperties>
</file>