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3" i="7" l="1"/>
  <c r="H488" i="7"/>
  <c r="H449" i="7" l="1"/>
  <c r="H448" i="7"/>
  <c r="H447" i="7"/>
  <c r="H446" i="7"/>
  <c r="H445" i="7"/>
  <c r="H444" i="7"/>
  <c r="H443" i="7"/>
  <c r="H442" i="7"/>
  <c r="H441" i="7" l="1"/>
  <c r="H440" i="7" l="1"/>
  <c r="H94" i="7" l="1"/>
  <c r="H46" i="7" l="1"/>
  <c r="H45" i="7"/>
  <c r="H44" i="7"/>
  <c r="H43" i="7"/>
  <c r="H439" i="7" l="1"/>
  <c r="H438" i="7"/>
  <c r="H437" i="7"/>
  <c r="H436" i="7"/>
  <c r="H482" i="7" l="1"/>
  <c r="H435" i="7" l="1"/>
  <c r="H434" i="7" l="1"/>
  <c r="H433" i="7"/>
  <c r="H432" i="7"/>
  <c r="H431" i="7"/>
  <c r="H430" i="7"/>
  <c r="H429" i="7" l="1"/>
  <c r="H428" i="7"/>
  <c r="H481" i="7" l="1"/>
  <c r="H480" i="7"/>
  <c r="H427" i="7" l="1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 l="1"/>
  <c r="H393" i="7" l="1"/>
  <c r="H392" i="7"/>
  <c r="H391" i="7"/>
  <c r="H390" i="7"/>
  <c r="H389" i="7"/>
  <c r="H388" i="7"/>
  <c r="H387" i="7"/>
  <c r="H386" i="7"/>
  <c r="H385" i="7"/>
  <c r="H384" i="7"/>
  <c r="H383" i="7" l="1"/>
  <c r="H42" i="7" l="1"/>
  <c r="H41" i="7"/>
  <c r="H40" i="7"/>
  <c r="H39" i="7"/>
  <c r="H382" i="7" l="1"/>
  <c r="H381" i="7"/>
  <c r="H380" i="7"/>
  <c r="H379" i="7"/>
  <c r="H378" i="7"/>
  <c r="H377" i="7" l="1"/>
  <c r="H348" i="7" l="1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47" i="7"/>
  <c r="H531" i="7" l="1"/>
  <c r="H346" i="7" l="1"/>
  <c r="H345" i="7"/>
  <c r="H344" i="7"/>
  <c r="H343" i="7"/>
  <c r="H342" i="7"/>
  <c r="H341" i="7"/>
  <c r="H340" i="7"/>
  <c r="H339" i="7"/>
  <c r="H338" i="7"/>
  <c r="H337" i="7"/>
  <c r="H336" i="7"/>
  <c r="H479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335" i="7"/>
  <c r="H334" i="7"/>
  <c r="H333" i="7"/>
  <c r="H323" i="7"/>
  <c r="H324" i="7"/>
  <c r="H325" i="7"/>
  <c r="H326" i="7"/>
  <c r="H327" i="7"/>
  <c r="H328" i="7"/>
  <c r="H329" i="7"/>
  <c r="H330" i="7"/>
  <c r="H331" i="7"/>
  <c r="H332" i="7"/>
  <c r="H146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6" i="7"/>
  <c r="H297" i="7"/>
  <c r="H298" i="7"/>
  <c r="H299" i="7"/>
  <c r="H295" i="7"/>
  <c r="H294" i="7"/>
  <c r="H293" i="7"/>
  <c r="H292" i="7"/>
  <c r="H291" i="7"/>
  <c r="H290" i="7"/>
  <c r="H289" i="7"/>
  <c r="H288" i="7"/>
  <c r="H287" i="7"/>
  <c r="H282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185" i="7"/>
  <c r="H184" i="7"/>
  <c r="H183" i="7"/>
  <c r="H182" i="7"/>
  <c r="H181" i="7"/>
  <c r="H122" i="7"/>
  <c r="H180" i="7"/>
  <c r="H179" i="7"/>
  <c r="H178" i="7"/>
  <c r="H38" i="7"/>
  <c r="H37" i="7"/>
  <c r="H177" i="7"/>
  <c r="H176" i="7"/>
  <c r="H175" i="7"/>
  <c r="H174" i="7"/>
  <c r="H173" i="7"/>
  <c r="H36" i="7"/>
  <c r="H172" i="7"/>
  <c r="H171" i="7"/>
  <c r="H170" i="7"/>
  <c r="H169" i="7"/>
  <c r="H168" i="7"/>
  <c r="H163" i="7"/>
  <c r="H162" i="7"/>
  <c r="H161" i="7"/>
  <c r="H160" i="7"/>
  <c r="H158" i="7"/>
  <c r="H159" i="7"/>
  <c r="H164" i="7"/>
  <c r="H165" i="7"/>
  <c r="H166" i="7"/>
  <c r="H167" i="7"/>
  <c r="H1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35" i="7"/>
  <c r="H34" i="7"/>
  <c r="H130" i="7"/>
  <c r="H136" i="7"/>
  <c r="H135" i="7"/>
  <c r="H134" i="7"/>
  <c r="H133" i="7"/>
  <c r="H132" i="7"/>
  <c r="H131" i="7"/>
  <c r="H129" i="7"/>
  <c r="H33" i="7"/>
  <c r="H32" i="7"/>
  <c r="H31" i="7"/>
  <c r="H30" i="7"/>
  <c r="H29" i="7"/>
  <c r="H28" i="7"/>
  <c r="H27" i="7"/>
  <c r="H26" i="7"/>
  <c r="H128" i="7"/>
  <c r="H127" i="7"/>
  <c r="H25" i="7"/>
  <c r="H24" i="7"/>
  <c r="H126" i="7"/>
  <c r="H23" i="7"/>
  <c r="H22" i="7"/>
  <c r="H21" i="7"/>
  <c r="H20" i="7"/>
  <c r="H19" i="7"/>
  <c r="H18" i="7"/>
  <c r="H17" i="7"/>
  <c r="H16" i="7"/>
  <c r="H15" i="7"/>
  <c r="H14" i="7"/>
  <c r="H13" i="7"/>
  <c r="H12" i="7"/>
  <c r="H125" i="7"/>
  <c r="H11" i="7"/>
  <c r="H124" i="7"/>
  <c r="H123" i="7"/>
  <c r="H121" i="7"/>
  <c r="H120" i="7"/>
  <c r="H119" i="7"/>
  <c r="H118" i="7"/>
  <c r="H117" i="7"/>
  <c r="H116" i="7"/>
  <c r="H115" i="7"/>
  <c r="H10" i="7"/>
  <c r="H114" i="7"/>
  <c r="H8" i="7"/>
  <c r="H9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7" i="7"/>
  <c r="H6" i="7"/>
  <c r="H53" i="7"/>
  <c r="H98" i="7"/>
  <c r="H451" i="7" l="1"/>
  <c r="H47" i="7"/>
  <c r="H95" i="7" s="1"/>
  <c r="H532" i="7" l="1"/>
  <c r="H533" i="7" s="1"/>
</calcChain>
</file>

<file path=xl/sharedStrings.xml><?xml version="1.0" encoding="utf-8"?>
<sst xmlns="http://schemas.openxmlformats.org/spreadsheetml/2006/main" count="4132" uniqueCount="810">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</sst>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9"/>
  <sheetViews>
    <sheetView tabSelected="1" zoomScale="95" zoomScaleNormal="95" zoomScaleSheetLayoutView="55" workbookViewId="0">
      <pane ySplit="1" topLeftCell="A518" activePane="bottomLeft" state="frozen"/>
      <selection pane="bottomLeft" activeCell="H487" sqref="H48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783</v>
      </c>
      <c r="M39" s="130"/>
    </row>
    <row r="40" spans="1:18" s="129" customFormat="1" ht="20.25" hidden="1" customHeight="1" x14ac:dyDescent="0.25">
      <c r="A40" s="71">
        <v>35</v>
      </c>
      <c r="B40" s="263" t="s">
        <v>691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694</v>
      </c>
      <c r="M40" s="130"/>
    </row>
    <row r="41" spans="1:18" s="129" customFormat="1" ht="20.25" hidden="1" customHeight="1" x14ac:dyDescent="0.25">
      <c r="A41" s="71">
        <v>36</v>
      </c>
      <c r="B41" s="263" t="s">
        <v>692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694</v>
      </c>
      <c r="M41" s="130"/>
    </row>
    <row r="42" spans="1:18" s="129" customFormat="1" ht="20.25" hidden="1" customHeight="1" x14ac:dyDescent="0.25">
      <c r="A42" s="71">
        <v>37</v>
      </c>
      <c r="B42" s="263" t="s">
        <v>693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694</v>
      </c>
      <c r="M42" s="130"/>
    </row>
    <row r="43" spans="1:18" s="129" customFormat="1" ht="38.25" hidden="1" x14ac:dyDescent="0.25">
      <c r="A43" s="71">
        <v>38</v>
      </c>
      <c r="B43" s="263" t="s">
        <v>774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778</v>
      </c>
      <c r="L43" s="135" t="s">
        <v>779</v>
      </c>
      <c r="M43" s="130"/>
    </row>
    <row r="44" spans="1:18" s="129" customFormat="1" ht="38.25" hidden="1" x14ac:dyDescent="0.25">
      <c r="A44" s="71">
        <v>39</v>
      </c>
      <c r="B44" s="263" t="s">
        <v>775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778</v>
      </c>
      <c r="L44" s="135" t="s">
        <v>779</v>
      </c>
      <c r="M44" s="130"/>
    </row>
    <row r="45" spans="1:18" s="129" customFormat="1" ht="38.25" hidden="1" x14ac:dyDescent="0.25">
      <c r="A45" s="71">
        <v>40</v>
      </c>
      <c r="B45" s="263" t="s">
        <v>776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778</v>
      </c>
      <c r="L45" s="135" t="s">
        <v>779</v>
      </c>
      <c r="M45" s="130"/>
    </row>
    <row r="46" spans="1:18" s="129" customFormat="1" ht="25.5" hidden="1" x14ac:dyDescent="0.25">
      <c r="A46" s="71">
        <v>41</v>
      </c>
      <c r="B46" s="263" t="s">
        <v>777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778</v>
      </c>
      <c r="L46" s="135" t="s">
        <v>779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63.75" hidden="1" x14ac:dyDescent="0.25">
      <c r="A93" s="71">
        <v>39</v>
      </c>
      <c r="B93" s="161" t="s">
        <v>780</v>
      </c>
      <c r="C93" s="134" t="s">
        <v>239</v>
      </c>
      <c r="D93" s="160" t="s">
        <v>31</v>
      </c>
      <c r="E93" s="134">
        <v>1</v>
      </c>
      <c r="F93" s="134" t="s">
        <v>20</v>
      </c>
      <c r="G93" s="162"/>
      <c r="H93" s="142">
        <v>78000</v>
      </c>
      <c r="I93" s="127" t="s">
        <v>9</v>
      </c>
      <c r="J93" s="134" t="s">
        <v>45</v>
      </c>
      <c r="K93" s="140" t="s">
        <v>778</v>
      </c>
      <c r="L93" s="135" t="s">
        <v>781</v>
      </c>
      <c r="M93" s="130"/>
      <c r="N93" s="129"/>
      <c r="O93" s="129"/>
      <c r="P93" s="129"/>
      <c r="Q93" s="129"/>
      <c r="R93" s="129"/>
    </row>
    <row r="94" spans="1:18" s="2" customFormat="1" ht="20.25" hidden="1" customHeight="1" x14ac:dyDescent="0.25">
      <c r="A94" s="41"/>
      <c r="B94" s="56"/>
      <c r="C94" s="36"/>
      <c r="D94" s="36"/>
      <c r="E94" s="36"/>
      <c r="F94" s="36"/>
      <c r="G94" s="46"/>
      <c r="H94" s="45">
        <f>SUM(H55:H93)</f>
        <v>549231154.29999995</v>
      </c>
      <c r="I94" s="41"/>
      <c r="J94" s="60"/>
      <c r="K94" s="80"/>
      <c r="L94" s="61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1"/>
      <c r="B95" s="56"/>
      <c r="C95" s="62"/>
      <c r="D95" s="62"/>
      <c r="E95" s="62"/>
      <c r="F95" s="62"/>
      <c r="G95" s="116"/>
      <c r="H95" s="63">
        <f>H47+H53+H94</f>
        <v>764176590.89999998</v>
      </c>
      <c r="I95" s="64"/>
      <c r="J95" s="59"/>
      <c r="K95" s="82"/>
      <c r="L95" s="61"/>
      <c r="M95" s="29"/>
      <c r="N95" s="15"/>
      <c r="O95" s="15"/>
      <c r="P95" s="15"/>
      <c r="Q95" s="15"/>
      <c r="R95" s="15"/>
    </row>
    <row r="96" spans="1:18" s="2" customFormat="1" ht="19.5" customHeight="1" x14ac:dyDescent="0.25">
      <c r="A96" s="47"/>
      <c r="B96" s="75" t="s">
        <v>54</v>
      </c>
      <c r="C96" s="37"/>
      <c r="D96" s="38"/>
      <c r="E96" s="37"/>
      <c r="F96" s="37"/>
      <c r="G96" s="117"/>
      <c r="H96" s="37"/>
      <c r="I96" s="37"/>
      <c r="J96" s="37"/>
      <c r="K96" s="83"/>
      <c r="L96" s="37"/>
      <c r="M96" s="28"/>
      <c r="N96" s="15"/>
      <c r="O96" s="15"/>
      <c r="P96" s="15"/>
      <c r="Q96" s="15"/>
      <c r="R96" s="15"/>
    </row>
    <row r="97" spans="1:13" s="15" customFormat="1" ht="20.100000000000001" customHeight="1" x14ac:dyDescent="0.25">
      <c r="A97" s="48"/>
      <c r="B97" s="50" t="s">
        <v>13</v>
      </c>
      <c r="C97" s="40"/>
      <c r="D97" s="40"/>
      <c r="E97" s="40"/>
      <c r="F97" s="40"/>
      <c r="G97" s="115"/>
      <c r="H97" s="40"/>
      <c r="I97" s="40"/>
      <c r="J97" s="51"/>
      <c r="K97" s="84"/>
      <c r="L97" s="52"/>
      <c r="M97" s="29"/>
    </row>
    <row r="98" spans="1:13" s="129" customFormat="1" ht="37.5" customHeight="1" x14ac:dyDescent="0.25">
      <c r="A98" s="128">
        <v>1</v>
      </c>
      <c r="B98" s="131" t="s">
        <v>25</v>
      </c>
      <c r="C98" s="76" t="s">
        <v>26</v>
      </c>
      <c r="D98" s="171" t="s">
        <v>27</v>
      </c>
      <c r="E98" s="132">
        <v>7850000</v>
      </c>
      <c r="F98" s="132" t="s">
        <v>28</v>
      </c>
      <c r="G98" s="133">
        <v>149.5</v>
      </c>
      <c r="H98" s="35">
        <f t="shared" ref="H98:H121" si="1">E98*G98</f>
        <v>1173575000</v>
      </c>
      <c r="I98" s="34" t="s">
        <v>9</v>
      </c>
      <c r="J98" s="203" t="s">
        <v>32</v>
      </c>
      <c r="K98" s="140" t="s">
        <v>23</v>
      </c>
      <c r="L98" s="135" t="s">
        <v>29</v>
      </c>
      <c r="M98" s="130"/>
    </row>
    <row r="99" spans="1:13" s="129" customFormat="1" ht="20.100000000000001" customHeight="1" x14ac:dyDescent="0.25">
      <c r="A99" s="128">
        <v>2</v>
      </c>
      <c r="B99" s="169" t="s">
        <v>81</v>
      </c>
      <c r="C99" s="136" t="s">
        <v>26</v>
      </c>
      <c r="D99" s="165" t="s">
        <v>31</v>
      </c>
      <c r="E99" s="132">
        <v>100000</v>
      </c>
      <c r="F99" s="132" t="s">
        <v>85</v>
      </c>
      <c r="G99" s="133">
        <v>144.33000000000001</v>
      </c>
      <c r="H99" s="159">
        <f t="shared" si="1"/>
        <v>14433000.000000002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3</v>
      </c>
      <c r="B100" s="131" t="s">
        <v>86</v>
      </c>
      <c r="C100" s="136" t="s">
        <v>26</v>
      </c>
      <c r="D100" s="165" t="s">
        <v>31</v>
      </c>
      <c r="E100" s="132">
        <v>170000</v>
      </c>
      <c r="F100" s="132" t="s">
        <v>85</v>
      </c>
      <c r="G100" s="133">
        <v>173.33</v>
      </c>
      <c r="H100" s="159">
        <f t="shared" si="1"/>
        <v>29466100.000000004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26.25" customHeight="1" x14ac:dyDescent="0.25">
      <c r="A101" s="128">
        <v>4</v>
      </c>
      <c r="B101" s="131" t="s">
        <v>87</v>
      </c>
      <c r="C101" s="136" t="s">
        <v>26</v>
      </c>
      <c r="D101" s="165" t="s">
        <v>31</v>
      </c>
      <c r="E101" s="132">
        <v>20000</v>
      </c>
      <c r="F101" s="132" t="s">
        <v>85</v>
      </c>
      <c r="G101" s="133">
        <v>267.86</v>
      </c>
      <c r="H101" s="159">
        <f t="shared" si="1"/>
        <v>5357200</v>
      </c>
      <c r="I101" s="34" t="s">
        <v>9</v>
      </c>
      <c r="J101" s="203" t="s">
        <v>83</v>
      </c>
      <c r="K101" s="163" t="s">
        <v>789</v>
      </c>
      <c r="L101" s="134" t="s">
        <v>790</v>
      </c>
      <c r="M101" s="130"/>
    </row>
    <row r="102" spans="1:13" s="129" customFormat="1" ht="30.75" customHeight="1" x14ac:dyDescent="0.25">
      <c r="A102" s="128">
        <v>5</v>
      </c>
      <c r="B102" s="131" t="s">
        <v>94</v>
      </c>
      <c r="C102" s="136" t="s">
        <v>71</v>
      </c>
      <c r="D102" s="131" t="s">
        <v>31</v>
      </c>
      <c r="E102" s="132">
        <v>5</v>
      </c>
      <c r="F102" s="132" t="s">
        <v>78</v>
      </c>
      <c r="G102" s="133">
        <v>226500</v>
      </c>
      <c r="H102" s="35">
        <f t="shared" si="1"/>
        <v>1132500</v>
      </c>
      <c r="I102" s="34" t="s">
        <v>9</v>
      </c>
      <c r="J102" s="203" t="s">
        <v>83</v>
      </c>
      <c r="K102" s="163" t="s">
        <v>60</v>
      </c>
      <c r="L102" s="134" t="s">
        <v>95</v>
      </c>
      <c r="M102" s="130"/>
    </row>
    <row r="103" spans="1:13" s="129" customFormat="1" ht="25.5" x14ac:dyDescent="0.25">
      <c r="A103" s="128">
        <v>6</v>
      </c>
      <c r="B103" s="131" t="s">
        <v>103</v>
      </c>
      <c r="C103" s="136" t="s">
        <v>71</v>
      </c>
      <c r="D103" s="160" t="s">
        <v>31</v>
      </c>
      <c r="E103" s="132">
        <v>1</v>
      </c>
      <c r="F103" s="132" t="s">
        <v>78</v>
      </c>
      <c r="G103" s="133">
        <v>0</v>
      </c>
      <c r="H103" s="159">
        <f t="shared" si="1"/>
        <v>0</v>
      </c>
      <c r="I103" s="34" t="s">
        <v>9</v>
      </c>
      <c r="J103" s="203" t="s">
        <v>32</v>
      </c>
      <c r="K103" s="163" t="s">
        <v>60</v>
      </c>
      <c r="L103" s="134" t="s">
        <v>181</v>
      </c>
      <c r="M103" s="130"/>
    </row>
    <row r="104" spans="1:13" s="129" customFormat="1" ht="25.5" x14ac:dyDescent="0.25">
      <c r="A104" s="128">
        <v>7</v>
      </c>
      <c r="B104" s="182" t="s">
        <v>107</v>
      </c>
      <c r="C104" s="136" t="s">
        <v>71</v>
      </c>
      <c r="D104" s="171" t="s">
        <v>27</v>
      </c>
      <c r="E104" s="183">
        <v>220</v>
      </c>
      <c r="F104" s="132" t="s">
        <v>111</v>
      </c>
      <c r="G104" s="133">
        <v>1071</v>
      </c>
      <c r="H104" s="35">
        <f t="shared" si="1"/>
        <v>235620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8</v>
      </c>
      <c r="B105" s="182" t="s">
        <v>108</v>
      </c>
      <c r="C105" s="136" t="s">
        <v>71</v>
      </c>
      <c r="D105" s="171" t="s">
        <v>27</v>
      </c>
      <c r="E105" s="183">
        <v>400</v>
      </c>
      <c r="F105" s="132" t="s">
        <v>78</v>
      </c>
      <c r="G105" s="133">
        <v>10.039999999999999</v>
      </c>
      <c r="H105" s="35">
        <f t="shared" si="1"/>
        <v>4015.9999999999995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9</v>
      </c>
      <c r="B106" s="182" t="s">
        <v>109</v>
      </c>
      <c r="C106" s="136" t="s">
        <v>71</v>
      </c>
      <c r="D106" s="171" t="s">
        <v>27</v>
      </c>
      <c r="E106" s="183">
        <v>432</v>
      </c>
      <c r="F106" s="132" t="s">
        <v>78</v>
      </c>
      <c r="G106" s="133">
        <v>220</v>
      </c>
      <c r="H106" s="35">
        <f t="shared" si="1"/>
        <v>95040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232" customFormat="1" ht="38.25" x14ac:dyDescent="0.25">
      <c r="A107" s="134">
        <v>10</v>
      </c>
      <c r="B107" s="141" t="s">
        <v>110</v>
      </c>
      <c r="C107" s="136" t="s">
        <v>71</v>
      </c>
      <c r="D107" s="160" t="s">
        <v>27</v>
      </c>
      <c r="E107" s="134">
        <v>46</v>
      </c>
      <c r="F107" s="132" t="s">
        <v>78</v>
      </c>
      <c r="G107" s="133">
        <v>5490</v>
      </c>
      <c r="H107" s="159">
        <f t="shared" si="1"/>
        <v>252540</v>
      </c>
      <c r="I107" s="146" t="s">
        <v>9</v>
      </c>
      <c r="J107" s="76" t="s">
        <v>32</v>
      </c>
      <c r="K107" s="163" t="s">
        <v>789</v>
      </c>
      <c r="L107" s="134" t="s">
        <v>791</v>
      </c>
      <c r="M107" s="231"/>
    </row>
    <row r="108" spans="1:13" s="129" customFormat="1" ht="25.5" x14ac:dyDescent="0.25">
      <c r="A108" s="128">
        <v>11</v>
      </c>
      <c r="B108" s="177" t="s">
        <v>120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174223</v>
      </c>
      <c r="H108" s="35">
        <f t="shared" si="1"/>
        <v>871115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12</v>
      </c>
      <c r="B109" s="177" t="s">
        <v>121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50000</v>
      </c>
      <c r="H109" s="35">
        <f t="shared" si="1"/>
        <v>50000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13</v>
      </c>
      <c r="B110" s="177" t="s">
        <v>122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78938</v>
      </c>
      <c r="H110" s="35">
        <f t="shared" si="1"/>
        <v>78938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14</v>
      </c>
      <c r="B111" s="177" t="s">
        <v>123</v>
      </c>
      <c r="C111" s="136" t="s">
        <v>71</v>
      </c>
      <c r="D111" s="171" t="s">
        <v>31</v>
      </c>
      <c r="E111" s="185">
        <v>7</v>
      </c>
      <c r="F111" s="132" t="s">
        <v>78</v>
      </c>
      <c r="G111" s="133">
        <v>79911</v>
      </c>
      <c r="H111" s="35">
        <f t="shared" si="1"/>
        <v>559377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15</v>
      </c>
      <c r="B112" s="187" t="s">
        <v>124</v>
      </c>
      <c r="C112" s="136" t="s">
        <v>71</v>
      </c>
      <c r="D112" s="171" t="s">
        <v>31</v>
      </c>
      <c r="E112" s="185">
        <v>1</v>
      </c>
      <c r="F112" s="132" t="s">
        <v>78</v>
      </c>
      <c r="G112" s="133">
        <v>20089</v>
      </c>
      <c r="H112" s="35">
        <f t="shared" si="1"/>
        <v>20089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16</v>
      </c>
      <c r="B113" s="184" t="s">
        <v>131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415000</v>
      </c>
      <c r="H113" s="35">
        <f t="shared" si="1"/>
        <v>2075000</v>
      </c>
      <c r="I113" s="34" t="s">
        <v>9</v>
      </c>
      <c r="J113" s="203" t="s">
        <v>32</v>
      </c>
      <c r="K113" s="163" t="s">
        <v>132</v>
      </c>
      <c r="L113" s="134" t="s">
        <v>133</v>
      </c>
      <c r="M113" s="130"/>
    </row>
    <row r="114" spans="1:13" s="129" customFormat="1" ht="25.5" x14ac:dyDescent="0.25">
      <c r="A114" s="128">
        <v>17</v>
      </c>
      <c r="B114" s="131" t="s">
        <v>141</v>
      </c>
      <c r="C114" s="136" t="s">
        <v>71</v>
      </c>
      <c r="D114" s="171" t="s">
        <v>31</v>
      </c>
      <c r="E114" s="132">
        <v>264</v>
      </c>
      <c r="F114" s="132" t="s">
        <v>78</v>
      </c>
      <c r="G114" s="133">
        <v>600</v>
      </c>
      <c r="H114" s="35">
        <f t="shared" si="1"/>
        <v>158400</v>
      </c>
      <c r="I114" s="34" t="s">
        <v>9</v>
      </c>
      <c r="J114" s="203" t="s">
        <v>32</v>
      </c>
      <c r="K114" s="163" t="s">
        <v>132</v>
      </c>
      <c r="L114" s="134" t="s">
        <v>142</v>
      </c>
      <c r="M114" s="130"/>
    </row>
    <row r="115" spans="1:13" s="129" customFormat="1" ht="25.5" x14ac:dyDescent="0.25">
      <c r="A115" s="128">
        <v>18</v>
      </c>
      <c r="B115" s="131" t="s">
        <v>157</v>
      </c>
      <c r="C115" s="136" t="s">
        <v>71</v>
      </c>
      <c r="D115" s="171" t="s">
        <v>27</v>
      </c>
      <c r="E115" s="132">
        <v>3</v>
      </c>
      <c r="F115" s="132" t="s">
        <v>78</v>
      </c>
      <c r="G115" s="133">
        <v>120000</v>
      </c>
      <c r="H115" s="35">
        <f t="shared" si="1"/>
        <v>360000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19</v>
      </c>
      <c r="B116" s="131" t="s">
        <v>158</v>
      </c>
      <c r="C116" s="136" t="s">
        <v>71</v>
      </c>
      <c r="D116" s="171" t="s">
        <v>27</v>
      </c>
      <c r="E116" s="132">
        <v>20</v>
      </c>
      <c r="F116" s="132" t="s">
        <v>78</v>
      </c>
      <c r="G116" s="133">
        <v>2500</v>
      </c>
      <c r="H116" s="35">
        <f t="shared" si="1"/>
        <v>50000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20</v>
      </c>
      <c r="B117" s="131" t="s">
        <v>159</v>
      </c>
      <c r="C117" s="136" t="s">
        <v>71</v>
      </c>
      <c r="D117" s="171" t="s">
        <v>27</v>
      </c>
      <c r="E117" s="132">
        <v>6</v>
      </c>
      <c r="F117" s="132" t="s">
        <v>78</v>
      </c>
      <c r="G117" s="133">
        <v>30000</v>
      </c>
      <c r="H117" s="35">
        <f t="shared" si="1"/>
        <v>180000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21</v>
      </c>
      <c r="B118" s="131" t="s">
        <v>160</v>
      </c>
      <c r="C118" s="136" t="s">
        <v>71</v>
      </c>
      <c r="D118" s="171" t="s">
        <v>27</v>
      </c>
      <c r="E118" s="132">
        <v>448</v>
      </c>
      <c r="F118" s="132" t="s">
        <v>162</v>
      </c>
      <c r="G118" s="133">
        <v>1000</v>
      </c>
      <c r="H118" s="35">
        <f t="shared" si="1"/>
        <v>448000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22</v>
      </c>
      <c r="B119" s="131" t="s">
        <v>161</v>
      </c>
      <c r="C119" s="136" t="s">
        <v>71</v>
      </c>
      <c r="D119" s="171" t="s">
        <v>27</v>
      </c>
      <c r="E119" s="132">
        <v>3</v>
      </c>
      <c r="F119" s="132" t="s">
        <v>78</v>
      </c>
      <c r="G119" s="133">
        <v>30000</v>
      </c>
      <c r="H119" s="35">
        <f t="shared" si="1"/>
        <v>90000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23</v>
      </c>
      <c r="B120" s="131" t="s">
        <v>164</v>
      </c>
      <c r="C120" s="136" t="s">
        <v>71</v>
      </c>
      <c r="D120" s="171" t="s">
        <v>27</v>
      </c>
      <c r="E120" s="132">
        <v>200</v>
      </c>
      <c r="F120" s="132" t="s">
        <v>78</v>
      </c>
      <c r="G120" s="133">
        <v>13000</v>
      </c>
      <c r="H120" s="35">
        <f t="shared" si="1"/>
        <v>2600000</v>
      </c>
      <c r="I120" s="34" t="s">
        <v>9</v>
      </c>
      <c r="J120" s="203" t="s">
        <v>32</v>
      </c>
      <c r="K120" s="163" t="s">
        <v>132</v>
      </c>
      <c r="L120" s="134" t="s">
        <v>165</v>
      </c>
      <c r="M120" s="130"/>
    </row>
    <row r="121" spans="1:13" s="129" customFormat="1" ht="25.5" x14ac:dyDescent="0.25">
      <c r="A121" s="128">
        <v>24</v>
      </c>
      <c r="B121" s="131" t="s">
        <v>166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94800</v>
      </c>
      <c r="H121" s="35">
        <f t="shared" si="1"/>
        <v>94800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25</v>
      </c>
      <c r="B122" s="131" t="s">
        <v>167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142857</v>
      </c>
      <c r="H122" s="35">
        <f>E122*G122</f>
        <v>142857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26</v>
      </c>
      <c r="B123" s="131" t="s">
        <v>168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248000</v>
      </c>
      <c r="H123" s="35">
        <f t="shared" ref="H123:H208" si="2">E123*G123</f>
        <v>248000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27</v>
      </c>
      <c r="B124" s="131" t="s">
        <v>174</v>
      </c>
      <c r="C124" s="136" t="s">
        <v>71</v>
      </c>
      <c r="D124" s="171" t="s">
        <v>27</v>
      </c>
      <c r="E124" s="132">
        <v>5</v>
      </c>
      <c r="F124" s="132" t="s">
        <v>78</v>
      </c>
      <c r="G124" s="133">
        <v>164464</v>
      </c>
      <c r="H124" s="35">
        <f t="shared" si="2"/>
        <v>822320</v>
      </c>
      <c r="I124" s="34" t="s">
        <v>9</v>
      </c>
      <c r="J124" s="203" t="s">
        <v>32</v>
      </c>
      <c r="K124" s="181" t="s">
        <v>132</v>
      </c>
      <c r="L124" s="134" t="s">
        <v>175</v>
      </c>
      <c r="M124" s="130"/>
    </row>
    <row r="125" spans="1:13" s="129" customFormat="1" ht="25.5" x14ac:dyDescent="0.25">
      <c r="A125" s="128">
        <v>28</v>
      </c>
      <c r="B125" s="131" t="s">
        <v>177</v>
      </c>
      <c r="C125" s="136" t="s">
        <v>71</v>
      </c>
      <c r="D125" s="171" t="s">
        <v>27</v>
      </c>
      <c r="E125" s="132">
        <v>3</v>
      </c>
      <c r="F125" s="132" t="s">
        <v>180</v>
      </c>
      <c r="G125" s="133">
        <v>623042.86</v>
      </c>
      <c r="H125" s="35">
        <f t="shared" si="2"/>
        <v>1869128.58</v>
      </c>
      <c r="I125" s="34" t="s">
        <v>9</v>
      </c>
      <c r="J125" s="203" t="s">
        <v>32</v>
      </c>
      <c r="K125" s="181" t="s">
        <v>342</v>
      </c>
      <c r="L125" s="134" t="s">
        <v>341</v>
      </c>
      <c r="M125" s="130"/>
    </row>
    <row r="126" spans="1:13" s="129" customFormat="1" ht="25.5" x14ac:dyDescent="0.25">
      <c r="A126" s="128">
        <v>29</v>
      </c>
      <c r="B126" s="131" t="s">
        <v>206</v>
      </c>
      <c r="C126" s="136" t="s">
        <v>71</v>
      </c>
      <c r="D126" s="171" t="s">
        <v>27</v>
      </c>
      <c r="E126" s="132">
        <v>1</v>
      </c>
      <c r="F126" s="132" t="s">
        <v>207</v>
      </c>
      <c r="G126" s="133">
        <v>559165</v>
      </c>
      <c r="H126" s="35">
        <f t="shared" si="2"/>
        <v>559165</v>
      </c>
      <c r="I126" s="34" t="s">
        <v>9</v>
      </c>
      <c r="J126" s="203" t="s">
        <v>32</v>
      </c>
      <c r="K126" s="181" t="s">
        <v>196</v>
      </c>
      <c r="L126" s="134" t="s">
        <v>208</v>
      </c>
      <c r="M126" s="130"/>
    </row>
    <row r="127" spans="1:13" s="129" customFormat="1" ht="25.5" x14ac:dyDescent="0.25">
      <c r="A127" s="128">
        <v>30</v>
      </c>
      <c r="B127" s="131" t="s">
        <v>219</v>
      </c>
      <c r="C127" s="136" t="s">
        <v>71</v>
      </c>
      <c r="D127" s="171" t="s">
        <v>31</v>
      </c>
      <c r="E127" s="132">
        <v>40</v>
      </c>
      <c r="F127" s="132" t="s">
        <v>78</v>
      </c>
      <c r="G127" s="133">
        <v>56672</v>
      </c>
      <c r="H127" s="35">
        <f t="shared" si="2"/>
        <v>2266880</v>
      </c>
      <c r="I127" s="34" t="s">
        <v>9</v>
      </c>
      <c r="J127" s="203" t="s">
        <v>32</v>
      </c>
      <c r="K127" s="181" t="s">
        <v>196</v>
      </c>
      <c r="L127" s="134" t="s">
        <v>220</v>
      </c>
      <c r="M127" s="130"/>
    </row>
    <row r="128" spans="1:13" s="129" customFormat="1" ht="25.5" x14ac:dyDescent="0.25">
      <c r="A128" s="128">
        <v>31</v>
      </c>
      <c r="B128" s="131" t="s">
        <v>221</v>
      </c>
      <c r="C128" s="136" t="s">
        <v>71</v>
      </c>
      <c r="D128" s="171" t="s">
        <v>31</v>
      </c>
      <c r="E128" s="132">
        <v>1</v>
      </c>
      <c r="F128" s="132" t="s">
        <v>207</v>
      </c>
      <c r="G128" s="133">
        <v>1356243</v>
      </c>
      <c r="H128" s="35">
        <f t="shared" si="2"/>
        <v>1356243</v>
      </c>
      <c r="I128" s="34" t="s">
        <v>9</v>
      </c>
      <c r="J128" s="203" t="s">
        <v>32</v>
      </c>
      <c r="K128" s="181" t="s">
        <v>196</v>
      </c>
      <c r="L128" s="134" t="s">
        <v>222</v>
      </c>
      <c r="M128" s="130"/>
    </row>
    <row r="129" spans="1:13" s="129" customFormat="1" ht="12.75" x14ac:dyDescent="0.25">
      <c r="A129" s="128">
        <v>32</v>
      </c>
      <c r="B129" s="131" t="s">
        <v>255</v>
      </c>
      <c r="C129" s="136" t="s">
        <v>26</v>
      </c>
      <c r="D129" s="171" t="s">
        <v>31</v>
      </c>
      <c r="E129" s="132">
        <v>224</v>
      </c>
      <c r="F129" s="132" t="s">
        <v>78</v>
      </c>
      <c r="G129" s="133">
        <v>67500</v>
      </c>
      <c r="H129" s="35">
        <f t="shared" si="2"/>
        <v>15120000</v>
      </c>
      <c r="I129" s="34" t="s">
        <v>9</v>
      </c>
      <c r="J129" s="203" t="s">
        <v>32</v>
      </c>
      <c r="K129" s="181" t="s">
        <v>196</v>
      </c>
      <c r="L129" s="134" t="s">
        <v>256</v>
      </c>
      <c r="M129" s="130"/>
    </row>
    <row r="130" spans="1:13" s="129" customFormat="1" ht="25.5" x14ac:dyDescent="0.25">
      <c r="A130" s="128">
        <v>33</v>
      </c>
      <c r="B130" s="131" t="s">
        <v>267</v>
      </c>
      <c r="C130" s="200" t="s">
        <v>26</v>
      </c>
      <c r="D130" s="171" t="s">
        <v>31</v>
      </c>
      <c r="E130" s="132">
        <v>1</v>
      </c>
      <c r="F130" s="132" t="s">
        <v>207</v>
      </c>
      <c r="G130" s="133">
        <v>19475065.5</v>
      </c>
      <c r="H130" s="35">
        <f t="shared" si="2"/>
        <v>19475065.5</v>
      </c>
      <c r="I130" s="34" t="s">
        <v>9</v>
      </c>
      <c r="J130" s="203" t="s">
        <v>32</v>
      </c>
      <c r="K130" s="181" t="s">
        <v>196</v>
      </c>
      <c r="L130" s="134" t="s">
        <v>268</v>
      </c>
      <c r="M130" s="130"/>
    </row>
    <row r="131" spans="1:13" s="129" customFormat="1" ht="25.5" x14ac:dyDescent="0.25">
      <c r="A131" s="128">
        <v>34</v>
      </c>
      <c r="B131" s="131" t="s">
        <v>261</v>
      </c>
      <c r="C131" s="136" t="s">
        <v>71</v>
      </c>
      <c r="D131" s="171" t="s">
        <v>27</v>
      </c>
      <c r="E131" s="132">
        <v>60</v>
      </c>
      <c r="F131" s="132" t="s">
        <v>78</v>
      </c>
      <c r="G131" s="133">
        <v>7666.67</v>
      </c>
      <c r="H131" s="159">
        <f t="shared" si="2"/>
        <v>460000.2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35</v>
      </c>
      <c r="B132" s="202" t="s">
        <v>262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4700</v>
      </c>
      <c r="H132" s="159">
        <f t="shared" si="2"/>
        <v>470000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36</v>
      </c>
      <c r="B133" s="202" t="s">
        <v>263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8250</v>
      </c>
      <c r="H133" s="159">
        <f t="shared" si="2"/>
        <v>825000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37</v>
      </c>
      <c r="B134" s="202" t="s">
        <v>264</v>
      </c>
      <c r="C134" s="136" t="s">
        <v>71</v>
      </c>
      <c r="D134" s="171" t="s">
        <v>27</v>
      </c>
      <c r="E134" s="132">
        <v>30</v>
      </c>
      <c r="F134" s="132" t="s">
        <v>78</v>
      </c>
      <c r="G134" s="133">
        <v>49333.33</v>
      </c>
      <c r="H134" s="159">
        <f t="shared" si="2"/>
        <v>1479999.9000000001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38</v>
      </c>
      <c r="B135" s="202" t="s">
        <v>265</v>
      </c>
      <c r="C135" s="136" t="s">
        <v>71</v>
      </c>
      <c r="D135" s="171" t="s">
        <v>27</v>
      </c>
      <c r="E135" s="132">
        <v>20</v>
      </c>
      <c r="F135" s="132" t="s">
        <v>78</v>
      </c>
      <c r="G135" s="133">
        <v>17333.330000000002</v>
      </c>
      <c r="H135" s="159">
        <f t="shared" si="2"/>
        <v>346666.60000000003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39</v>
      </c>
      <c r="B136" s="202" t="s">
        <v>266</v>
      </c>
      <c r="C136" s="136" t="s">
        <v>71</v>
      </c>
      <c r="D136" s="171" t="s">
        <v>27</v>
      </c>
      <c r="E136" s="132">
        <v>10</v>
      </c>
      <c r="F136" s="132" t="s">
        <v>78</v>
      </c>
      <c r="G136" s="133">
        <v>24500</v>
      </c>
      <c r="H136" s="159">
        <f t="shared" si="2"/>
        <v>245000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40</v>
      </c>
      <c r="B137" s="131" t="s">
        <v>277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116062</v>
      </c>
      <c r="H137" s="35">
        <f t="shared" si="2"/>
        <v>348186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41</v>
      </c>
      <c r="B138" s="131" t="s">
        <v>278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108294</v>
      </c>
      <c r="H138" s="35">
        <f t="shared" si="2"/>
        <v>324882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42</v>
      </c>
      <c r="B139" s="131" t="s">
        <v>279</v>
      </c>
      <c r="C139" s="136" t="s">
        <v>71</v>
      </c>
      <c r="D139" s="171" t="s">
        <v>31</v>
      </c>
      <c r="E139" s="132">
        <v>20</v>
      </c>
      <c r="F139" s="132" t="s">
        <v>78</v>
      </c>
      <c r="G139" s="133">
        <v>22312</v>
      </c>
      <c r="H139" s="35">
        <f t="shared" si="2"/>
        <v>446240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43</v>
      </c>
      <c r="B140" s="131" t="s">
        <v>281</v>
      </c>
      <c r="C140" s="136" t="s">
        <v>71</v>
      </c>
      <c r="D140" s="171" t="s">
        <v>31</v>
      </c>
      <c r="E140" s="132">
        <v>90</v>
      </c>
      <c r="F140" s="132" t="s">
        <v>78</v>
      </c>
      <c r="G140" s="133">
        <v>14990</v>
      </c>
      <c r="H140" s="35">
        <f t="shared" si="2"/>
        <v>1349100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44</v>
      </c>
      <c r="B141" s="131" t="s">
        <v>282</v>
      </c>
      <c r="C141" s="136" t="s">
        <v>71</v>
      </c>
      <c r="D141" s="171" t="s">
        <v>31</v>
      </c>
      <c r="E141" s="132">
        <v>15</v>
      </c>
      <c r="F141" s="132" t="s">
        <v>78</v>
      </c>
      <c r="G141" s="133">
        <v>5000</v>
      </c>
      <c r="H141" s="35">
        <f t="shared" si="2"/>
        <v>75000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45</v>
      </c>
      <c r="B142" s="131" t="s">
        <v>283</v>
      </c>
      <c r="C142" s="136" t="s">
        <v>71</v>
      </c>
      <c r="D142" s="171" t="s">
        <v>27</v>
      </c>
      <c r="E142" s="132">
        <v>2</v>
      </c>
      <c r="F142" s="132" t="s">
        <v>78</v>
      </c>
      <c r="G142" s="133">
        <v>2500000</v>
      </c>
      <c r="H142" s="35">
        <f t="shared" si="2"/>
        <v>5000000</v>
      </c>
      <c r="I142" s="34" t="s">
        <v>9</v>
      </c>
      <c r="J142" s="203" t="s">
        <v>32</v>
      </c>
      <c r="K142" s="181" t="s">
        <v>196</v>
      </c>
      <c r="L142" s="134" t="s">
        <v>285</v>
      </c>
      <c r="M142" s="130"/>
    </row>
    <row r="143" spans="1:13" s="129" customFormat="1" ht="25.5" x14ac:dyDescent="0.25">
      <c r="A143" s="134">
        <v>46</v>
      </c>
      <c r="B143" s="141" t="s">
        <v>286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902832.6</v>
      </c>
      <c r="H143" s="159">
        <f t="shared" si="2"/>
        <v>902832.6</v>
      </c>
      <c r="I143" s="146" t="s">
        <v>9</v>
      </c>
      <c r="J143" s="76" t="s">
        <v>32</v>
      </c>
      <c r="K143" s="181" t="s">
        <v>196</v>
      </c>
      <c r="L143" s="134" t="s">
        <v>631</v>
      </c>
      <c r="M143" s="130"/>
    </row>
    <row r="144" spans="1:13" s="232" customFormat="1" ht="25.5" x14ac:dyDescent="0.25">
      <c r="A144" s="134">
        <v>47</v>
      </c>
      <c r="B144" s="141" t="s">
        <v>287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1142255</v>
      </c>
      <c r="H144" s="159">
        <f t="shared" si="2"/>
        <v>1142255</v>
      </c>
      <c r="I144" s="146" t="s">
        <v>9</v>
      </c>
      <c r="J144" s="76" t="s">
        <v>32</v>
      </c>
      <c r="K144" s="181" t="s">
        <v>196</v>
      </c>
      <c r="L144" s="134" t="s">
        <v>291</v>
      </c>
      <c r="M144" s="242"/>
    </row>
    <row r="145" spans="1:13" s="129" customFormat="1" ht="25.5" x14ac:dyDescent="0.25">
      <c r="A145" s="134">
        <v>48</v>
      </c>
      <c r="B145" s="141" t="s">
        <v>288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29147</v>
      </c>
      <c r="H145" s="159">
        <f t="shared" si="2"/>
        <v>29147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49</v>
      </c>
      <c r="B146" s="141" t="s">
        <v>289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3033509.01</v>
      </c>
      <c r="H146" s="159">
        <f t="shared" si="2"/>
        <v>3033509.01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50</v>
      </c>
      <c r="B147" s="141" t="s">
        <v>290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562377.23</v>
      </c>
      <c r="H147" s="159">
        <f t="shared" si="2"/>
        <v>562377.23</v>
      </c>
      <c r="I147" s="146" t="s">
        <v>9</v>
      </c>
      <c r="J147" s="76" t="s">
        <v>32</v>
      </c>
      <c r="K147" s="181" t="s">
        <v>196</v>
      </c>
      <c r="L147" s="134" t="s">
        <v>631</v>
      </c>
      <c r="M147" s="130"/>
    </row>
    <row r="148" spans="1:13" s="129" customFormat="1" ht="25.5" x14ac:dyDescent="0.25">
      <c r="A148" s="134">
        <v>51</v>
      </c>
      <c r="B148" s="141" t="s">
        <v>294</v>
      </c>
      <c r="C148" s="136" t="s">
        <v>71</v>
      </c>
      <c r="D148" s="222" t="s">
        <v>304</v>
      </c>
      <c r="E148" s="134">
        <v>64</v>
      </c>
      <c r="F148" s="132" t="s">
        <v>78</v>
      </c>
      <c r="G148" s="133">
        <v>3499.98</v>
      </c>
      <c r="H148" s="159">
        <f t="shared" si="2"/>
        <v>223998.72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34">
        <v>52</v>
      </c>
      <c r="B149" s="141" t="s">
        <v>295</v>
      </c>
      <c r="C149" s="136" t="s">
        <v>71</v>
      </c>
      <c r="D149" s="222" t="s">
        <v>304</v>
      </c>
      <c r="E149" s="134">
        <v>6</v>
      </c>
      <c r="F149" s="132" t="s">
        <v>78</v>
      </c>
      <c r="G149" s="133">
        <v>1830.36</v>
      </c>
      <c r="H149" s="159">
        <f t="shared" si="2"/>
        <v>10982.16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240"/>
    </row>
    <row r="150" spans="1:13" s="129" customFormat="1" ht="25.5" x14ac:dyDescent="0.25">
      <c r="A150" s="134">
        <v>53</v>
      </c>
      <c r="B150" s="141" t="s">
        <v>296</v>
      </c>
      <c r="C150" s="136" t="s">
        <v>71</v>
      </c>
      <c r="D150" s="222" t="s">
        <v>304</v>
      </c>
      <c r="E150" s="134">
        <v>4</v>
      </c>
      <c r="F150" s="132" t="s">
        <v>78</v>
      </c>
      <c r="G150" s="133">
        <v>3013.4</v>
      </c>
      <c r="H150" s="159">
        <f t="shared" si="2"/>
        <v>12053.6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34">
        <v>54</v>
      </c>
      <c r="B151" s="141" t="s">
        <v>297</v>
      </c>
      <c r="C151" s="136" t="s">
        <v>71</v>
      </c>
      <c r="D151" s="222" t="s">
        <v>304</v>
      </c>
      <c r="E151" s="134">
        <v>83</v>
      </c>
      <c r="F151" s="132" t="s">
        <v>78</v>
      </c>
      <c r="G151" s="133">
        <v>4089.96</v>
      </c>
      <c r="H151" s="159">
        <f t="shared" si="2"/>
        <v>339466.68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55</v>
      </c>
      <c r="B152" s="141" t="s">
        <v>298</v>
      </c>
      <c r="C152" s="136" t="s">
        <v>71</v>
      </c>
      <c r="D152" s="204" t="s">
        <v>304</v>
      </c>
      <c r="E152" s="183">
        <v>50</v>
      </c>
      <c r="F152" s="132" t="s">
        <v>78</v>
      </c>
      <c r="G152" s="133">
        <v>2651.79</v>
      </c>
      <c r="H152" s="35">
        <f t="shared" si="2"/>
        <v>132589.5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56</v>
      </c>
      <c r="B153" s="141" t="s">
        <v>299</v>
      </c>
      <c r="C153" s="136" t="s">
        <v>71</v>
      </c>
      <c r="D153" s="204" t="s">
        <v>304</v>
      </c>
      <c r="E153" s="183">
        <v>10</v>
      </c>
      <c r="F153" s="132" t="s">
        <v>78</v>
      </c>
      <c r="G153" s="133">
        <v>2651.79</v>
      </c>
      <c r="H153" s="35">
        <f t="shared" si="2"/>
        <v>26517.9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57</v>
      </c>
      <c r="B154" s="141" t="s">
        <v>300</v>
      </c>
      <c r="C154" s="136" t="s">
        <v>71</v>
      </c>
      <c r="D154" s="204" t="s">
        <v>304</v>
      </c>
      <c r="E154" s="183">
        <v>74</v>
      </c>
      <c r="F154" s="132" t="s">
        <v>78</v>
      </c>
      <c r="G154" s="133">
        <v>3549.11</v>
      </c>
      <c r="H154" s="35">
        <f t="shared" si="2"/>
        <v>262634.14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58</v>
      </c>
      <c r="B155" s="141" t="s">
        <v>301</v>
      </c>
      <c r="C155" s="136" t="s">
        <v>71</v>
      </c>
      <c r="D155" s="204" t="s">
        <v>304</v>
      </c>
      <c r="E155" s="183">
        <v>2</v>
      </c>
      <c r="F155" s="132" t="s">
        <v>78</v>
      </c>
      <c r="G155" s="133">
        <v>3549.11</v>
      </c>
      <c r="H155" s="35">
        <f t="shared" si="2"/>
        <v>7098.22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59</v>
      </c>
      <c r="B156" s="141" t="s">
        <v>302</v>
      </c>
      <c r="C156" s="136" t="s">
        <v>71</v>
      </c>
      <c r="D156" s="204" t="s">
        <v>304</v>
      </c>
      <c r="E156" s="183">
        <v>10</v>
      </c>
      <c r="F156" s="132" t="s">
        <v>78</v>
      </c>
      <c r="G156" s="133">
        <v>3750</v>
      </c>
      <c r="H156" s="35">
        <f t="shared" si="2"/>
        <v>37500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60</v>
      </c>
      <c r="B157" s="141" t="s">
        <v>303</v>
      </c>
      <c r="C157" s="136" t="s">
        <v>71</v>
      </c>
      <c r="D157" s="222" t="s">
        <v>304</v>
      </c>
      <c r="E157" s="134">
        <v>5</v>
      </c>
      <c r="F157" s="132" t="s">
        <v>78</v>
      </c>
      <c r="G157" s="133">
        <v>2651.79</v>
      </c>
      <c r="H157" s="35">
        <f t="shared" si="2"/>
        <v>13258.95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38.25" x14ac:dyDescent="0.25">
      <c r="A158" s="134">
        <v>61</v>
      </c>
      <c r="B158" s="131" t="s">
        <v>316</v>
      </c>
      <c r="C158" s="136" t="s">
        <v>71</v>
      </c>
      <c r="D158" s="222" t="s">
        <v>304</v>
      </c>
      <c r="E158" s="132">
        <v>513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38.25" x14ac:dyDescent="0.25">
      <c r="A159" s="134">
        <v>62</v>
      </c>
      <c r="B159" s="131" t="s">
        <v>317</v>
      </c>
      <c r="C159" s="136" t="s">
        <v>71</v>
      </c>
      <c r="D159" s="222" t="s">
        <v>304</v>
      </c>
      <c r="E159" s="132">
        <v>505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549</v>
      </c>
      <c r="M159" s="130"/>
    </row>
    <row r="160" spans="1:13" s="129" customFormat="1" ht="25.5" x14ac:dyDescent="0.25">
      <c r="A160" s="134">
        <v>63</v>
      </c>
      <c r="B160" s="131" t="s">
        <v>318</v>
      </c>
      <c r="C160" s="136" t="s">
        <v>71</v>
      </c>
      <c r="D160" s="222" t="s">
        <v>304</v>
      </c>
      <c r="E160" s="132">
        <v>31</v>
      </c>
      <c r="F160" s="132" t="s">
        <v>78</v>
      </c>
      <c r="G160" s="133">
        <v>8964</v>
      </c>
      <c r="H160" s="159">
        <f t="shared" si="2"/>
        <v>277884</v>
      </c>
      <c r="I160" s="34" t="s">
        <v>9</v>
      </c>
      <c r="J160" s="203" t="s">
        <v>32</v>
      </c>
      <c r="K160" s="181" t="s">
        <v>309</v>
      </c>
      <c r="L160" s="134" t="s">
        <v>322</v>
      </c>
      <c r="M160" s="130"/>
    </row>
    <row r="161" spans="1:13" s="129" customFormat="1" ht="38.25" x14ac:dyDescent="0.25">
      <c r="A161" s="134">
        <v>64</v>
      </c>
      <c r="B161" s="131" t="s">
        <v>319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65</v>
      </c>
      <c r="B162" s="131" t="s">
        <v>320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38.25" x14ac:dyDescent="0.25">
      <c r="A163" s="134">
        <v>66</v>
      </c>
      <c r="B163" s="131" t="s">
        <v>321</v>
      </c>
      <c r="C163" s="136" t="s">
        <v>71</v>
      </c>
      <c r="D163" s="222" t="s">
        <v>304</v>
      </c>
      <c r="E163" s="205">
        <v>1</v>
      </c>
      <c r="F163" s="132" t="s">
        <v>408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549</v>
      </c>
      <c r="M163" s="130"/>
    </row>
    <row r="164" spans="1:13" s="129" customFormat="1" ht="25.5" x14ac:dyDescent="0.25">
      <c r="A164" s="128">
        <v>67</v>
      </c>
      <c r="B164" s="141" t="s">
        <v>305</v>
      </c>
      <c r="C164" s="136" t="s">
        <v>71</v>
      </c>
      <c r="D164" s="160" t="s">
        <v>31</v>
      </c>
      <c r="E164" s="132">
        <v>40000</v>
      </c>
      <c r="F164" s="132" t="s">
        <v>78</v>
      </c>
      <c r="G164" s="133">
        <v>48.25</v>
      </c>
      <c r="H164" s="159">
        <f t="shared" si="2"/>
        <v>1930000</v>
      </c>
      <c r="I164" s="146" t="s">
        <v>9</v>
      </c>
      <c r="J164" s="76" t="s">
        <v>32</v>
      </c>
      <c r="K164" s="181" t="s">
        <v>309</v>
      </c>
      <c r="L164" s="134" t="s">
        <v>324</v>
      </c>
      <c r="M164" s="130"/>
    </row>
    <row r="165" spans="1:13" s="129" customFormat="1" ht="25.5" x14ac:dyDescent="0.25">
      <c r="A165" s="128">
        <v>68</v>
      </c>
      <c r="B165" s="141" t="s">
        <v>306</v>
      </c>
      <c r="C165" s="136" t="s">
        <v>71</v>
      </c>
      <c r="D165" s="160" t="s">
        <v>31</v>
      </c>
      <c r="E165" s="132">
        <v>100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69</v>
      </c>
      <c r="B166" s="141" t="s">
        <v>307</v>
      </c>
      <c r="C166" s="136" t="s">
        <v>71</v>
      </c>
      <c r="D166" s="160" t="s">
        <v>31</v>
      </c>
      <c r="E166" s="132">
        <v>500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70</v>
      </c>
      <c r="B167" s="141" t="s">
        <v>308</v>
      </c>
      <c r="C167" s="136" t="s">
        <v>71</v>
      </c>
      <c r="D167" s="160" t="s">
        <v>31</v>
      </c>
      <c r="E167" s="132">
        <v>1000</v>
      </c>
      <c r="F167" s="132" t="s">
        <v>78</v>
      </c>
      <c r="G167" s="133">
        <v>2400</v>
      </c>
      <c r="H167" s="159">
        <f t="shared" si="2"/>
        <v>2400000</v>
      </c>
      <c r="I167" s="146" t="s">
        <v>9</v>
      </c>
      <c r="J167" s="76" t="s">
        <v>32</v>
      </c>
      <c r="K167" s="181" t="s">
        <v>309</v>
      </c>
      <c r="L167" s="134" t="s">
        <v>324</v>
      </c>
      <c r="M167" s="130"/>
    </row>
    <row r="168" spans="1:13" s="129" customFormat="1" ht="25.5" x14ac:dyDescent="0.25">
      <c r="A168" s="128">
        <v>71</v>
      </c>
      <c r="B168" s="141" t="s">
        <v>325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72</v>
      </c>
      <c r="B169" s="208" t="s">
        <v>326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73</v>
      </c>
      <c r="B170" s="208" t="s">
        <v>327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74</v>
      </c>
      <c r="B171" s="215" t="s">
        <v>328</v>
      </c>
      <c r="C171" s="136" t="s">
        <v>71</v>
      </c>
      <c r="D171" s="160" t="s">
        <v>31</v>
      </c>
      <c r="E171" s="132">
        <v>1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75</v>
      </c>
      <c r="B172" s="131" t="s">
        <v>333</v>
      </c>
      <c r="C172" s="136" t="s">
        <v>71</v>
      </c>
      <c r="D172" s="171" t="s">
        <v>31</v>
      </c>
      <c r="E172" s="132">
        <v>1</v>
      </c>
      <c r="F172" s="132" t="s">
        <v>207</v>
      </c>
      <c r="G172" s="133">
        <v>6413485</v>
      </c>
      <c r="H172" s="35">
        <f t="shared" si="2"/>
        <v>6413485</v>
      </c>
      <c r="I172" s="146" t="s">
        <v>9</v>
      </c>
      <c r="J172" s="76" t="s">
        <v>32</v>
      </c>
      <c r="K172" s="181" t="s">
        <v>309</v>
      </c>
      <c r="L172" s="134" t="s">
        <v>334</v>
      </c>
      <c r="M172" s="130"/>
    </row>
    <row r="173" spans="1:13" s="129" customFormat="1" ht="25.5" x14ac:dyDescent="0.25">
      <c r="A173" s="134">
        <v>76</v>
      </c>
      <c r="B173" s="161" t="s">
        <v>343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77</v>
      </c>
      <c r="B174" s="202" t="s">
        <v>344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78</v>
      </c>
      <c r="B175" s="202" t="s">
        <v>345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28">
        <v>79</v>
      </c>
      <c r="B176" s="131" t="s">
        <v>346</v>
      </c>
      <c r="C176" s="136" t="s">
        <v>71</v>
      </c>
      <c r="D176" s="171" t="s">
        <v>31</v>
      </c>
      <c r="E176" s="132">
        <v>1</v>
      </c>
      <c r="F176" s="132" t="s">
        <v>207</v>
      </c>
      <c r="G176" s="133">
        <v>5555386</v>
      </c>
      <c r="H176" s="35">
        <f t="shared" si="2"/>
        <v>5555386</v>
      </c>
      <c r="I176" s="146" t="s">
        <v>9</v>
      </c>
      <c r="J176" s="76" t="s">
        <v>32</v>
      </c>
      <c r="K176" s="181" t="s">
        <v>309</v>
      </c>
      <c r="L176" s="134" t="s">
        <v>347</v>
      </c>
      <c r="M176" s="130"/>
    </row>
    <row r="177" spans="1:13" s="129" customFormat="1" ht="25.5" x14ac:dyDescent="0.25">
      <c r="A177" s="128">
        <v>80</v>
      </c>
      <c r="B177" s="131" t="s">
        <v>348</v>
      </c>
      <c r="C177" s="136" t="s">
        <v>71</v>
      </c>
      <c r="D177" s="171" t="s">
        <v>31</v>
      </c>
      <c r="E177" s="132">
        <v>50</v>
      </c>
      <c r="F177" s="132" t="s">
        <v>78</v>
      </c>
      <c r="G177" s="133">
        <v>2437.5</v>
      </c>
      <c r="H177" s="35">
        <f t="shared" si="2"/>
        <v>121875</v>
      </c>
      <c r="I177" s="146" t="s">
        <v>9</v>
      </c>
      <c r="J177" s="76" t="s">
        <v>32</v>
      </c>
      <c r="K177" s="181" t="s">
        <v>309</v>
      </c>
      <c r="L177" s="134" t="s">
        <v>349</v>
      </c>
      <c r="M177" s="130"/>
    </row>
    <row r="178" spans="1:13" s="129" customFormat="1" ht="25.5" x14ac:dyDescent="0.25">
      <c r="A178" s="128">
        <v>81</v>
      </c>
      <c r="B178" s="131" t="s">
        <v>357</v>
      </c>
      <c r="C178" s="136" t="s">
        <v>71</v>
      </c>
      <c r="D178" s="171" t="s">
        <v>27</v>
      </c>
      <c r="E178" s="132">
        <v>1</v>
      </c>
      <c r="F178" s="132" t="s">
        <v>207</v>
      </c>
      <c r="G178" s="133">
        <v>320533.5</v>
      </c>
      <c r="H178" s="159">
        <f t="shared" si="2"/>
        <v>320533.5</v>
      </c>
      <c r="I178" s="146" t="s">
        <v>9</v>
      </c>
      <c r="J178" s="76" t="s">
        <v>32</v>
      </c>
      <c r="K178" s="181" t="s">
        <v>309</v>
      </c>
      <c r="L178" s="134" t="s">
        <v>541</v>
      </c>
      <c r="M178" s="130"/>
    </row>
    <row r="179" spans="1:13" s="129" customFormat="1" ht="25.5" x14ac:dyDescent="0.25">
      <c r="A179" s="128">
        <v>82</v>
      </c>
      <c r="B179" s="131" t="s">
        <v>359</v>
      </c>
      <c r="C179" s="136" t="s">
        <v>71</v>
      </c>
      <c r="D179" s="171" t="s">
        <v>27</v>
      </c>
      <c r="E179" s="132">
        <v>1000</v>
      </c>
      <c r="F179" s="132" t="s">
        <v>78</v>
      </c>
      <c r="G179" s="133">
        <v>123</v>
      </c>
      <c r="H179" s="35">
        <f t="shared" si="2"/>
        <v>123000</v>
      </c>
      <c r="I179" s="146" t="s">
        <v>9</v>
      </c>
      <c r="J179" s="76" t="s">
        <v>32</v>
      </c>
      <c r="K179" s="181" t="s">
        <v>309</v>
      </c>
      <c r="L179" s="134" t="s">
        <v>360</v>
      </c>
      <c r="M179" s="130"/>
    </row>
    <row r="180" spans="1:13" s="129" customFormat="1" ht="25.5" x14ac:dyDescent="0.25">
      <c r="A180" s="128">
        <v>83</v>
      </c>
      <c r="B180" s="131" t="s">
        <v>362</v>
      </c>
      <c r="C180" s="136" t="s">
        <v>71</v>
      </c>
      <c r="D180" s="171" t="s">
        <v>27</v>
      </c>
      <c r="E180" s="132">
        <v>12</v>
      </c>
      <c r="F180" s="132" t="s">
        <v>78</v>
      </c>
      <c r="G180" s="133">
        <v>76464</v>
      </c>
      <c r="H180" s="35">
        <f t="shared" si="2"/>
        <v>917568</v>
      </c>
      <c r="I180" s="146" t="s">
        <v>9</v>
      </c>
      <c r="J180" s="76" t="s">
        <v>32</v>
      </c>
      <c r="K180" s="181" t="s">
        <v>711</v>
      </c>
      <c r="L180" s="134" t="s">
        <v>712</v>
      </c>
      <c r="M180" s="130"/>
    </row>
    <row r="181" spans="1:13" s="129" customFormat="1" ht="25.5" x14ac:dyDescent="0.25">
      <c r="A181" s="128">
        <v>84</v>
      </c>
      <c r="B181" s="131" t="s">
        <v>366</v>
      </c>
      <c r="C181" s="136" t="s">
        <v>71</v>
      </c>
      <c r="D181" s="171" t="s">
        <v>31</v>
      </c>
      <c r="E181" s="132">
        <v>1</v>
      </c>
      <c r="F181" s="132" t="s">
        <v>78</v>
      </c>
      <c r="G181" s="133">
        <v>1680000</v>
      </c>
      <c r="H181" s="35">
        <f t="shared" si="2"/>
        <v>1680000</v>
      </c>
      <c r="I181" s="146" t="s">
        <v>9</v>
      </c>
      <c r="J181" s="76" t="s">
        <v>32</v>
      </c>
      <c r="K181" s="181" t="s">
        <v>309</v>
      </c>
      <c r="L181" s="134" t="s">
        <v>365</v>
      </c>
      <c r="M181" s="130"/>
    </row>
    <row r="182" spans="1:13" s="129" customFormat="1" ht="25.5" x14ac:dyDescent="0.25">
      <c r="A182" s="134">
        <v>85</v>
      </c>
      <c r="B182" s="131" t="s">
        <v>377</v>
      </c>
      <c r="C182" s="136" t="s">
        <v>71</v>
      </c>
      <c r="D182" s="160" t="s">
        <v>31</v>
      </c>
      <c r="E182" s="132">
        <v>12</v>
      </c>
      <c r="F182" s="132" t="s">
        <v>78</v>
      </c>
      <c r="G182" s="133">
        <v>44636</v>
      </c>
      <c r="H182" s="159">
        <f t="shared" si="2"/>
        <v>535632</v>
      </c>
      <c r="I182" s="146" t="s">
        <v>9</v>
      </c>
      <c r="J182" s="76" t="s">
        <v>32</v>
      </c>
      <c r="K182" s="181" t="s">
        <v>593</v>
      </c>
      <c r="L182" s="134" t="s">
        <v>697</v>
      </c>
      <c r="M182" s="130"/>
    </row>
    <row r="183" spans="1:13" s="129" customFormat="1" ht="38.25" x14ac:dyDescent="0.25">
      <c r="A183" s="134">
        <v>86</v>
      </c>
      <c r="B183" s="131" t="s">
        <v>378</v>
      </c>
      <c r="C183" s="136" t="s">
        <v>71</v>
      </c>
      <c r="D183" s="160" t="s">
        <v>31</v>
      </c>
      <c r="E183" s="132">
        <v>1000</v>
      </c>
      <c r="F183" s="132" t="s">
        <v>753</v>
      </c>
      <c r="G183" s="133">
        <v>415</v>
      </c>
      <c r="H183" s="159">
        <f t="shared" si="2"/>
        <v>415000</v>
      </c>
      <c r="I183" s="146" t="s">
        <v>9</v>
      </c>
      <c r="J183" s="76" t="s">
        <v>32</v>
      </c>
      <c r="K183" s="181" t="s">
        <v>593</v>
      </c>
      <c r="L183" s="134" t="s">
        <v>754</v>
      </c>
      <c r="M183" s="130"/>
    </row>
    <row r="184" spans="1:13" s="129" customFormat="1" ht="25.5" x14ac:dyDescent="0.25">
      <c r="A184" s="134">
        <v>87</v>
      </c>
      <c r="B184" s="131" t="s">
        <v>379</v>
      </c>
      <c r="C184" s="136" t="s">
        <v>71</v>
      </c>
      <c r="D184" s="160" t="s">
        <v>31</v>
      </c>
      <c r="E184" s="132">
        <v>22</v>
      </c>
      <c r="F184" s="132" t="s">
        <v>78</v>
      </c>
      <c r="G184" s="133">
        <v>14890</v>
      </c>
      <c r="H184" s="159">
        <f t="shared" si="2"/>
        <v>327580</v>
      </c>
      <c r="I184" s="146" t="s">
        <v>9</v>
      </c>
      <c r="J184" s="76" t="s">
        <v>32</v>
      </c>
      <c r="K184" s="181" t="s">
        <v>593</v>
      </c>
      <c r="L184" s="134" t="s">
        <v>697</v>
      </c>
      <c r="M184" s="130"/>
    </row>
    <row r="185" spans="1:13" s="129" customFormat="1" ht="25.5" x14ac:dyDescent="0.25">
      <c r="A185" s="128">
        <v>88</v>
      </c>
      <c r="B185" s="131" t="s">
        <v>380</v>
      </c>
      <c r="C185" s="136" t="s">
        <v>71</v>
      </c>
      <c r="D185" s="171" t="s">
        <v>31</v>
      </c>
      <c r="E185" s="132">
        <v>3</v>
      </c>
      <c r="F185" s="132" t="s">
        <v>78</v>
      </c>
      <c r="G185" s="133">
        <v>290000</v>
      </c>
      <c r="H185" s="35">
        <f t="shared" si="2"/>
        <v>870000</v>
      </c>
      <c r="I185" s="146" t="s">
        <v>9</v>
      </c>
      <c r="J185" s="76" t="s">
        <v>32</v>
      </c>
      <c r="K185" s="181" t="s">
        <v>309</v>
      </c>
      <c r="L185" s="134" t="s">
        <v>509</v>
      </c>
      <c r="M185" s="130"/>
    </row>
    <row r="186" spans="1:13" s="129" customFormat="1" ht="25.5" x14ac:dyDescent="0.25">
      <c r="A186" s="128">
        <v>89</v>
      </c>
      <c r="B186" s="182" t="s">
        <v>384</v>
      </c>
      <c r="C186" s="183" t="s">
        <v>71</v>
      </c>
      <c r="D186" s="187" t="s">
        <v>304</v>
      </c>
      <c r="E186" s="183">
        <v>20</v>
      </c>
      <c r="F186" s="132" t="s">
        <v>78</v>
      </c>
      <c r="G186" s="133">
        <v>14549</v>
      </c>
      <c r="H186" s="35">
        <f t="shared" si="2"/>
        <v>290980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90</v>
      </c>
      <c r="B187" s="182" t="s">
        <v>385</v>
      </c>
      <c r="C187" s="183" t="s">
        <v>71</v>
      </c>
      <c r="D187" s="187" t="s">
        <v>304</v>
      </c>
      <c r="E187" s="183">
        <v>500</v>
      </c>
      <c r="F187" s="193" t="s">
        <v>180</v>
      </c>
      <c r="G187" s="133">
        <v>194</v>
      </c>
      <c r="H187" s="35">
        <f t="shared" si="2"/>
        <v>97000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91</v>
      </c>
      <c r="B188" s="182" t="s">
        <v>386</v>
      </c>
      <c r="C188" s="183" t="s">
        <v>71</v>
      </c>
      <c r="D188" s="187" t="s">
        <v>304</v>
      </c>
      <c r="E188" s="183">
        <v>200</v>
      </c>
      <c r="F188" s="193" t="s">
        <v>180</v>
      </c>
      <c r="G188" s="133">
        <v>775</v>
      </c>
      <c r="H188" s="35">
        <f t="shared" si="2"/>
        <v>155000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92</v>
      </c>
      <c r="B189" s="182" t="s">
        <v>387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93</v>
      </c>
      <c r="B190" s="182" t="s">
        <v>388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94</v>
      </c>
      <c r="B191" s="182" t="s">
        <v>389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95</v>
      </c>
      <c r="B192" s="182" t="s">
        <v>390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2910</v>
      </c>
      <c r="H192" s="35">
        <f t="shared" si="2"/>
        <v>116400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96</v>
      </c>
      <c r="B193" s="182" t="s">
        <v>391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2230</v>
      </c>
      <c r="H193" s="35">
        <f t="shared" si="2"/>
        <v>89200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97</v>
      </c>
      <c r="B194" s="182" t="s">
        <v>392</v>
      </c>
      <c r="C194" s="183" t="s">
        <v>71</v>
      </c>
      <c r="D194" s="187" t="s">
        <v>304</v>
      </c>
      <c r="E194" s="183">
        <v>600</v>
      </c>
      <c r="F194" s="132" t="s">
        <v>78</v>
      </c>
      <c r="G194" s="133">
        <v>63.05</v>
      </c>
      <c r="H194" s="35">
        <f t="shared" si="2"/>
        <v>37830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98</v>
      </c>
      <c r="B195" s="182" t="s">
        <v>393</v>
      </c>
      <c r="C195" s="183" t="s">
        <v>71</v>
      </c>
      <c r="D195" s="187" t="s">
        <v>304</v>
      </c>
      <c r="E195" s="183">
        <v>8</v>
      </c>
      <c r="F195" s="132" t="s">
        <v>78</v>
      </c>
      <c r="G195" s="133">
        <v>3880</v>
      </c>
      <c r="H195" s="35">
        <f t="shared" si="2"/>
        <v>31040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99</v>
      </c>
      <c r="B196" s="182" t="s">
        <v>394</v>
      </c>
      <c r="C196" s="183" t="s">
        <v>71</v>
      </c>
      <c r="D196" s="187" t="s">
        <v>304</v>
      </c>
      <c r="E196" s="183">
        <v>4</v>
      </c>
      <c r="F196" s="132" t="s">
        <v>78</v>
      </c>
      <c r="G196" s="133">
        <v>9699</v>
      </c>
      <c r="H196" s="35">
        <f t="shared" si="2"/>
        <v>38796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100</v>
      </c>
      <c r="B197" s="182" t="s">
        <v>395</v>
      </c>
      <c r="C197" s="183" t="s">
        <v>71</v>
      </c>
      <c r="D197" s="187" t="s">
        <v>304</v>
      </c>
      <c r="E197" s="183">
        <v>15</v>
      </c>
      <c r="F197" s="132" t="s">
        <v>232</v>
      </c>
      <c r="G197" s="133">
        <v>1380</v>
      </c>
      <c r="H197" s="35">
        <f t="shared" si="2"/>
        <v>20700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101</v>
      </c>
      <c r="B198" s="182" t="s">
        <v>396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358.8</v>
      </c>
      <c r="H198" s="35">
        <f t="shared" si="2"/>
        <v>7176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102</v>
      </c>
      <c r="B199" s="209" t="s">
        <v>397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397.5</v>
      </c>
      <c r="H199" s="35">
        <f t="shared" si="2"/>
        <v>7950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103</v>
      </c>
      <c r="B200" s="182" t="s">
        <v>398</v>
      </c>
      <c r="C200" s="183" t="s">
        <v>71</v>
      </c>
      <c r="D200" s="187" t="s">
        <v>304</v>
      </c>
      <c r="E200" s="183">
        <v>10</v>
      </c>
      <c r="F200" s="132" t="s">
        <v>78</v>
      </c>
      <c r="G200" s="133">
        <v>3394</v>
      </c>
      <c r="H200" s="35">
        <f t="shared" si="2"/>
        <v>33940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104</v>
      </c>
      <c r="B201" s="209" t="s">
        <v>399</v>
      </c>
      <c r="C201" s="183" t="s">
        <v>71</v>
      </c>
      <c r="D201" s="187" t="s">
        <v>304</v>
      </c>
      <c r="E201" s="183">
        <v>500</v>
      </c>
      <c r="F201" s="193" t="s">
        <v>162</v>
      </c>
      <c r="G201" s="133">
        <v>1164</v>
      </c>
      <c r="H201" s="35">
        <f t="shared" si="2"/>
        <v>582000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105</v>
      </c>
      <c r="B202" s="209" t="s">
        <v>400</v>
      </c>
      <c r="C202" s="183" t="s">
        <v>71</v>
      </c>
      <c r="D202" s="187" t="s">
        <v>304</v>
      </c>
      <c r="E202" s="183">
        <v>5</v>
      </c>
      <c r="F202" s="132" t="s">
        <v>78</v>
      </c>
      <c r="G202" s="133">
        <v>15520</v>
      </c>
      <c r="H202" s="35">
        <f t="shared" si="2"/>
        <v>77600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106</v>
      </c>
      <c r="B203" s="209" t="s">
        <v>401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8730</v>
      </c>
      <c r="H203" s="35">
        <f t="shared" si="2"/>
        <v>43650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107</v>
      </c>
      <c r="B204" s="209" t="s">
        <v>402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48500</v>
      </c>
      <c r="H204" s="35">
        <f t="shared" si="2"/>
        <v>242500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108</v>
      </c>
      <c r="B205" s="209" t="s">
        <v>403</v>
      </c>
      <c r="C205" s="183" t="s">
        <v>71</v>
      </c>
      <c r="D205" s="187" t="s">
        <v>304</v>
      </c>
      <c r="E205" s="183">
        <v>10</v>
      </c>
      <c r="F205" s="193" t="s">
        <v>408</v>
      </c>
      <c r="G205" s="133">
        <v>2910</v>
      </c>
      <c r="H205" s="35">
        <f t="shared" si="2"/>
        <v>29100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109</v>
      </c>
      <c r="B206" s="209" t="s">
        <v>404</v>
      </c>
      <c r="C206" s="183" t="s">
        <v>71</v>
      </c>
      <c r="D206" s="187" t="s">
        <v>304</v>
      </c>
      <c r="E206" s="183">
        <v>5</v>
      </c>
      <c r="F206" s="132" t="s">
        <v>78</v>
      </c>
      <c r="G206" s="133">
        <v>12610</v>
      </c>
      <c r="H206" s="35">
        <f t="shared" si="2"/>
        <v>63050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110</v>
      </c>
      <c r="B207" s="209" t="s">
        <v>405</v>
      </c>
      <c r="C207" s="183" t="s">
        <v>71</v>
      </c>
      <c r="D207" s="187" t="s">
        <v>304</v>
      </c>
      <c r="E207" s="183">
        <v>3</v>
      </c>
      <c r="F207" s="132" t="s">
        <v>78</v>
      </c>
      <c r="G207" s="133">
        <v>14550</v>
      </c>
      <c r="H207" s="35">
        <f t="shared" si="2"/>
        <v>43650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111</v>
      </c>
      <c r="B208" s="209" t="s">
        <v>406</v>
      </c>
      <c r="C208" s="183" t="s">
        <v>71</v>
      </c>
      <c r="D208" s="187" t="s">
        <v>304</v>
      </c>
      <c r="E208" s="183">
        <v>6</v>
      </c>
      <c r="F208" s="132" t="s">
        <v>78</v>
      </c>
      <c r="G208" s="133">
        <v>7760</v>
      </c>
      <c r="H208" s="35">
        <f t="shared" si="2"/>
        <v>46560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112</v>
      </c>
      <c r="B209" s="209" t="s">
        <v>407</v>
      </c>
      <c r="C209" s="183" t="s">
        <v>71</v>
      </c>
      <c r="D209" s="187" t="s">
        <v>304</v>
      </c>
      <c r="E209" s="183">
        <v>7</v>
      </c>
      <c r="F209" s="193" t="s">
        <v>408</v>
      </c>
      <c r="G209" s="133">
        <v>16490</v>
      </c>
      <c r="H209" s="35">
        <f t="shared" ref="H209:H296" si="3">E209*G209</f>
        <v>115430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113</v>
      </c>
      <c r="B210" s="131" t="s">
        <v>410</v>
      </c>
      <c r="C210" s="183" t="s">
        <v>71</v>
      </c>
      <c r="D210" s="171" t="s">
        <v>27</v>
      </c>
      <c r="E210" s="132">
        <v>2</v>
      </c>
      <c r="F210" s="132" t="s">
        <v>78</v>
      </c>
      <c r="G210" s="133">
        <v>400000</v>
      </c>
      <c r="H210" s="35">
        <f t="shared" si="3"/>
        <v>800000</v>
      </c>
      <c r="I210" s="146" t="s">
        <v>9</v>
      </c>
      <c r="J210" s="76" t="s">
        <v>32</v>
      </c>
      <c r="K210" s="181" t="s">
        <v>411</v>
      </c>
      <c r="L210" s="134" t="s">
        <v>412</v>
      </c>
      <c r="M210" s="130"/>
    </row>
    <row r="211" spans="1:13" s="129" customFormat="1" ht="25.5" x14ac:dyDescent="0.25">
      <c r="A211" s="134">
        <v>114</v>
      </c>
      <c r="B211" s="211" t="s">
        <v>416</v>
      </c>
      <c r="C211" s="212" t="s">
        <v>71</v>
      </c>
      <c r="D211" s="160" t="s">
        <v>27</v>
      </c>
      <c r="E211" s="132">
        <v>1</v>
      </c>
      <c r="F211" s="132" t="s">
        <v>207</v>
      </c>
      <c r="G211" s="133">
        <v>648000</v>
      </c>
      <c r="H211" s="159">
        <f t="shared" si="3"/>
        <v>648000</v>
      </c>
      <c r="I211" s="146" t="s">
        <v>9</v>
      </c>
      <c r="J211" s="76" t="s">
        <v>32</v>
      </c>
      <c r="K211" s="181" t="s">
        <v>411</v>
      </c>
      <c r="L211" s="134" t="s">
        <v>417</v>
      </c>
      <c r="M211" s="130"/>
    </row>
    <row r="212" spans="1:13" s="129" customFormat="1" ht="25.5" x14ac:dyDescent="0.25">
      <c r="A212" s="134">
        <v>115</v>
      </c>
      <c r="B212" s="161" t="s">
        <v>418</v>
      </c>
      <c r="C212" s="150" t="s">
        <v>71</v>
      </c>
      <c r="D212" s="160" t="s">
        <v>31</v>
      </c>
      <c r="E212" s="134">
        <v>15</v>
      </c>
      <c r="F212" s="134" t="s">
        <v>78</v>
      </c>
      <c r="G212" s="210">
        <v>49500</v>
      </c>
      <c r="H212" s="159">
        <f t="shared" si="3"/>
        <v>742500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116</v>
      </c>
      <c r="B213" s="161" t="s">
        <v>419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23788.5</v>
      </c>
      <c r="H213" s="159">
        <f t="shared" si="3"/>
        <v>237885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117</v>
      </c>
      <c r="B214" s="161" t="s">
        <v>420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53750</v>
      </c>
      <c r="H214" s="159">
        <f t="shared" si="3"/>
        <v>537500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118</v>
      </c>
      <c r="B215" s="161" t="s">
        <v>421</v>
      </c>
      <c r="C215" s="150" t="s">
        <v>71</v>
      </c>
      <c r="D215" s="160" t="s">
        <v>31</v>
      </c>
      <c r="E215" s="134">
        <v>1</v>
      </c>
      <c r="F215" s="134" t="s">
        <v>207</v>
      </c>
      <c r="G215" s="210">
        <v>5878.95</v>
      </c>
      <c r="H215" s="159">
        <f t="shared" si="3"/>
        <v>5878.95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119</v>
      </c>
      <c r="B216" s="161" t="s">
        <v>422</v>
      </c>
      <c r="C216" s="150" t="s">
        <v>71</v>
      </c>
      <c r="D216" s="160" t="s">
        <v>31</v>
      </c>
      <c r="E216" s="134">
        <v>3</v>
      </c>
      <c r="F216" s="134" t="s">
        <v>78</v>
      </c>
      <c r="G216" s="210">
        <v>1884.66</v>
      </c>
      <c r="H216" s="159">
        <f t="shared" si="3"/>
        <v>5653.9800000000005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120</v>
      </c>
      <c r="B217" s="161" t="s">
        <v>423</v>
      </c>
      <c r="C217" s="150" t="s">
        <v>71</v>
      </c>
      <c r="D217" s="160" t="s">
        <v>31</v>
      </c>
      <c r="E217" s="134">
        <v>320</v>
      </c>
      <c r="F217" s="134" t="s">
        <v>207</v>
      </c>
      <c r="G217" s="210">
        <v>3585</v>
      </c>
      <c r="H217" s="159">
        <f t="shared" si="3"/>
        <v>1147200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121</v>
      </c>
      <c r="B218" s="161" t="s">
        <v>424</v>
      </c>
      <c r="C218" s="150" t="s">
        <v>71</v>
      </c>
      <c r="D218" s="160" t="s">
        <v>31</v>
      </c>
      <c r="E218" s="134">
        <v>500</v>
      </c>
      <c r="F218" s="134" t="s">
        <v>78</v>
      </c>
      <c r="G218" s="210">
        <v>1065</v>
      </c>
      <c r="H218" s="159">
        <f t="shared" si="3"/>
        <v>532500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122</v>
      </c>
      <c r="B219" s="161" t="s">
        <v>425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11694.37</v>
      </c>
      <c r="H219" s="159">
        <f t="shared" si="3"/>
        <v>175415.55000000002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232" customFormat="1" ht="25.5" x14ac:dyDescent="0.25">
      <c r="A220" s="134">
        <v>123</v>
      </c>
      <c r="B220" s="141" t="s">
        <v>430</v>
      </c>
      <c r="C220" s="214" t="s">
        <v>71</v>
      </c>
      <c r="D220" s="160" t="s">
        <v>31</v>
      </c>
      <c r="E220" s="132">
        <v>1</v>
      </c>
      <c r="F220" s="132" t="s">
        <v>78</v>
      </c>
      <c r="G220" s="133">
        <v>2795500</v>
      </c>
      <c r="H220" s="159">
        <f t="shared" si="3"/>
        <v>2795500</v>
      </c>
      <c r="I220" s="146" t="s">
        <v>9</v>
      </c>
      <c r="J220" s="76" t="s">
        <v>32</v>
      </c>
      <c r="K220" s="181" t="s">
        <v>411</v>
      </c>
      <c r="L220" s="134" t="s">
        <v>573</v>
      </c>
      <c r="M220" s="231"/>
    </row>
    <row r="221" spans="1:13" s="129" customFormat="1" ht="25.5" x14ac:dyDescent="0.25">
      <c r="A221" s="134">
        <v>124</v>
      </c>
      <c r="B221" s="182" t="s">
        <v>431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851558</v>
      </c>
      <c r="H221" s="35">
        <f t="shared" si="3"/>
        <v>851558</v>
      </c>
      <c r="I221" s="146" t="s">
        <v>9</v>
      </c>
      <c r="J221" s="76" t="s">
        <v>32</v>
      </c>
      <c r="K221" s="181" t="s">
        <v>411</v>
      </c>
      <c r="L221" s="134" t="s">
        <v>575</v>
      </c>
      <c r="M221" s="130"/>
    </row>
    <row r="222" spans="1:13" s="129" customFormat="1" ht="25.5" x14ac:dyDescent="0.25">
      <c r="A222" s="134">
        <v>125</v>
      </c>
      <c r="B222" s="182" t="s">
        <v>432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1533999</v>
      </c>
      <c r="H222" s="35">
        <f t="shared" si="3"/>
        <v>1533999</v>
      </c>
      <c r="I222" s="146" t="s">
        <v>9</v>
      </c>
      <c r="J222" s="76" t="s">
        <v>32</v>
      </c>
      <c r="K222" s="181" t="s">
        <v>411</v>
      </c>
      <c r="L222" s="134" t="s">
        <v>434</v>
      </c>
      <c r="M222" s="130"/>
    </row>
    <row r="223" spans="1:13" s="232" customFormat="1" ht="25.5" x14ac:dyDescent="0.25">
      <c r="A223" s="134">
        <v>126</v>
      </c>
      <c r="B223" s="141" t="s">
        <v>433</v>
      </c>
      <c r="C223" s="150" t="s">
        <v>71</v>
      </c>
      <c r="D223" s="160" t="s">
        <v>31</v>
      </c>
      <c r="E223" s="132">
        <v>1</v>
      </c>
      <c r="F223" s="132" t="s">
        <v>78</v>
      </c>
      <c r="G223" s="133">
        <v>1236334</v>
      </c>
      <c r="H223" s="159">
        <f t="shared" si="3"/>
        <v>1236334</v>
      </c>
      <c r="I223" s="146" t="s">
        <v>9</v>
      </c>
      <c r="J223" s="76" t="s">
        <v>32</v>
      </c>
      <c r="K223" s="181" t="s">
        <v>411</v>
      </c>
      <c r="L223" s="134" t="s">
        <v>573</v>
      </c>
      <c r="M223" s="231"/>
    </row>
    <row r="224" spans="1:13" s="129" customFormat="1" ht="25.5" x14ac:dyDescent="0.25">
      <c r="A224" s="134">
        <v>127</v>
      </c>
      <c r="B224" s="182" t="s">
        <v>448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48506</v>
      </c>
      <c r="H224" s="35">
        <f t="shared" si="3"/>
        <v>1455180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128</v>
      </c>
      <c r="B225" s="182" t="s">
        <v>450</v>
      </c>
      <c r="C225" s="193" t="s">
        <v>449</v>
      </c>
      <c r="D225" s="173" t="s">
        <v>31</v>
      </c>
      <c r="E225" s="193">
        <v>10</v>
      </c>
      <c r="F225" s="193" t="s">
        <v>78</v>
      </c>
      <c r="G225" s="164">
        <v>13980</v>
      </c>
      <c r="H225" s="35">
        <f t="shared" si="3"/>
        <v>139800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25.5" x14ac:dyDescent="0.25">
      <c r="A226" s="134">
        <v>129</v>
      </c>
      <c r="B226" s="182" t="s">
        <v>451</v>
      </c>
      <c r="C226" s="193" t="s">
        <v>449</v>
      </c>
      <c r="D226" s="173" t="s">
        <v>31</v>
      </c>
      <c r="E226" s="193">
        <v>20</v>
      </c>
      <c r="F226" s="193" t="s">
        <v>78</v>
      </c>
      <c r="G226" s="164">
        <v>13980</v>
      </c>
      <c r="H226" s="35">
        <f t="shared" si="3"/>
        <v>279600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130</v>
      </c>
      <c r="B227" s="147" t="s">
        <v>452</v>
      </c>
      <c r="C227" s="193" t="s">
        <v>449</v>
      </c>
      <c r="D227" s="173" t="s">
        <v>31</v>
      </c>
      <c r="E227" s="193">
        <v>10</v>
      </c>
      <c r="F227" s="193" t="s">
        <v>78</v>
      </c>
      <c r="G227" s="164">
        <v>78143</v>
      </c>
      <c r="H227" s="35">
        <f t="shared" si="3"/>
        <v>781430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25.5" x14ac:dyDescent="0.25">
      <c r="A228" s="134">
        <v>131</v>
      </c>
      <c r="B228" s="182" t="s">
        <v>453</v>
      </c>
      <c r="C228" s="193" t="s">
        <v>449</v>
      </c>
      <c r="D228" s="173" t="s">
        <v>31</v>
      </c>
      <c r="E228" s="193">
        <v>50</v>
      </c>
      <c r="F228" s="193" t="s">
        <v>78</v>
      </c>
      <c r="G228" s="164">
        <v>117281</v>
      </c>
      <c r="H228" s="35">
        <f t="shared" si="3"/>
        <v>5864050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132</v>
      </c>
      <c r="B229" s="147" t="s">
        <v>454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9223</v>
      </c>
      <c r="H229" s="35">
        <f t="shared" si="3"/>
        <v>276690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133</v>
      </c>
      <c r="B230" s="147" t="s">
        <v>455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15875</v>
      </c>
      <c r="H230" s="35">
        <f t="shared" si="3"/>
        <v>476250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134</v>
      </c>
      <c r="B231" s="147" t="s">
        <v>456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1777</v>
      </c>
      <c r="H231" s="35">
        <f t="shared" si="3"/>
        <v>53310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135</v>
      </c>
      <c r="B232" s="147" t="s">
        <v>457</v>
      </c>
      <c r="C232" s="193" t="s">
        <v>449</v>
      </c>
      <c r="D232" s="173" t="s">
        <v>31</v>
      </c>
      <c r="E232" s="193">
        <v>32</v>
      </c>
      <c r="F232" s="193" t="s">
        <v>78</v>
      </c>
      <c r="G232" s="164">
        <v>2571</v>
      </c>
      <c r="H232" s="35">
        <f t="shared" si="3"/>
        <v>82272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136</v>
      </c>
      <c r="B233" s="147" t="s">
        <v>458</v>
      </c>
      <c r="C233" s="193" t="s">
        <v>449</v>
      </c>
      <c r="D233" s="173" t="s">
        <v>31</v>
      </c>
      <c r="E233" s="193">
        <v>1</v>
      </c>
      <c r="F233" s="193" t="s">
        <v>78</v>
      </c>
      <c r="G233" s="164">
        <v>142688</v>
      </c>
      <c r="H233" s="35">
        <f t="shared" si="3"/>
        <v>142688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137</v>
      </c>
      <c r="B234" s="182" t="s">
        <v>459</v>
      </c>
      <c r="C234" s="193" t="s">
        <v>449</v>
      </c>
      <c r="D234" s="173" t="s">
        <v>31</v>
      </c>
      <c r="E234" s="193">
        <v>20</v>
      </c>
      <c r="F234" s="193" t="s">
        <v>78</v>
      </c>
      <c r="G234" s="164">
        <v>31164</v>
      </c>
      <c r="H234" s="35">
        <f t="shared" si="3"/>
        <v>623280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138</v>
      </c>
      <c r="B235" s="182" t="s">
        <v>460</v>
      </c>
      <c r="C235" s="193" t="s">
        <v>449</v>
      </c>
      <c r="D235" s="173" t="s">
        <v>31</v>
      </c>
      <c r="E235" s="193">
        <v>25</v>
      </c>
      <c r="F235" s="193" t="s">
        <v>78</v>
      </c>
      <c r="G235" s="164">
        <v>64821</v>
      </c>
      <c r="H235" s="35">
        <f t="shared" si="3"/>
        <v>1620525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139</v>
      </c>
      <c r="B236" s="182" t="s">
        <v>461</v>
      </c>
      <c r="C236" s="193" t="s">
        <v>449</v>
      </c>
      <c r="D236" s="173" t="s">
        <v>31</v>
      </c>
      <c r="E236" s="193">
        <v>30</v>
      </c>
      <c r="F236" s="193" t="s">
        <v>78</v>
      </c>
      <c r="G236" s="164">
        <v>33034</v>
      </c>
      <c r="H236" s="35">
        <f t="shared" si="3"/>
        <v>991020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25.5" x14ac:dyDescent="0.25">
      <c r="A237" s="134">
        <v>140</v>
      </c>
      <c r="B237" s="182" t="s">
        <v>462</v>
      </c>
      <c r="C237" s="193" t="s">
        <v>449</v>
      </c>
      <c r="D237" s="173" t="s">
        <v>31</v>
      </c>
      <c r="E237" s="193">
        <v>150</v>
      </c>
      <c r="F237" s="193" t="s">
        <v>78</v>
      </c>
      <c r="G237" s="164">
        <v>2387</v>
      </c>
      <c r="H237" s="35">
        <f t="shared" si="3"/>
        <v>358050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141</v>
      </c>
      <c r="B238" s="182" t="s">
        <v>463</v>
      </c>
      <c r="C238" s="193" t="s">
        <v>449</v>
      </c>
      <c r="D238" s="173" t="s">
        <v>31</v>
      </c>
      <c r="E238" s="193">
        <v>500</v>
      </c>
      <c r="F238" s="193" t="s">
        <v>78</v>
      </c>
      <c r="G238" s="164">
        <v>603</v>
      </c>
      <c r="H238" s="35">
        <f t="shared" si="3"/>
        <v>301500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142</v>
      </c>
      <c r="B239" s="182" t="s">
        <v>464</v>
      </c>
      <c r="C239" s="193" t="s">
        <v>449</v>
      </c>
      <c r="D239" s="173" t="s">
        <v>31</v>
      </c>
      <c r="E239" s="193">
        <v>1000</v>
      </c>
      <c r="F239" s="193" t="s">
        <v>78</v>
      </c>
      <c r="G239" s="164">
        <v>911</v>
      </c>
      <c r="H239" s="35">
        <f t="shared" si="3"/>
        <v>911000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143</v>
      </c>
      <c r="B240" s="182" t="s">
        <v>465</v>
      </c>
      <c r="C240" s="193" t="s">
        <v>449</v>
      </c>
      <c r="D240" s="173" t="s">
        <v>31</v>
      </c>
      <c r="E240" s="193">
        <v>700</v>
      </c>
      <c r="F240" s="193" t="s">
        <v>78</v>
      </c>
      <c r="G240" s="164">
        <v>1071</v>
      </c>
      <c r="H240" s="35">
        <f t="shared" si="3"/>
        <v>749700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144</v>
      </c>
      <c r="B241" s="182" t="s">
        <v>466</v>
      </c>
      <c r="C241" s="193" t="s">
        <v>449</v>
      </c>
      <c r="D241" s="173" t="s">
        <v>31</v>
      </c>
      <c r="E241" s="193">
        <v>3300</v>
      </c>
      <c r="F241" s="193" t="s">
        <v>78</v>
      </c>
      <c r="G241" s="164">
        <v>1103</v>
      </c>
      <c r="H241" s="35">
        <f t="shared" si="3"/>
        <v>3639900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12.75" x14ac:dyDescent="0.25">
      <c r="A242" s="134">
        <v>145</v>
      </c>
      <c r="B242" s="182" t="s">
        <v>467</v>
      </c>
      <c r="C242" s="193" t="s">
        <v>449</v>
      </c>
      <c r="D242" s="173" t="s">
        <v>31</v>
      </c>
      <c r="E242" s="193">
        <v>100</v>
      </c>
      <c r="F242" s="193" t="s">
        <v>78</v>
      </c>
      <c r="G242" s="164">
        <v>433</v>
      </c>
      <c r="H242" s="35">
        <f t="shared" si="3"/>
        <v>43300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146</v>
      </c>
      <c r="B243" s="182" t="s">
        <v>468</v>
      </c>
      <c r="C243" s="193" t="s">
        <v>449</v>
      </c>
      <c r="D243" s="173" t="s">
        <v>31</v>
      </c>
      <c r="E243" s="193">
        <v>110</v>
      </c>
      <c r="F243" s="193" t="s">
        <v>78</v>
      </c>
      <c r="G243" s="164">
        <v>4625</v>
      </c>
      <c r="H243" s="35">
        <f t="shared" si="3"/>
        <v>508750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147</v>
      </c>
      <c r="B244" s="182" t="s">
        <v>469</v>
      </c>
      <c r="C244" s="193" t="s">
        <v>449</v>
      </c>
      <c r="D244" s="173" t="s">
        <v>31</v>
      </c>
      <c r="E244" s="193">
        <v>200</v>
      </c>
      <c r="F244" s="193" t="s">
        <v>78</v>
      </c>
      <c r="G244" s="164">
        <v>1348</v>
      </c>
      <c r="H244" s="35">
        <f t="shared" si="3"/>
        <v>269600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148</v>
      </c>
      <c r="B245" s="182" t="s">
        <v>470</v>
      </c>
      <c r="C245" s="193" t="s">
        <v>449</v>
      </c>
      <c r="D245" s="173" t="s">
        <v>31</v>
      </c>
      <c r="E245" s="193">
        <v>100</v>
      </c>
      <c r="F245" s="193" t="s">
        <v>78</v>
      </c>
      <c r="G245" s="164">
        <v>8652</v>
      </c>
      <c r="H245" s="35">
        <f t="shared" si="3"/>
        <v>865200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149</v>
      </c>
      <c r="B246" s="182" t="s">
        <v>471</v>
      </c>
      <c r="C246" s="193" t="s">
        <v>449</v>
      </c>
      <c r="D246" s="173" t="s">
        <v>31</v>
      </c>
      <c r="E246" s="193">
        <v>200</v>
      </c>
      <c r="F246" s="193" t="s">
        <v>78</v>
      </c>
      <c r="G246" s="164">
        <v>2964</v>
      </c>
      <c r="H246" s="35">
        <f t="shared" si="3"/>
        <v>592800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150</v>
      </c>
      <c r="B247" s="182" t="s">
        <v>472</v>
      </c>
      <c r="C247" s="193" t="s">
        <v>449</v>
      </c>
      <c r="D247" s="173" t="s">
        <v>31</v>
      </c>
      <c r="E247" s="193">
        <v>600</v>
      </c>
      <c r="F247" s="193" t="s">
        <v>78</v>
      </c>
      <c r="G247" s="164">
        <v>4866</v>
      </c>
      <c r="H247" s="35">
        <f t="shared" si="3"/>
        <v>2919600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151</v>
      </c>
      <c r="B248" s="182" t="s">
        <v>473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33174</v>
      </c>
      <c r="H248" s="35">
        <f t="shared" si="3"/>
        <v>331740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152</v>
      </c>
      <c r="B249" s="182" t="s">
        <v>474</v>
      </c>
      <c r="C249" s="193" t="s">
        <v>449</v>
      </c>
      <c r="D249" s="173" t="s">
        <v>31</v>
      </c>
      <c r="E249" s="193">
        <v>10</v>
      </c>
      <c r="F249" s="193" t="s">
        <v>78</v>
      </c>
      <c r="G249" s="164">
        <v>73069</v>
      </c>
      <c r="H249" s="35">
        <f t="shared" si="3"/>
        <v>730690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153</v>
      </c>
      <c r="B250" s="182" t="s">
        <v>475</v>
      </c>
      <c r="C250" s="193" t="s">
        <v>449</v>
      </c>
      <c r="D250" s="173" t="s">
        <v>31</v>
      </c>
      <c r="E250" s="193">
        <v>50</v>
      </c>
      <c r="F250" s="193" t="s">
        <v>78</v>
      </c>
      <c r="G250" s="164">
        <v>21227</v>
      </c>
      <c r="H250" s="35">
        <f t="shared" si="3"/>
        <v>1061350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25.5" x14ac:dyDescent="0.25">
      <c r="A251" s="134">
        <v>154</v>
      </c>
      <c r="B251" s="182" t="s">
        <v>476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13817</v>
      </c>
      <c r="H251" s="35">
        <f t="shared" si="3"/>
        <v>276340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12.75" x14ac:dyDescent="0.25">
      <c r="A252" s="134">
        <v>155</v>
      </c>
      <c r="B252" s="182" t="s">
        <v>477</v>
      </c>
      <c r="C252" s="193" t="s">
        <v>449</v>
      </c>
      <c r="D252" s="173" t="s">
        <v>31</v>
      </c>
      <c r="E252" s="193">
        <v>20</v>
      </c>
      <c r="F252" s="193" t="s">
        <v>78</v>
      </c>
      <c r="G252" s="164">
        <v>13825</v>
      </c>
      <c r="H252" s="35">
        <f t="shared" si="3"/>
        <v>276500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25.5" x14ac:dyDescent="0.25">
      <c r="A253" s="134">
        <v>156</v>
      </c>
      <c r="B253" s="182" t="s">
        <v>478</v>
      </c>
      <c r="C253" s="193" t="s">
        <v>449</v>
      </c>
      <c r="D253" s="173" t="s">
        <v>31</v>
      </c>
      <c r="E253" s="193">
        <v>120</v>
      </c>
      <c r="F253" s="193" t="s">
        <v>78</v>
      </c>
      <c r="G253" s="164">
        <v>11955</v>
      </c>
      <c r="H253" s="35">
        <f t="shared" si="3"/>
        <v>1434600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12.75" x14ac:dyDescent="0.25">
      <c r="A254" s="134">
        <v>157</v>
      </c>
      <c r="B254" s="147" t="s">
        <v>479</v>
      </c>
      <c r="C254" s="193" t="s">
        <v>449</v>
      </c>
      <c r="D254" s="173" t="s">
        <v>31</v>
      </c>
      <c r="E254" s="193">
        <v>1</v>
      </c>
      <c r="F254" s="193" t="s">
        <v>78</v>
      </c>
      <c r="G254" s="164">
        <v>105071</v>
      </c>
      <c r="H254" s="35">
        <f t="shared" si="3"/>
        <v>105071</v>
      </c>
      <c r="I254" s="146" t="s">
        <v>9</v>
      </c>
      <c r="J254" s="76" t="s">
        <v>32</v>
      </c>
      <c r="K254" s="181" t="s">
        <v>411</v>
      </c>
      <c r="L254" s="134" t="s">
        <v>480</v>
      </c>
      <c r="M254" s="130"/>
    </row>
    <row r="255" spans="1:13" s="129" customFormat="1" ht="38.25" x14ac:dyDescent="0.25">
      <c r="A255" s="134">
        <v>158</v>
      </c>
      <c r="B255" s="184" t="s">
        <v>481</v>
      </c>
      <c r="C255" s="217" t="s">
        <v>449</v>
      </c>
      <c r="D255" s="192" t="s">
        <v>31</v>
      </c>
      <c r="E255" s="218">
        <v>3</v>
      </c>
      <c r="F255" s="218" t="s">
        <v>78</v>
      </c>
      <c r="G255" s="205">
        <v>4949637.83</v>
      </c>
      <c r="H255" s="35">
        <f t="shared" si="3"/>
        <v>14848913.49</v>
      </c>
      <c r="I255" s="146" t="s">
        <v>9</v>
      </c>
      <c r="J255" s="76" t="s">
        <v>32</v>
      </c>
      <c r="K255" s="181" t="s">
        <v>411</v>
      </c>
      <c r="L255" s="134" t="s">
        <v>482</v>
      </c>
      <c r="M255" s="130"/>
    </row>
    <row r="256" spans="1:13" s="129" customFormat="1" ht="12.75" x14ac:dyDescent="0.25">
      <c r="A256" s="134">
        <v>159</v>
      </c>
      <c r="B256" s="216" t="s">
        <v>483</v>
      </c>
      <c r="C256" s="217" t="s">
        <v>449</v>
      </c>
      <c r="D256" s="192" t="s">
        <v>31</v>
      </c>
      <c r="E256" s="218">
        <v>1</v>
      </c>
      <c r="F256" s="218" t="s">
        <v>207</v>
      </c>
      <c r="G256" s="205">
        <v>11471311</v>
      </c>
      <c r="H256" s="35">
        <f t="shared" si="3"/>
        <v>11471311</v>
      </c>
      <c r="I256" s="146" t="s">
        <v>9</v>
      </c>
      <c r="J256" s="76" t="s">
        <v>32</v>
      </c>
      <c r="K256" s="181" t="s">
        <v>411</v>
      </c>
      <c r="L256" s="134" t="s">
        <v>484</v>
      </c>
      <c r="M256" s="130"/>
    </row>
    <row r="257" spans="1:13" s="129" customFormat="1" ht="25.5" x14ac:dyDescent="0.25">
      <c r="A257" s="134">
        <v>160</v>
      </c>
      <c r="B257" s="187" t="s">
        <v>485</v>
      </c>
      <c r="C257" s="183" t="s">
        <v>71</v>
      </c>
      <c r="D257" s="192" t="s">
        <v>27</v>
      </c>
      <c r="E257" s="218">
        <v>6.7</v>
      </c>
      <c r="F257" s="218" t="s">
        <v>162</v>
      </c>
      <c r="G257" s="205">
        <v>22864.97</v>
      </c>
      <c r="H257" s="159">
        <f t="shared" si="3"/>
        <v>153195.299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161</v>
      </c>
      <c r="B258" s="187" t="s">
        <v>486</v>
      </c>
      <c r="C258" s="183" t="s">
        <v>71</v>
      </c>
      <c r="D258" s="192" t="s">
        <v>27</v>
      </c>
      <c r="E258" s="218">
        <v>12.96</v>
      </c>
      <c r="F258" s="218" t="s">
        <v>162</v>
      </c>
      <c r="G258" s="205">
        <v>31505.51</v>
      </c>
      <c r="H258" s="159">
        <f t="shared" si="3"/>
        <v>408311.40960000001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162</v>
      </c>
      <c r="B259" s="187" t="s">
        <v>487</v>
      </c>
      <c r="C259" s="183" t="s">
        <v>71</v>
      </c>
      <c r="D259" s="192" t="s">
        <v>27</v>
      </c>
      <c r="E259" s="218">
        <v>21.24</v>
      </c>
      <c r="F259" s="218" t="s">
        <v>162</v>
      </c>
      <c r="G259" s="205">
        <v>48690.79</v>
      </c>
      <c r="H259" s="159">
        <f t="shared" si="3"/>
        <v>1034192.3796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163</v>
      </c>
      <c r="B260" s="187" t="s">
        <v>488</v>
      </c>
      <c r="C260" s="183" t="s">
        <v>71</v>
      </c>
      <c r="D260" s="192" t="s">
        <v>27</v>
      </c>
      <c r="E260" s="218">
        <v>136.44</v>
      </c>
      <c r="F260" s="218" t="s">
        <v>162</v>
      </c>
      <c r="G260" s="205">
        <v>55959.69</v>
      </c>
      <c r="H260" s="159">
        <f t="shared" si="3"/>
        <v>7635140.1036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164</v>
      </c>
      <c r="B261" s="187" t="s">
        <v>489</v>
      </c>
      <c r="C261" s="183" t="s">
        <v>71</v>
      </c>
      <c r="D261" s="192" t="s">
        <v>27</v>
      </c>
      <c r="E261" s="218">
        <v>18.72</v>
      </c>
      <c r="F261" s="218" t="s">
        <v>162</v>
      </c>
      <c r="G261" s="205">
        <v>51032.54</v>
      </c>
      <c r="H261" s="159">
        <f t="shared" si="3"/>
        <v>955329.14879999997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165</v>
      </c>
      <c r="B262" s="187" t="s">
        <v>490</v>
      </c>
      <c r="C262" s="183" t="s">
        <v>71</v>
      </c>
      <c r="D262" s="192" t="s">
        <v>27</v>
      </c>
      <c r="E262" s="218">
        <v>26.28</v>
      </c>
      <c r="F262" s="218" t="s">
        <v>162</v>
      </c>
      <c r="G262" s="205">
        <v>16797.78</v>
      </c>
      <c r="H262" s="159">
        <f t="shared" si="3"/>
        <v>441445.65840000001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166</v>
      </c>
      <c r="B263" s="187" t="s">
        <v>491</v>
      </c>
      <c r="C263" s="183" t="s">
        <v>71</v>
      </c>
      <c r="D263" s="192" t="s">
        <v>27</v>
      </c>
      <c r="E263" s="218">
        <v>56.94</v>
      </c>
      <c r="F263" s="218" t="s">
        <v>162</v>
      </c>
      <c r="G263" s="205">
        <v>69979.44</v>
      </c>
      <c r="H263" s="159">
        <f t="shared" si="3"/>
        <v>3984629.3136</v>
      </c>
      <c r="I263" s="146" t="s">
        <v>9</v>
      </c>
      <c r="J263" s="76" t="s">
        <v>32</v>
      </c>
      <c r="K263" s="181" t="s">
        <v>411</v>
      </c>
      <c r="L263" s="134" t="s">
        <v>492</v>
      </c>
      <c r="M263" s="130"/>
    </row>
    <row r="264" spans="1:13" s="129" customFormat="1" ht="25.5" x14ac:dyDescent="0.25">
      <c r="A264" s="134">
        <v>167</v>
      </c>
      <c r="B264" s="219" t="s">
        <v>494</v>
      </c>
      <c r="C264" s="220" t="s">
        <v>449</v>
      </c>
      <c r="D264" s="192" t="s">
        <v>27</v>
      </c>
      <c r="E264" s="218">
        <v>1</v>
      </c>
      <c r="F264" s="218" t="s">
        <v>207</v>
      </c>
      <c r="G264" s="205">
        <v>24312468</v>
      </c>
      <c r="H264" s="159">
        <f t="shared" si="3"/>
        <v>24312468</v>
      </c>
      <c r="I264" s="146" t="s">
        <v>9</v>
      </c>
      <c r="J264" s="76" t="s">
        <v>32</v>
      </c>
      <c r="K264" s="181" t="s">
        <v>411</v>
      </c>
      <c r="L264" s="134" t="s">
        <v>495</v>
      </c>
      <c r="M264" s="130"/>
    </row>
    <row r="265" spans="1:13" s="129" customFormat="1" ht="12.75" x14ac:dyDescent="0.25">
      <c r="A265" s="134">
        <v>168</v>
      </c>
      <c r="B265" s="219" t="s">
        <v>496</v>
      </c>
      <c r="C265" s="220" t="s">
        <v>449</v>
      </c>
      <c r="D265" s="192" t="s">
        <v>31</v>
      </c>
      <c r="E265" s="221">
        <v>44125</v>
      </c>
      <c r="F265" s="218" t="s">
        <v>232</v>
      </c>
      <c r="G265" s="205">
        <v>150</v>
      </c>
      <c r="H265" s="159">
        <f t="shared" si="3"/>
        <v>6618750</v>
      </c>
      <c r="I265" s="146" t="s">
        <v>9</v>
      </c>
      <c r="J265" s="76" t="s">
        <v>32</v>
      </c>
      <c r="K265" s="181" t="s">
        <v>411</v>
      </c>
      <c r="L265" s="134" t="s">
        <v>497</v>
      </c>
      <c r="M265" s="130"/>
    </row>
    <row r="266" spans="1:13" s="129" customFormat="1" ht="25.5" x14ac:dyDescent="0.25">
      <c r="A266" s="134">
        <v>169</v>
      </c>
      <c r="B266" s="187" t="s">
        <v>498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84390</v>
      </c>
      <c r="H266" s="159">
        <f t="shared" si="3"/>
        <v>84390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170</v>
      </c>
      <c r="B267" s="187" t="s">
        <v>500</v>
      </c>
      <c r="C267" s="150" t="s">
        <v>499</v>
      </c>
      <c r="D267" s="192" t="s">
        <v>31</v>
      </c>
      <c r="E267" s="218">
        <v>1</v>
      </c>
      <c r="F267" s="218" t="s">
        <v>78</v>
      </c>
      <c r="G267" s="205">
        <v>76630</v>
      </c>
      <c r="H267" s="159">
        <f t="shared" si="3"/>
        <v>76630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171</v>
      </c>
      <c r="B268" s="173" t="s">
        <v>501</v>
      </c>
      <c r="C268" s="150" t="s">
        <v>499</v>
      </c>
      <c r="D268" s="192" t="s">
        <v>31</v>
      </c>
      <c r="E268" s="218">
        <v>4</v>
      </c>
      <c r="F268" s="218" t="s">
        <v>78</v>
      </c>
      <c r="G268" s="205">
        <v>46075</v>
      </c>
      <c r="H268" s="159">
        <f t="shared" si="3"/>
        <v>184300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172</v>
      </c>
      <c r="B269" s="187" t="s">
        <v>502</v>
      </c>
      <c r="C269" s="150" t="s">
        <v>499</v>
      </c>
      <c r="D269" s="192" t="s">
        <v>31</v>
      </c>
      <c r="E269" s="218">
        <v>6</v>
      </c>
      <c r="F269" s="218" t="s">
        <v>78</v>
      </c>
      <c r="G269" s="205">
        <v>50893</v>
      </c>
      <c r="H269" s="159">
        <f t="shared" si="3"/>
        <v>305358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34">
        <v>173</v>
      </c>
      <c r="B270" s="187" t="s">
        <v>503</v>
      </c>
      <c r="C270" s="150" t="s">
        <v>499</v>
      </c>
      <c r="D270" s="192" t="s">
        <v>31</v>
      </c>
      <c r="E270" s="218">
        <v>15</v>
      </c>
      <c r="F270" s="218" t="s">
        <v>78</v>
      </c>
      <c r="G270" s="205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411</v>
      </c>
      <c r="L270" s="134" t="s">
        <v>535</v>
      </c>
      <c r="M270" s="130"/>
    </row>
    <row r="271" spans="1:13" s="129" customFormat="1" ht="25.5" x14ac:dyDescent="0.25">
      <c r="A271" s="134">
        <v>174</v>
      </c>
      <c r="B271" s="187" t="s">
        <v>504</v>
      </c>
      <c r="C271" s="150" t="s">
        <v>499</v>
      </c>
      <c r="D271" s="192" t="s">
        <v>31</v>
      </c>
      <c r="E271" s="218">
        <v>5</v>
      </c>
      <c r="F271" s="218" t="s">
        <v>78</v>
      </c>
      <c r="G271" s="205">
        <v>18750</v>
      </c>
      <c r="H271" s="159">
        <f t="shared" si="3"/>
        <v>93750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175</v>
      </c>
      <c r="B272" s="187" t="s">
        <v>505</v>
      </c>
      <c r="C272" s="150" t="s">
        <v>499</v>
      </c>
      <c r="D272" s="192" t="s">
        <v>31</v>
      </c>
      <c r="E272" s="218">
        <v>4</v>
      </c>
      <c r="F272" s="218" t="s">
        <v>78</v>
      </c>
      <c r="G272" s="205">
        <v>40179</v>
      </c>
      <c r="H272" s="159">
        <f t="shared" si="3"/>
        <v>160716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176</v>
      </c>
      <c r="B273" s="187" t="s">
        <v>506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28125</v>
      </c>
      <c r="H273" s="159">
        <f t="shared" si="3"/>
        <v>56250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34">
        <v>177</v>
      </c>
      <c r="B274" s="173" t="s">
        <v>507</v>
      </c>
      <c r="C274" s="150" t="s">
        <v>499</v>
      </c>
      <c r="D274" s="192" t="s">
        <v>31</v>
      </c>
      <c r="E274" s="218">
        <v>2</v>
      </c>
      <c r="F274" s="218" t="s">
        <v>78</v>
      </c>
      <c r="G274" s="205">
        <v>39286</v>
      </c>
      <c r="H274" s="159">
        <f t="shared" si="3"/>
        <v>78572</v>
      </c>
      <c r="I274" s="146" t="s">
        <v>9</v>
      </c>
      <c r="J274" s="76" t="s">
        <v>32</v>
      </c>
      <c r="K274" s="181" t="s">
        <v>411</v>
      </c>
      <c r="L274" s="134" t="s">
        <v>508</v>
      </c>
      <c r="M274" s="130"/>
    </row>
    <row r="275" spans="1:13" s="129" customFormat="1" ht="25.5" x14ac:dyDescent="0.25">
      <c r="A275" s="128">
        <v>178</v>
      </c>
      <c r="B275" s="187" t="s">
        <v>510</v>
      </c>
      <c r="C275" s="183" t="s">
        <v>71</v>
      </c>
      <c r="D275" s="171" t="s">
        <v>27</v>
      </c>
      <c r="E275" s="132">
        <v>1</v>
      </c>
      <c r="F275" s="132" t="s">
        <v>207</v>
      </c>
      <c r="G275" s="133">
        <v>3869714.63</v>
      </c>
      <c r="H275" s="159">
        <f t="shared" si="3"/>
        <v>3869714.63</v>
      </c>
      <c r="I275" s="146" t="s">
        <v>9</v>
      </c>
      <c r="J275" s="76" t="s">
        <v>32</v>
      </c>
      <c r="K275" s="181" t="s">
        <v>411</v>
      </c>
      <c r="L275" s="134" t="s">
        <v>511</v>
      </c>
      <c r="M275" s="130"/>
    </row>
    <row r="276" spans="1:13" s="129" customFormat="1" ht="25.5" x14ac:dyDescent="0.25">
      <c r="A276" s="134">
        <v>179</v>
      </c>
      <c r="B276" s="182" t="s">
        <v>512</v>
      </c>
      <c r="C276" s="223" t="s">
        <v>71</v>
      </c>
      <c r="D276" s="171" t="s">
        <v>27</v>
      </c>
      <c r="E276" s="132">
        <v>170</v>
      </c>
      <c r="F276" s="132" t="s">
        <v>207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566</v>
      </c>
      <c r="M276" s="130"/>
    </row>
    <row r="277" spans="1:13" s="129" customFormat="1" ht="25.5" x14ac:dyDescent="0.25">
      <c r="A277" s="128">
        <v>180</v>
      </c>
      <c r="B277" s="182" t="s">
        <v>513</v>
      </c>
      <c r="C277" s="223" t="s">
        <v>71</v>
      </c>
      <c r="D277" s="171" t="s">
        <v>27</v>
      </c>
      <c r="E277" s="132">
        <v>1</v>
      </c>
      <c r="F277" s="132" t="s">
        <v>78</v>
      </c>
      <c r="G277" s="133">
        <v>44990</v>
      </c>
      <c r="H277" s="159">
        <f t="shared" si="3"/>
        <v>44990</v>
      </c>
      <c r="I277" s="146" t="s">
        <v>9</v>
      </c>
      <c r="J277" s="76" t="s">
        <v>32</v>
      </c>
      <c r="K277" s="181" t="s">
        <v>411</v>
      </c>
      <c r="L277" s="134" t="s">
        <v>514</v>
      </c>
      <c r="M277" s="130"/>
    </row>
    <row r="278" spans="1:13" s="129" customFormat="1" ht="25.5" x14ac:dyDescent="0.25">
      <c r="A278" s="134">
        <v>181</v>
      </c>
      <c r="B278" s="219" t="s">
        <v>517</v>
      </c>
      <c r="C278" s="223" t="s">
        <v>71</v>
      </c>
      <c r="D278" s="192" t="s">
        <v>31</v>
      </c>
      <c r="E278" s="132">
        <v>20</v>
      </c>
      <c r="F278" s="132" t="s">
        <v>78</v>
      </c>
      <c r="G278" s="133">
        <v>1730</v>
      </c>
      <c r="H278" s="159">
        <f t="shared" si="3"/>
        <v>34600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182</v>
      </c>
      <c r="B279" s="219" t="s">
        <v>518</v>
      </c>
      <c r="C279" s="223" t="s">
        <v>71</v>
      </c>
      <c r="D279" s="192" t="s">
        <v>31</v>
      </c>
      <c r="E279" s="132">
        <v>15</v>
      </c>
      <c r="F279" s="132" t="s">
        <v>78</v>
      </c>
      <c r="G279" s="133">
        <v>5885</v>
      </c>
      <c r="H279" s="159">
        <f t="shared" si="3"/>
        <v>88275</v>
      </c>
      <c r="I279" s="146" t="s">
        <v>9</v>
      </c>
      <c r="J279" s="76" t="s">
        <v>32</v>
      </c>
      <c r="K279" s="181" t="s">
        <v>411</v>
      </c>
      <c r="L279" s="134" t="s">
        <v>519</v>
      </c>
      <c r="M279" s="130"/>
    </row>
    <row r="280" spans="1:13" s="129" customFormat="1" ht="25.5" x14ac:dyDescent="0.25">
      <c r="A280" s="128">
        <v>183</v>
      </c>
      <c r="B280" s="219" t="s">
        <v>520</v>
      </c>
      <c r="C280" s="223" t="s">
        <v>71</v>
      </c>
      <c r="D280" s="192" t="s">
        <v>27</v>
      </c>
      <c r="E280" s="132">
        <v>1</v>
      </c>
      <c r="F280" s="132" t="s">
        <v>78</v>
      </c>
      <c r="G280" s="133">
        <v>642600</v>
      </c>
      <c r="H280" s="159">
        <f t="shared" si="3"/>
        <v>642600</v>
      </c>
      <c r="I280" s="146" t="s">
        <v>9</v>
      </c>
      <c r="J280" s="76" t="s">
        <v>32</v>
      </c>
      <c r="K280" s="181" t="s">
        <v>411</v>
      </c>
      <c r="L280" s="134" t="s">
        <v>521</v>
      </c>
      <c r="M280" s="130"/>
    </row>
    <row r="281" spans="1:13" s="129" customFormat="1" ht="25.5" x14ac:dyDescent="0.25">
      <c r="A281" s="128">
        <v>184</v>
      </c>
      <c r="B281" s="219" t="s">
        <v>522</v>
      </c>
      <c r="C281" s="223" t="s">
        <v>71</v>
      </c>
      <c r="D281" s="192" t="s">
        <v>27</v>
      </c>
      <c r="E281" s="132">
        <v>180</v>
      </c>
      <c r="F281" s="132" t="s">
        <v>85</v>
      </c>
      <c r="G281" s="133">
        <v>862.19</v>
      </c>
      <c r="H281" s="159">
        <f t="shared" si="3"/>
        <v>155194.20000000001</v>
      </c>
      <c r="I281" s="146" t="s">
        <v>9</v>
      </c>
      <c r="J281" s="76" t="s">
        <v>32</v>
      </c>
      <c r="K281" s="181" t="s">
        <v>411</v>
      </c>
      <c r="L281" s="134" t="s">
        <v>523</v>
      </c>
      <c r="M281" s="130"/>
    </row>
    <row r="282" spans="1:13" s="129" customFormat="1" ht="25.5" x14ac:dyDescent="0.25">
      <c r="A282" s="128">
        <v>185</v>
      </c>
      <c r="B282" s="182" t="s">
        <v>524</v>
      </c>
      <c r="C282" s="223" t="s">
        <v>71</v>
      </c>
      <c r="D282" s="192" t="s">
        <v>27</v>
      </c>
      <c r="E282" s="132">
        <v>550</v>
      </c>
      <c r="F282" s="132" t="s">
        <v>232</v>
      </c>
      <c r="G282" s="133">
        <v>446.43</v>
      </c>
      <c r="H282" s="159">
        <f>E282*G282</f>
        <v>245536.5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186</v>
      </c>
      <c r="B283" s="182" t="s">
        <v>525</v>
      </c>
      <c r="C283" s="223" t="s">
        <v>71</v>
      </c>
      <c r="D283" s="192" t="s">
        <v>27</v>
      </c>
      <c r="E283" s="132">
        <v>2200</v>
      </c>
      <c r="F283" s="132" t="s">
        <v>232</v>
      </c>
      <c r="G283" s="133">
        <v>1650.3</v>
      </c>
      <c r="H283" s="159">
        <f t="shared" si="3"/>
        <v>3630660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187</v>
      </c>
      <c r="B284" s="182" t="s">
        <v>526</v>
      </c>
      <c r="C284" s="223" t="s">
        <v>71</v>
      </c>
      <c r="D284" s="192" t="s">
        <v>27</v>
      </c>
      <c r="E284" s="132">
        <v>700</v>
      </c>
      <c r="F284" s="132" t="s">
        <v>232</v>
      </c>
      <c r="G284" s="133">
        <v>1285.72</v>
      </c>
      <c r="H284" s="159">
        <f t="shared" si="3"/>
        <v>900004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188</v>
      </c>
      <c r="B285" s="182" t="s">
        <v>527</v>
      </c>
      <c r="C285" s="223" t="s">
        <v>71</v>
      </c>
      <c r="D285" s="192" t="s">
        <v>27</v>
      </c>
      <c r="E285" s="132">
        <v>30</v>
      </c>
      <c r="F285" s="132" t="s">
        <v>232</v>
      </c>
      <c r="G285" s="133">
        <v>2979.91</v>
      </c>
      <c r="H285" s="159">
        <f t="shared" si="3"/>
        <v>89397.299999999988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189</v>
      </c>
      <c r="B286" s="182" t="s">
        <v>528</v>
      </c>
      <c r="C286" s="223" t="s">
        <v>71</v>
      </c>
      <c r="D286" s="192" t="s">
        <v>27</v>
      </c>
      <c r="E286" s="132">
        <v>60</v>
      </c>
      <c r="F286" s="132" t="s">
        <v>232</v>
      </c>
      <c r="G286" s="133">
        <v>1642.86</v>
      </c>
      <c r="H286" s="159">
        <f t="shared" si="3"/>
        <v>98571.599999999991</v>
      </c>
      <c r="I286" s="146" t="s">
        <v>9</v>
      </c>
      <c r="J286" s="76" t="s">
        <v>32</v>
      </c>
      <c r="K286" s="181" t="s">
        <v>529</v>
      </c>
      <c r="L286" s="134" t="s">
        <v>530</v>
      </c>
      <c r="M286" s="130"/>
    </row>
    <row r="287" spans="1:13" s="129" customFormat="1" ht="25.5" x14ac:dyDescent="0.25">
      <c r="A287" s="128">
        <v>190</v>
      </c>
      <c r="B287" s="182" t="s">
        <v>538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677464.29</v>
      </c>
      <c r="H287" s="159">
        <f t="shared" si="3"/>
        <v>677464.29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191</v>
      </c>
      <c r="B288" s="182" t="s">
        <v>539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735200</v>
      </c>
      <c r="H288" s="159">
        <f t="shared" si="3"/>
        <v>735200</v>
      </c>
      <c r="I288" s="146" t="s">
        <v>9</v>
      </c>
      <c r="J288" s="134" t="s">
        <v>32</v>
      </c>
      <c r="K288" s="140" t="s">
        <v>529</v>
      </c>
      <c r="L288" s="135" t="s">
        <v>540</v>
      </c>
      <c r="M288" s="130"/>
    </row>
    <row r="289" spans="1:13" s="129" customFormat="1" ht="25.5" x14ac:dyDescent="0.25">
      <c r="A289" s="128">
        <v>192</v>
      </c>
      <c r="B289" s="158" t="s">
        <v>542</v>
      </c>
      <c r="C289" s="213" t="s">
        <v>449</v>
      </c>
      <c r="D289" s="225" t="s">
        <v>31</v>
      </c>
      <c r="E289" s="132">
        <v>2</v>
      </c>
      <c r="F289" s="132" t="s">
        <v>78</v>
      </c>
      <c r="G289" s="133">
        <v>0</v>
      </c>
      <c r="H289" s="159">
        <f t="shared" si="3"/>
        <v>0</v>
      </c>
      <c r="I289" s="146" t="s">
        <v>9</v>
      </c>
      <c r="J289" s="134" t="s">
        <v>32</v>
      </c>
      <c r="K289" s="140" t="s">
        <v>529</v>
      </c>
      <c r="L289" s="135" t="s">
        <v>559</v>
      </c>
      <c r="M289" s="130"/>
    </row>
    <row r="290" spans="1:13" s="129" customFormat="1" ht="25.5" x14ac:dyDescent="0.25">
      <c r="A290" s="128">
        <v>193</v>
      </c>
      <c r="B290" s="148" t="s">
        <v>543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17385420</v>
      </c>
      <c r="H290" s="159">
        <f t="shared" si="3"/>
        <v>17385420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38.25" x14ac:dyDescent="0.25">
      <c r="A291" s="128">
        <v>194</v>
      </c>
      <c r="B291" s="148" t="s">
        <v>544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3399951</v>
      </c>
      <c r="H291" s="159">
        <f t="shared" si="3"/>
        <v>3399951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195</v>
      </c>
      <c r="B292" s="177" t="s">
        <v>545</v>
      </c>
      <c r="C292" s="213" t="s">
        <v>449</v>
      </c>
      <c r="D292" s="225" t="s">
        <v>31</v>
      </c>
      <c r="E292" s="132">
        <v>1</v>
      </c>
      <c r="F292" s="132" t="s">
        <v>207</v>
      </c>
      <c r="G292" s="133">
        <v>1372850</v>
      </c>
      <c r="H292" s="159">
        <f t="shared" si="3"/>
        <v>1372850</v>
      </c>
      <c r="I292" s="146" t="s">
        <v>9</v>
      </c>
      <c r="J292" s="134" t="s">
        <v>32</v>
      </c>
      <c r="K292" s="140" t="s">
        <v>529</v>
      </c>
      <c r="L292" s="135" t="s">
        <v>546</v>
      </c>
      <c r="M292" s="130"/>
    </row>
    <row r="293" spans="1:13" s="129" customFormat="1" ht="25.5" x14ac:dyDescent="0.25">
      <c r="A293" s="128">
        <v>196</v>
      </c>
      <c r="B293" s="172" t="s">
        <v>547</v>
      </c>
      <c r="C293" s="223" t="s">
        <v>71</v>
      </c>
      <c r="D293" s="225" t="s">
        <v>27</v>
      </c>
      <c r="E293" s="132">
        <v>1</v>
      </c>
      <c r="F293" s="132" t="s">
        <v>207</v>
      </c>
      <c r="G293" s="133">
        <v>4011293</v>
      </c>
      <c r="H293" s="159">
        <f t="shared" si="3"/>
        <v>4011293</v>
      </c>
      <c r="I293" s="146" t="s">
        <v>9</v>
      </c>
      <c r="J293" s="134" t="s">
        <v>32</v>
      </c>
      <c r="K293" s="140" t="s">
        <v>529</v>
      </c>
      <c r="L293" s="135" t="s">
        <v>548</v>
      </c>
      <c r="M293" s="130"/>
    </row>
    <row r="294" spans="1:13" s="129" customFormat="1" ht="25.5" x14ac:dyDescent="0.25">
      <c r="A294" s="128">
        <v>197</v>
      </c>
      <c r="B294" s="172" t="s">
        <v>550</v>
      </c>
      <c r="C294" s="223" t="s">
        <v>71</v>
      </c>
      <c r="D294" s="225" t="s">
        <v>27</v>
      </c>
      <c r="E294" s="132">
        <v>2</v>
      </c>
      <c r="F294" s="132" t="s">
        <v>78</v>
      </c>
      <c r="G294" s="133">
        <v>40740</v>
      </c>
      <c r="H294" s="159">
        <f t="shared" si="3"/>
        <v>81480</v>
      </c>
      <c r="I294" s="146" t="s">
        <v>9</v>
      </c>
      <c r="J294" s="134" t="s">
        <v>32</v>
      </c>
      <c r="K294" s="140" t="s">
        <v>529</v>
      </c>
      <c r="L294" s="135" t="s">
        <v>551</v>
      </c>
      <c r="M294" s="130"/>
    </row>
    <row r="295" spans="1:13" s="129" customFormat="1" ht="25.5" x14ac:dyDescent="0.25">
      <c r="A295" s="128">
        <v>198</v>
      </c>
      <c r="B295" s="172" t="s">
        <v>552</v>
      </c>
      <c r="C295" s="223" t="s">
        <v>71</v>
      </c>
      <c r="D295" s="225" t="s">
        <v>27</v>
      </c>
      <c r="E295" s="132">
        <v>1</v>
      </c>
      <c r="F295" s="132" t="s">
        <v>207</v>
      </c>
      <c r="G295" s="133">
        <v>1933598</v>
      </c>
      <c r="H295" s="159">
        <f t="shared" si="3"/>
        <v>1933598</v>
      </c>
      <c r="I295" s="146" t="s">
        <v>9</v>
      </c>
      <c r="J295" s="134" t="s">
        <v>32</v>
      </c>
      <c r="K295" s="140" t="s">
        <v>529</v>
      </c>
      <c r="L295" s="135" t="s">
        <v>553</v>
      </c>
      <c r="M295" s="130"/>
    </row>
    <row r="296" spans="1:13" s="129" customFormat="1" ht="25.5" x14ac:dyDescent="0.25">
      <c r="A296" s="128">
        <v>199</v>
      </c>
      <c r="B296" s="187" t="s">
        <v>554</v>
      </c>
      <c r="C296" s="226" t="s">
        <v>71</v>
      </c>
      <c r="D296" s="204" t="s">
        <v>304</v>
      </c>
      <c r="E296" s="132">
        <v>7</v>
      </c>
      <c r="F296" s="132" t="s">
        <v>78</v>
      </c>
      <c r="G296" s="227">
        <v>31250</v>
      </c>
      <c r="H296" s="159">
        <f t="shared" si="3"/>
        <v>218750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200</v>
      </c>
      <c r="B297" s="187" t="s">
        <v>555</v>
      </c>
      <c r="C297" s="226" t="s">
        <v>71</v>
      </c>
      <c r="D297" s="204" t="s">
        <v>304</v>
      </c>
      <c r="E297" s="132">
        <v>3</v>
      </c>
      <c r="F297" s="132" t="s">
        <v>78</v>
      </c>
      <c r="G297" s="227">
        <v>35714.29</v>
      </c>
      <c r="H297" s="159">
        <f t="shared" ref="H297:H360" si="4">E297*G297</f>
        <v>107142.87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201</v>
      </c>
      <c r="B298" s="187" t="s">
        <v>556</v>
      </c>
      <c r="C298" s="226" t="s">
        <v>71</v>
      </c>
      <c r="D298" s="204" t="s">
        <v>304</v>
      </c>
      <c r="E298" s="132">
        <v>5</v>
      </c>
      <c r="F298" s="132" t="s">
        <v>78</v>
      </c>
      <c r="G298" s="227">
        <v>117857.14</v>
      </c>
      <c r="H298" s="159">
        <f t="shared" si="4"/>
        <v>589285.69999999995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202</v>
      </c>
      <c r="B299" s="187" t="s">
        <v>557</v>
      </c>
      <c r="C299" s="183" t="s">
        <v>71</v>
      </c>
      <c r="D299" s="204" t="s">
        <v>304</v>
      </c>
      <c r="E299" s="132">
        <v>3</v>
      </c>
      <c r="F299" s="132" t="s">
        <v>78</v>
      </c>
      <c r="G299" s="227">
        <v>167107.14000000001</v>
      </c>
      <c r="H299" s="159">
        <f t="shared" si="4"/>
        <v>501321.42000000004</v>
      </c>
      <c r="I299" s="146" t="s">
        <v>9</v>
      </c>
      <c r="J299" s="134" t="s">
        <v>32</v>
      </c>
      <c r="K299" s="140" t="s">
        <v>529</v>
      </c>
      <c r="L299" s="135" t="s">
        <v>558</v>
      </c>
      <c r="M299" s="130"/>
    </row>
    <row r="300" spans="1:13" s="129" customFormat="1" ht="25.5" x14ac:dyDescent="0.25">
      <c r="A300" s="128">
        <v>203</v>
      </c>
      <c r="B300" s="219" t="s">
        <v>563</v>
      </c>
      <c r="C300" s="183" t="s">
        <v>71</v>
      </c>
      <c r="D300" s="228" t="s">
        <v>27</v>
      </c>
      <c r="E300" s="132">
        <v>2</v>
      </c>
      <c r="F300" s="132" t="s">
        <v>78</v>
      </c>
      <c r="G300" s="229">
        <v>570000</v>
      </c>
      <c r="H300" s="159">
        <f t="shared" si="4"/>
        <v>1140000</v>
      </c>
      <c r="I300" s="146" t="s">
        <v>9</v>
      </c>
      <c r="J300" s="134" t="s">
        <v>32</v>
      </c>
      <c r="K300" s="140" t="s">
        <v>529</v>
      </c>
      <c r="L300" s="135" t="s">
        <v>565</v>
      </c>
      <c r="M300" s="130"/>
    </row>
    <row r="301" spans="1:13" s="129" customFormat="1" ht="25.5" x14ac:dyDescent="0.25">
      <c r="A301" s="128">
        <v>204</v>
      </c>
      <c r="B301" s="219" t="s">
        <v>571</v>
      </c>
      <c r="C301" s="183" t="s">
        <v>71</v>
      </c>
      <c r="D301" s="228" t="s">
        <v>27</v>
      </c>
      <c r="E301" s="132">
        <v>5</v>
      </c>
      <c r="F301" s="132" t="s">
        <v>78</v>
      </c>
      <c r="G301" s="229">
        <v>34900</v>
      </c>
      <c r="H301" s="159">
        <f t="shared" si="4"/>
        <v>174500</v>
      </c>
      <c r="I301" s="146" t="s">
        <v>9</v>
      </c>
      <c r="J301" s="134" t="s">
        <v>32</v>
      </c>
      <c r="K301" s="140" t="s">
        <v>529</v>
      </c>
      <c r="L301" s="135" t="s">
        <v>572</v>
      </c>
      <c r="M301" s="130"/>
    </row>
    <row r="302" spans="1:13" s="129" customFormat="1" ht="25.5" x14ac:dyDescent="0.25">
      <c r="A302" s="128">
        <v>205</v>
      </c>
      <c r="B302" s="219" t="s">
        <v>574</v>
      </c>
      <c r="C302" s="183" t="s">
        <v>71</v>
      </c>
      <c r="D302" s="228" t="s">
        <v>27</v>
      </c>
      <c r="E302" s="132">
        <v>9</v>
      </c>
      <c r="F302" s="132" t="s">
        <v>78</v>
      </c>
      <c r="G302" s="229">
        <v>5794.64</v>
      </c>
      <c r="H302" s="159">
        <f t="shared" si="4"/>
        <v>52151.76</v>
      </c>
      <c r="I302" s="146" t="s">
        <v>9</v>
      </c>
      <c r="J302" s="134" t="s">
        <v>32</v>
      </c>
      <c r="K302" s="140" t="s">
        <v>529</v>
      </c>
      <c r="L302" s="135" t="s">
        <v>584</v>
      </c>
      <c r="M302" s="130"/>
    </row>
    <row r="303" spans="1:13" s="129" customFormat="1" ht="25.5" x14ac:dyDescent="0.25">
      <c r="A303" s="128">
        <v>206</v>
      </c>
      <c r="B303" s="147" t="s">
        <v>576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245089.29</v>
      </c>
      <c r="H303" s="159">
        <f t="shared" si="4"/>
        <v>245089.29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207</v>
      </c>
      <c r="B304" s="147" t="s">
        <v>577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989462.06</v>
      </c>
      <c r="H304" s="159">
        <f t="shared" si="4"/>
        <v>989462.06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208</v>
      </c>
      <c r="B305" s="147" t="s">
        <v>578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117366.69</v>
      </c>
      <c r="H305" s="159">
        <f t="shared" si="4"/>
        <v>234733.38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209</v>
      </c>
      <c r="B306" s="147" t="s">
        <v>579</v>
      </c>
      <c r="C306" s="183" t="s">
        <v>71</v>
      </c>
      <c r="D306" s="228" t="s">
        <v>27</v>
      </c>
      <c r="E306" s="234">
        <v>1</v>
      </c>
      <c r="F306" s="132" t="s">
        <v>78</v>
      </c>
      <c r="G306" s="229">
        <v>176933.29</v>
      </c>
      <c r="H306" s="159">
        <f t="shared" si="4"/>
        <v>176933.29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210</v>
      </c>
      <c r="B307" s="147" t="s">
        <v>580</v>
      </c>
      <c r="C307" s="183" t="s">
        <v>71</v>
      </c>
      <c r="D307" s="228" t="s">
        <v>27</v>
      </c>
      <c r="E307" s="234">
        <v>2</v>
      </c>
      <c r="F307" s="132" t="s">
        <v>78</v>
      </c>
      <c r="G307" s="229">
        <v>20397.32</v>
      </c>
      <c r="H307" s="159">
        <f t="shared" si="4"/>
        <v>40794.639999999999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211</v>
      </c>
      <c r="B308" s="233" t="s">
        <v>581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52655.360000000001</v>
      </c>
      <c r="H308" s="159">
        <f t="shared" si="4"/>
        <v>52655.360000000001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212</v>
      </c>
      <c r="B309" s="147" t="s">
        <v>582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750542.86</v>
      </c>
      <c r="H309" s="159">
        <f t="shared" si="4"/>
        <v>750542.86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28">
        <v>213</v>
      </c>
      <c r="B310" s="147" t="s">
        <v>583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31891.88</v>
      </c>
      <c r="H310" s="159">
        <f t="shared" si="4"/>
        <v>63783.76</v>
      </c>
      <c r="I310" s="146" t="s">
        <v>9</v>
      </c>
      <c r="J310" s="134" t="s">
        <v>32</v>
      </c>
      <c r="K310" s="140" t="s">
        <v>529</v>
      </c>
      <c r="L310" s="135" t="s">
        <v>585</v>
      </c>
      <c r="M310" s="130"/>
    </row>
    <row r="311" spans="1:13" s="129" customFormat="1" ht="25.5" x14ac:dyDescent="0.25">
      <c r="A311" s="134">
        <v>214</v>
      </c>
      <c r="B311" s="215" t="s">
        <v>586</v>
      </c>
      <c r="C311" s="183" t="s">
        <v>71</v>
      </c>
      <c r="D311" s="228" t="s">
        <v>27</v>
      </c>
      <c r="E311" s="235">
        <v>3000</v>
      </c>
      <c r="F311" s="132" t="s">
        <v>232</v>
      </c>
      <c r="G311" s="229">
        <v>148.80000000000001</v>
      </c>
      <c r="H311" s="159">
        <f t="shared" si="4"/>
        <v>446400.00000000006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215</v>
      </c>
      <c r="B312" s="202" t="s">
        <v>587</v>
      </c>
      <c r="C312" s="183" t="s">
        <v>71</v>
      </c>
      <c r="D312" s="228" t="s">
        <v>27</v>
      </c>
      <c r="E312" s="236">
        <v>1000</v>
      </c>
      <c r="F312" s="132" t="s">
        <v>232</v>
      </c>
      <c r="G312" s="229">
        <v>112.8</v>
      </c>
      <c r="H312" s="159">
        <f t="shared" si="4"/>
        <v>112800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216</v>
      </c>
      <c r="B313" s="202" t="s">
        <v>588</v>
      </c>
      <c r="C313" s="183" t="s">
        <v>71</v>
      </c>
      <c r="D313" s="228" t="s">
        <v>27</v>
      </c>
      <c r="E313" s="236">
        <v>3000</v>
      </c>
      <c r="F313" s="132" t="s">
        <v>232</v>
      </c>
      <c r="G313" s="229">
        <v>52.3</v>
      </c>
      <c r="H313" s="159">
        <f t="shared" si="4"/>
        <v>156900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5">
      <c r="A314" s="128">
        <v>217</v>
      </c>
      <c r="B314" s="202" t="s">
        <v>589</v>
      </c>
      <c r="C314" s="183" t="s">
        <v>71</v>
      </c>
      <c r="D314" s="228" t="s">
        <v>27</v>
      </c>
      <c r="E314" s="237">
        <v>1300</v>
      </c>
      <c r="F314" s="132" t="s">
        <v>232</v>
      </c>
      <c r="G314" s="229">
        <v>80</v>
      </c>
      <c r="H314" s="159">
        <f t="shared" si="4"/>
        <v>104000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218</v>
      </c>
      <c r="B315" s="202" t="s">
        <v>590</v>
      </c>
      <c r="C315" s="183" t="s">
        <v>71</v>
      </c>
      <c r="D315" s="228" t="s">
        <v>27</v>
      </c>
      <c r="E315" s="238">
        <v>2890</v>
      </c>
      <c r="F315" s="132" t="s">
        <v>232</v>
      </c>
      <c r="G315" s="229">
        <v>106.7</v>
      </c>
      <c r="H315" s="159">
        <f t="shared" si="4"/>
        <v>308363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">
      <c r="A316" s="128">
        <v>219</v>
      </c>
      <c r="B316" s="147" t="s">
        <v>591</v>
      </c>
      <c r="C316" s="183" t="s">
        <v>71</v>
      </c>
      <c r="D316" s="228" t="s">
        <v>27</v>
      </c>
      <c r="E316" s="238">
        <v>200</v>
      </c>
      <c r="F316" s="132" t="s">
        <v>232</v>
      </c>
      <c r="G316" s="229">
        <v>917.5</v>
      </c>
      <c r="H316" s="159">
        <f t="shared" si="4"/>
        <v>183500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220</v>
      </c>
      <c r="B317" s="147" t="s">
        <v>592</v>
      </c>
      <c r="C317" s="183" t="s">
        <v>71</v>
      </c>
      <c r="D317" s="228" t="s">
        <v>27</v>
      </c>
      <c r="E317" s="236">
        <v>6000</v>
      </c>
      <c r="F317" s="132" t="s">
        <v>232</v>
      </c>
      <c r="G317" s="229">
        <v>43.5</v>
      </c>
      <c r="H317" s="159">
        <f t="shared" si="4"/>
        <v>261000</v>
      </c>
      <c r="I317" s="146" t="s">
        <v>9</v>
      </c>
      <c r="J317" s="134" t="s">
        <v>32</v>
      </c>
      <c r="K317" s="140" t="s">
        <v>593</v>
      </c>
      <c r="L317" s="135" t="s">
        <v>594</v>
      </c>
      <c r="M317" s="130"/>
    </row>
    <row r="318" spans="1:13" s="129" customFormat="1" ht="25.5" x14ac:dyDescent="0.25">
      <c r="A318" s="128">
        <v>221</v>
      </c>
      <c r="B318" s="184" t="s">
        <v>595</v>
      </c>
      <c r="C318" s="183" t="s">
        <v>71</v>
      </c>
      <c r="D318" s="228" t="s">
        <v>27</v>
      </c>
      <c r="E318" s="239">
        <v>10</v>
      </c>
      <c r="F318" s="132" t="s">
        <v>78</v>
      </c>
      <c r="G318" s="229">
        <v>41700</v>
      </c>
      <c r="H318" s="159">
        <f t="shared" si="4"/>
        <v>417000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222</v>
      </c>
      <c r="B319" s="216" t="s">
        <v>596</v>
      </c>
      <c r="C319" s="183" t="s">
        <v>71</v>
      </c>
      <c r="D319" s="228" t="s">
        <v>27</v>
      </c>
      <c r="E319" s="239">
        <v>2</v>
      </c>
      <c r="F319" s="132" t="s">
        <v>78</v>
      </c>
      <c r="G319" s="229">
        <v>0</v>
      </c>
      <c r="H319" s="159">
        <f t="shared" si="4"/>
        <v>0</v>
      </c>
      <c r="I319" s="146" t="s">
        <v>9</v>
      </c>
      <c r="J319" s="134" t="s">
        <v>32</v>
      </c>
      <c r="K319" s="140" t="s">
        <v>593</v>
      </c>
      <c r="L319" s="135" t="s">
        <v>784</v>
      </c>
      <c r="M319" s="130"/>
    </row>
    <row r="320" spans="1:13" s="129" customFormat="1" ht="25.5" x14ac:dyDescent="0.25">
      <c r="A320" s="128">
        <v>223</v>
      </c>
      <c r="B320" s="216" t="s">
        <v>597</v>
      </c>
      <c r="C320" s="183" t="s">
        <v>71</v>
      </c>
      <c r="D320" s="228" t="s">
        <v>27</v>
      </c>
      <c r="E320" s="239">
        <v>300</v>
      </c>
      <c r="F320" s="132" t="s">
        <v>78</v>
      </c>
      <c r="G320" s="229">
        <v>6700</v>
      </c>
      <c r="H320" s="159">
        <f t="shared" si="4"/>
        <v>2010000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224</v>
      </c>
      <c r="B321" s="184" t="s">
        <v>598</v>
      </c>
      <c r="C321" s="183" t="s">
        <v>71</v>
      </c>
      <c r="D321" s="228" t="s">
        <v>27</v>
      </c>
      <c r="E321" s="239">
        <v>50</v>
      </c>
      <c r="F321" s="132" t="s">
        <v>78</v>
      </c>
      <c r="G321" s="229">
        <v>3925</v>
      </c>
      <c r="H321" s="159">
        <f t="shared" si="4"/>
        <v>196250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225</v>
      </c>
      <c r="B322" s="216" t="s">
        <v>599</v>
      </c>
      <c r="C322" s="183" t="s">
        <v>71</v>
      </c>
      <c r="D322" s="228" t="s">
        <v>27</v>
      </c>
      <c r="E322" s="239">
        <v>6</v>
      </c>
      <c r="F322" s="132" t="s">
        <v>78</v>
      </c>
      <c r="G322" s="229">
        <v>38055</v>
      </c>
      <c r="H322" s="159">
        <f t="shared" si="4"/>
        <v>228330</v>
      </c>
      <c r="I322" s="146" t="s">
        <v>9</v>
      </c>
      <c r="J322" s="134" t="s">
        <v>32</v>
      </c>
      <c r="K322" s="140" t="s">
        <v>593</v>
      </c>
      <c r="L322" s="135" t="s">
        <v>600</v>
      </c>
      <c r="M322" s="130"/>
    </row>
    <row r="323" spans="1:13" s="129" customFormat="1" ht="25.5" x14ac:dyDescent="0.25">
      <c r="A323" s="128">
        <v>226</v>
      </c>
      <c r="B323" s="187" t="s">
        <v>601</v>
      </c>
      <c r="C323" s="183" t="s">
        <v>71</v>
      </c>
      <c r="D323" s="228" t="s">
        <v>27</v>
      </c>
      <c r="E323" s="183">
        <v>12</v>
      </c>
      <c r="F323" s="132" t="s">
        <v>78</v>
      </c>
      <c r="G323" s="227">
        <v>6063.33</v>
      </c>
      <c r="H323" s="159">
        <f t="shared" si="4"/>
        <v>72759.959999999992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227</v>
      </c>
      <c r="B324" s="187" t="s">
        <v>602</v>
      </c>
      <c r="C324" s="183" t="s">
        <v>71</v>
      </c>
      <c r="D324" s="228" t="s">
        <v>27</v>
      </c>
      <c r="E324" s="183">
        <v>3</v>
      </c>
      <c r="F324" s="132" t="s">
        <v>78</v>
      </c>
      <c r="G324" s="227">
        <v>6250</v>
      </c>
      <c r="H324" s="159">
        <f t="shared" si="4"/>
        <v>18750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228</v>
      </c>
      <c r="B325" s="187" t="s">
        <v>603</v>
      </c>
      <c r="C325" s="183" t="s">
        <v>71</v>
      </c>
      <c r="D325" s="228" t="s">
        <v>27</v>
      </c>
      <c r="E325" s="183">
        <v>12</v>
      </c>
      <c r="F325" s="132" t="s">
        <v>78</v>
      </c>
      <c r="G325" s="227">
        <v>14170</v>
      </c>
      <c r="H325" s="159">
        <f t="shared" si="4"/>
        <v>170040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229</v>
      </c>
      <c r="B326" s="187" t="s">
        <v>604</v>
      </c>
      <c r="C326" s="183" t="s">
        <v>71</v>
      </c>
      <c r="D326" s="228" t="s">
        <v>27</v>
      </c>
      <c r="E326" s="183">
        <v>1</v>
      </c>
      <c r="F326" s="132" t="s">
        <v>78</v>
      </c>
      <c r="G326" s="227">
        <v>16000</v>
      </c>
      <c r="H326" s="159">
        <f t="shared" si="4"/>
        <v>16000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230</v>
      </c>
      <c r="B327" s="187" t="s">
        <v>605</v>
      </c>
      <c r="C327" s="183" t="s">
        <v>71</v>
      </c>
      <c r="D327" s="228" t="s">
        <v>27</v>
      </c>
      <c r="E327" s="183">
        <v>17</v>
      </c>
      <c r="F327" s="132" t="s">
        <v>78</v>
      </c>
      <c r="G327" s="227">
        <v>24327.73</v>
      </c>
      <c r="H327" s="159">
        <f t="shared" si="4"/>
        <v>413571.41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231</v>
      </c>
      <c r="B328" s="187" t="s">
        <v>606</v>
      </c>
      <c r="C328" s="183" t="s">
        <v>71</v>
      </c>
      <c r="D328" s="228" t="s">
        <v>27</v>
      </c>
      <c r="E328" s="183">
        <v>5</v>
      </c>
      <c r="F328" s="132" t="s">
        <v>78</v>
      </c>
      <c r="G328" s="227">
        <v>20000</v>
      </c>
      <c r="H328" s="159">
        <f t="shared" si="4"/>
        <v>100000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232</v>
      </c>
      <c r="B329" s="187" t="s">
        <v>607</v>
      </c>
      <c r="C329" s="183" t="s">
        <v>71</v>
      </c>
      <c r="D329" s="228" t="s">
        <v>27</v>
      </c>
      <c r="E329" s="183">
        <v>2</v>
      </c>
      <c r="F329" s="132" t="s">
        <v>78</v>
      </c>
      <c r="G329" s="227">
        <v>8035.71</v>
      </c>
      <c r="H329" s="159">
        <f t="shared" si="4"/>
        <v>16071.42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233</v>
      </c>
      <c r="B330" s="187" t="s">
        <v>608</v>
      </c>
      <c r="C330" s="183" t="s">
        <v>71</v>
      </c>
      <c r="D330" s="228" t="s">
        <v>27</v>
      </c>
      <c r="E330" s="183">
        <v>1</v>
      </c>
      <c r="F330" s="132" t="s">
        <v>78</v>
      </c>
      <c r="G330" s="227">
        <v>26785.71</v>
      </c>
      <c r="H330" s="159">
        <f t="shared" si="4"/>
        <v>26785.71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234</v>
      </c>
      <c r="B331" s="187" t="s">
        <v>609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27000</v>
      </c>
      <c r="H331" s="159">
        <f t="shared" si="4"/>
        <v>81000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235</v>
      </c>
      <c r="B332" s="187" t="s">
        <v>610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66710</v>
      </c>
      <c r="H332" s="159">
        <f t="shared" si="4"/>
        <v>66710</v>
      </c>
      <c r="I332" s="146" t="s">
        <v>9</v>
      </c>
      <c r="J332" s="134" t="s">
        <v>32</v>
      </c>
      <c r="K332" s="140" t="s">
        <v>593</v>
      </c>
      <c r="L332" s="135" t="s">
        <v>611</v>
      </c>
      <c r="M332" s="130"/>
    </row>
    <row r="333" spans="1:13" s="129" customFormat="1" ht="25.5" x14ac:dyDescent="0.25">
      <c r="A333" s="128">
        <v>236</v>
      </c>
      <c r="B333" s="216" t="s">
        <v>618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6904597.8099999996</v>
      </c>
      <c r="H333" s="159">
        <f t="shared" si="4"/>
        <v>6904597.8099999996</v>
      </c>
      <c r="I333" s="146" t="s">
        <v>9</v>
      </c>
      <c r="J333" s="134" t="s">
        <v>32</v>
      </c>
      <c r="K333" s="140" t="s">
        <v>593</v>
      </c>
      <c r="L333" s="135" t="s">
        <v>619</v>
      </c>
      <c r="M333" s="130"/>
    </row>
    <row r="334" spans="1:13" s="129" customFormat="1" ht="25.5" x14ac:dyDescent="0.25">
      <c r="A334" s="128">
        <v>237</v>
      </c>
      <c r="B334" s="216" t="s">
        <v>624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2994530</v>
      </c>
      <c r="H334" s="159">
        <f t="shared" si="4"/>
        <v>2994530</v>
      </c>
      <c r="I334" s="146" t="s">
        <v>9</v>
      </c>
      <c r="J334" s="134" t="s">
        <v>32</v>
      </c>
      <c r="K334" s="140" t="s">
        <v>593</v>
      </c>
      <c r="L334" s="135" t="s">
        <v>625</v>
      </c>
      <c r="M334" s="130"/>
    </row>
    <row r="335" spans="1:13" s="129" customFormat="1" ht="25.5" x14ac:dyDescent="0.25">
      <c r="A335" s="128">
        <v>238</v>
      </c>
      <c r="B335" s="216" t="s">
        <v>632</v>
      </c>
      <c r="C335" s="183" t="s">
        <v>71</v>
      </c>
      <c r="D335" s="228" t="s">
        <v>31</v>
      </c>
      <c r="E335" s="239">
        <v>1</v>
      </c>
      <c r="F335" s="132" t="s">
        <v>207</v>
      </c>
      <c r="G335" s="229">
        <v>12579560.279999999</v>
      </c>
      <c r="H335" s="159">
        <f t="shared" si="4"/>
        <v>12579560.279999999</v>
      </c>
      <c r="I335" s="146" t="s">
        <v>9</v>
      </c>
      <c r="J335" s="134" t="s">
        <v>32</v>
      </c>
      <c r="K335" s="140" t="s">
        <v>593</v>
      </c>
      <c r="L335" s="135" t="s">
        <v>633</v>
      </c>
      <c r="M335" s="130"/>
    </row>
    <row r="336" spans="1:13" s="129" customFormat="1" ht="25.5" x14ac:dyDescent="0.25">
      <c r="A336" s="128">
        <v>239</v>
      </c>
      <c r="B336" s="243" t="s">
        <v>636</v>
      </c>
      <c r="C336" s="183" t="s">
        <v>71</v>
      </c>
      <c r="D336" s="228" t="s">
        <v>31</v>
      </c>
      <c r="E336" s="244">
        <v>3</v>
      </c>
      <c r="F336" s="150" t="s">
        <v>78</v>
      </c>
      <c r="G336" s="229">
        <v>39778</v>
      </c>
      <c r="H336" s="159">
        <f t="shared" si="4"/>
        <v>119334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240</v>
      </c>
      <c r="B337" s="243" t="s">
        <v>637</v>
      </c>
      <c r="C337" s="183" t="s">
        <v>71</v>
      </c>
      <c r="D337" s="228" t="s">
        <v>31</v>
      </c>
      <c r="E337" s="245">
        <v>2</v>
      </c>
      <c r="F337" s="150" t="s">
        <v>78</v>
      </c>
      <c r="G337" s="229">
        <v>185552</v>
      </c>
      <c r="H337" s="159">
        <f t="shared" si="4"/>
        <v>371104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241</v>
      </c>
      <c r="B338" s="243" t="s">
        <v>638</v>
      </c>
      <c r="C338" s="183" t="s">
        <v>71</v>
      </c>
      <c r="D338" s="228" t="s">
        <v>31</v>
      </c>
      <c r="E338" s="246">
        <v>1</v>
      </c>
      <c r="F338" s="150" t="s">
        <v>78</v>
      </c>
      <c r="G338" s="229">
        <v>932209</v>
      </c>
      <c r="H338" s="159">
        <f t="shared" si="4"/>
        <v>932209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242</v>
      </c>
      <c r="B339" s="243" t="s">
        <v>639</v>
      </c>
      <c r="C339" s="183" t="s">
        <v>71</v>
      </c>
      <c r="D339" s="228" t="s">
        <v>31</v>
      </c>
      <c r="E339" s="246">
        <v>4</v>
      </c>
      <c r="F339" s="150" t="s">
        <v>78</v>
      </c>
      <c r="G339" s="229">
        <v>96143</v>
      </c>
      <c r="H339" s="159">
        <f t="shared" si="4"/>
        <v>384572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243</v>
      </c>
      <c r="B340" s="243" t="s">
        <v>640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289018</v>
      </c>
      <c r="H340" s="159">
        <f t="shared" si="4"/>
        <v>289018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244</v>
      </c>
      <c r="B341" s="243" t="s">
        <v>641</v>
      </c>
      <c r="C341" s="183" t="s">
        <v>71</v>
      </c>
      <c r="D341" s="228" t="s">
        <v>31</v>
      </c>
      <c r="E341" s="246">
        <v>4</v>
      </c>
      <c r="F341" s="150" t="s">
        <v>78</v>
      </c>
      <c r="G341" s="229">
        <v>97480</v>
      </c>
      <c r="H341" s="159">
        <f t="shared" si="4"/>
        <v>389920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245</v>
      </c>
      <c r="B342" s="243" t="s">
        <v>642</v>
      </c>
      <c r="C342" s="183" t="s">
        <v>71</v>
      </c>
      <c r="D342" s="228" t="s">
        <v>31</v>
      </c>
      <c r="E342" s="246">
        <v>6</v>
      </c>
      <c r="F342" s="150" t="s">
        <v>78</v>
      </c>
      <c r="G342" s="229">
        <v>629230</v>
      </c>
      <c r="H342" s="159">
        <f t="shared" si="4"/>
        <v>3775380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246</v>
      </c>
      <c r="B343" s="243" t="s">
        <v>643</v>
      </c>
      <c r="C343" s="183" t="s">
        <v>71</v>
      </c>
      <c r="D343" s="228" t="s">
        <v>31</v>
      </c>
      <c r="E343" s="246">
        <v>2</v>
      </c>
      <c r="F343" s="150" t="s">
        <v>78</v>
      </c>
      <c r="G343" s="229">
        <v>651908</v>
      </c>
      <c r="H343" s="159">
        <f t="shared" si="4"/>
        <v>1303816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247</v>
      </c>
      <c r="B344" s="243" t="s">
        <v>644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217931</v>
      </c>
      <c r="H344" s="159">
        <f t="shared" si="4"/>
        <v>217931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248</v>
      </c>
      <c r="B345" s="243" t="s">
        <v>645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179955</v>
      </c>
      <c r="H345" s="159">
        <f t="shared" si="4"/>
        <v>179955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249</v>
      </c>
      <c r="B346" s="249" t="s">
        <v>646</v>
      </c>
      <c r="C346" s="250" t="s">
        <v>71</v>
      </c>
      <c r="D346" s="228" t="s">
        <v>31</v>
      </c>
      <c r="E346" s="252">
        <v>20</v>
      </c>
      <c r="F346" s="255" t="s">
        <v>78</v>
      </c>
      <c r="G346" s="256">
        <v>148831</v>
      </c>
      <c r="H346" s="159">
        <f t="shared" si="4"/>
        <v>2976620</v>
      </c>
      <c r="I346" s="146" t="s">
        <v>9</v>
      </c>
      <c r="J346" s="134" t="s">
        <v>32</v>
      </c>
      <c r="K346" s="140" t="s">
        <v>593</v>
      </c>
      <c r="L346" s="135" t="s">
        <v>649</v>
      </c>
      <c r="M346" s="130"/>
    </row>
    <row r="347" spans="1:13" s="129" customFormat="1" ht="25.5" x14ac:dyDescent="0.25">
      <c r="A347" s="128">
        <v>250</v>
      </c>
      <c r="B347" s="182" t="s">
        <v>653</v>
      </c>
      <c r="C347" s="183" t="s">
        <v>71</v>
      </c>
      <c r="D347" s="2" t="s">
        <v>31</v>
      </c>
      <c r="E347" s="253">
        <v>1620</v>
      </c>
      <c r="F347" s="254" t="s">
        <v>78</v>
      </c>
      <c r="G347" s="183">
        <v>750</v>
      </c>
      <c r="H347" s="159">
        <f t="shared" si="4"/>
        <v>1215000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251</v>
      </c>
      <c r="B348" s="182" t="s">
        <v>654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58800</v>
      </c>
      <c r="H348" s="159">
        <f t="shared" si="4"/>
        <v>235200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252</v>
      </c>
      <c r="B349" s="182" t="s">
        <v>655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54800</v>
      </c>
      <c r="H349" s="159">
        <f t="shared" si="4"/>
        <v>438400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253</v>
      </c>
      <c r="B350" s="182" t="s">
        <v>656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54000</v>
      </c>
      <c r="H350" s="159">
        <f t="shared" si="4"/>
        <v>216000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254</v>
      </c>
      <c r="B351" s="182" t="s">
        <v>657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45300</v>
      </c>
      <c r="H351" s="159">
        <f t="shared" si="4"/>
        <v>362400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255</v>
      </c>
      <c r="B352" s="182" t="s">
        <v>658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45500</v>
      </c>
      <c r="H352" s="159">
        <f t="shared" si="4"/>
        <v>364000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256</v>
      </c>
      <c r="B353" s="182" t="s">
        <v>659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44200</v>
      </c>
      <c r="H353" s="159">
        <f t="shared" si="4"/>
        <v>353600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257</v>
      </c>
      <c r="B354" s="182" t="s">
        <v>660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44400</v>
      </c>
      <c r="H354" s="159">
        <f t="shared" si="4"/>
        <v>355200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258</v>
      </c>
      <c r="B355" s="182" t="s">
        <v>661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47500</v>
      </c>
      <c r="H355" s="159">
        <f t="shared" si="4"/>
        <v>190000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259</v>
      </c>
      <c r="B356" s="182" t="s">
        <v>662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47800</v>
      </c>
      <c r="H356" s="159">
        <f t="shared" si="4"/>
        <v>382400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260</v>
      </c>
      <c r="B357" s="182" t="s">
        <v>663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50200</v>
      </c>
      <c r="H357" s="159">
        <f t="shared" si="4"/>
        <v>200800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261</v>
      </c>
      <c r="B358" s="182" t="s">
        <v>664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262</v>
      </c>
      <c r="B359" s="182" t="s">
        <v>665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46000</v>
      </c>
      <c r="H359" s="159">
        <f t="shared" si="4"/>
        <v>368000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263</v>
      </c>
      <c r="B360" s="182" t="s">
        <v>666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47300</v>
      </c>
      <c r="H360" s="159">
        <f t="shared" si="4"/>
        <v>378400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264</v>
      </c>
      <c r="B361" s="182" t="s">
        <v>667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47500</v>
      </c>
      <c r="H361" s="159">
        <f t="shared" ref="H361:H449" si="5">E361*G361</f>
        <v>380000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265</v>
      </c>
      <c r="B362" s="182" t="s">
        <v>668</v>
      </c>
      <c r="C362" s="183" t="s">
        <v>71</v>
      </c>
      <c r="D362" s="251" t="s">
        <v>31</v>
      </c>
      <c r="E362" s="254">
        <v>12</v>
      </c>
      <c r="F362" s="254" t="s">
        <v>78</v>
      </c>
      <c r="G362" s="257">
        <v>46400</v>
      </c>
      <c r="H362" s="159">
        <f t="shared" si="5"/>
        <v>556800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266</v>
      </c>
      <c r="B363" s="182" t="s">
        <v>669</v>
      </c>
      <c r="C363" s="183" t="s">
        <v>71</v>
      </c>
      <c r="D363" s="251" t="s">
        <v>31</v>
      </c>
      <c r="E363" s="254">
        <v>16</v>
      </c>
      <c r="F363" s="254" t="s">
        <v>78</v>
      </c>
      <c r="G363" s="257">
        <v>46700</v>
      </c>
      <c r="H363" s="159">
        <f t="shared" si="5"/>
        <v>747200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267</v>
      </c>
      <c r="B364" s="182" t="s">
        <v>670</v>
      </c>
      <c r="C364" s="183" t="s">
        <v>71</v>
      </c>
      <c r="D364" s="251" t="s">
        <v>31</v>
      </c>
      <c r="E364" s="254">
        <v>24</v>
      </c>
      <c r="F364" s="254" t="s">
        <v>78</v>
      </c>
      <c r="G364" s="257">
        <v>73000</v>
      </c>
      <c r="H364" s="159">
        <f t="shared" si="5"/>
        <v>1752000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268</v>
      </c>
      <c r="B365" s="182" t="s">
        <v>671</v>
      </c>
      <c r="C365" s="183" t="s">
        <v>71</v>
      </c>
      <c r="D365" s="251" t="s">
        <v>31</v>
      </c>
      <c r="E365" s="254">
        <v>2</v>
      </c>
      <c r="F365" s="254" t="s">
        <v>78</v>
      </c>
      <c r="G365" s="257">
        <v>90600</v>
      </c>
      <c r="H365" s="159">
        <f t="shared" si="5"/>
        <v>181200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269</v>
      </c>
      <c r="B366" s="182" t="s">
        <v>672</v>
      </c>
      <c r="C366" s="183" t="s">
        <v>71</v>
      </c>
      <c r="D366" s="251" t="s">
        <v>31</v>
      </c>
      <c r="E366" s="254">
        <v>7</v>
      </c>
      <c r="F366" s="254" t="s">
        <v>78</v>
      </c>
      <c r="G366" s="257">
        <v>25000</v>
      </c>
      <c r="H366" s="159">
        <f t="shared" si="5"/>
        <v>175000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270</v>
      </c>
      <c r="B367" s="182" t="s">
        <v>673</v>
      </c>
      <c r="C367" s="183" t="s">
        <v>71</v>
      </c>
      <c r="D367" s="251" t="s">
        <v>31</v>
      </c>
      <c r="E367" s="254">
        <v>6</v>
      </c>
      <c r="F367" s="254" t="s">
        <v>78</v>
      </c>
      <c r="G367" s="257">
        <v>26000</v>
      </c>
      <c r="H367" s="159">
        <f t="shared" si="5"/>
        <v>156000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271</v>
      </c>
      <c r="B368" s="182" t="s">
        <v>674</v>
      </c>
      <c r="C368" s="183" t="s">
        <v>71</v>
      </c>
      <c r="D368" s="251" t="s">
        <v>31</v>
      </c>
      <c r="E368" s="254">
        <v>4</v>
      </c>
      <c r="F368" s="254" t="s">
        <v>78</v>
      </c>
      <c r="G368" s="257">
        <v>27000</v>
      </c>
      <c r="H368" s="159">
        <f t="shared" si="5"/>
        <v>108000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272</v>
      </c>
      <c r="B369" s="182" t="s">
        <v>675</v>
      </c>
      <c r="C369" s="183" t="s">
        <v>71</v>
      </c>
      <c r="D369" s="251" t="s">
        <v>31</v>
      </c>
      <c r="E369" s="254">
        <v>2</v>
      </c>
      <c r="F369" s="254" t="s">
        <v>78</v>
      </c>
      <c r="G369" s="257">
        <v>29000</v>
      </c>
      <c r="H369" s="159">
        <f t="shared" si="5"/>
        <v>58000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273</v>
      </c>
      <c r="B370" s="182" t="s">
        <v>676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31500</v>
      </c>
      <c r="H370" s="159">
        <f t="shared" si="5"/>
        <v>189000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274</v>
      </c>
      <c r="B371" s="182" t="s">
        <v>677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45000</v>
      </c>
      <c r="H371" s="159">
        <f t="shared" si="5"/>
        <v>270000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275</v>
      </c>
      <c r="B372" s="182" t="s">
        <v>678</v>
      </c>
      <c r="C372" s="183" t="s">
        <v>71</v>
      </c>
      <c r="D372" s="251" t="s">
        <v>31</v>
      </c>
      <c r="E372" s="254">
        <v>8</v>
      </c>
      <c r="F372" s="254" t="s">
        <v>78</v>
      </c>
      <c r="G372" s="257">
        <v>50000</v>
      </c>
      <c r="H372" s="159">
        <f t="shared" si="5"/>
        <v>400000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276</v>
      </c>
      <c r="B373" s="182" t="s">
        <v>679</v>
      </c>
      <c r="C373" s="183" t="s">
        <v>71</v>
      </c>
      <c r="D373" s="251" t="s">
        <v>31</v>
      </c>
      <c r="E373" s="254">
        <v>10</v>
      </c>
      <c r="F373" s="254" t="s">
        <v>78</v>
      </c>
      <c r="G373" s="257">
        <v>24000</v>
      </c>
      <c r="H373" s="159">
        <f t="shared" si="5"/>
        <v>240000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277</v>
      </c>
      <c r="B374" s="182" t="s">
        <v>680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8000</v>
      </c>
      <c r="H374" s="159">
        <f t="shared" si="5"/>
        <v>40000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278</v>
      </c>
      <c r="B375" s="182" t="s">
        <v>681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12000</v>
      </c>
      <c r="H375" s="159">
        <f t="shared" si="5"/>
        <v>60000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279</v>
      </c>
      <c r="B376" s="182" t="s">
        <v>682</v>
      </c>
      <c r="C376" s="183" t="s">
        <v>71</v>
      </c>
      <c r="D376" s="251" t="s">
        <v>31</v>
      </c>
      <c r="E376" s="254">
        <v>3</v>
      </c>
      <c r="F376" s="254" t="s">
        <v>78</v>
      </c>
      <c r="G376" s="257">
        <v>8000</v>
      </c>
      <c r="H376" s="159">
        <f t="shared" si="5"/>
        <v>24000</v>
      </c>
      <c r="I376" s="146" t="s">
        <v>9</v>
      </c>
      <c r="J376" s="134" t="s">
        <v>83</v>
      </c>
      <c r="K376" s="140" t="s">
        <v>593</v>
      </c>
      <c r="L376" s="135" t="s">
        <v>683</v>
      </c>
      <c r="M376" s="130"/>
    </row>
    <row r="377" spans="1:13" s="129" customFormat="1" ht="25.5" x14ac:dyDescent="0.25">
      <c r="A377" s="128">
        <v>280</v>
      </c>
      <c r="B377" s="247" t="s">
        <v>684</v>
      </c>
      <c r="C377" s="183" t="s">
        <v>71</v>
      </c>
      <c r="D377" s="251" t="s">
        <v>27</v>
      </c>
      <c r="E377" s="248">
        <v>1</v>
      </c>
      <c r="F377" s="76" t="s">
        <v>207</v>
      </c>
      <c r="G377" s="229">
        <v>1080000</v>
      </c>
      <c r="H377" s="159">
        <f t="shared" si="5"/>
        <v>1080000</v>
      </c>
      <c r="I377" s="146" t="s">
        <v>9</v>
      </c>
      <c r="J377" s="134" t="s">
        <v>32</v>
      </c>
      <c r="K377" s="140" t="s">
        <v>593</v>
      </c>
      <c r="L377" s="135" t="s">
        <v>685</v>
      </c>
      <c r="M377" s="130"/>
    </row>
    <row r="378" spans="1:13" s="129" customFormat="1" ht="25.5" x14ac:dyDescent="0.25">
      <c r="A378" s="128">
        <v>281</v>
      </c>
      <c r="B378" s="199" t="s">
        <v>686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594201</v>
      </c>
      <c r="H378" s="159">
        <f t="shared" si="5"/>
        <v>594201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282</v>
      </c>
      <c r="B379" s="199" t="s">
        <v>687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488100</v>
      </c>
      <c r="H379" s="159">
        <f t="shared" si="5"/>
        <v>488100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283</v>
      </c>
      <c r="B380" s="262" t="s">
        <v>221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915000</v>
      </c>
      <c r="H380" s="159">
        <f t="shared" si="5"/>
        <v>915000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284</v>
      </c>
      <c r="B381" s="260" t="s">
        <v>688</v>
      </c>
      <c r="C381" s="259" t="s">
        <v>71</v>
      </c>
      <c r="D381" s="258" t="s">
        <v>27</v>
      </c>
      <c r="E381" s="261">
        <v>2</v>
      </c>
      <c r="F381" s="183" t="s">
        <v>408</v>
      </c>
      <c r="G381" s="229">
        <v>250000</v>
      </c>
      <c r="H381" s="159">
        <f t="shared" si="5"/>
        <v>500000</v>
      </c>
      <c r="I381" s="146" t="s">
        <v>9</v>
      </c>
      <c r="J381" s="134" t="s">
        <v>32</v>
      </c>
      <c r="K381" s="140" t="s">
        <v>593</v>
      </c>
      <c r="L381" s="135" t="s">
        <v>690</v>
      </c>
      <c r="M381" s="130"/>
    </row>
    <row r="382" spans="1:13" s="129" customFormat="1" ht="25.5" x14ac:dyDescent="0.25">
      <c r="A382" s="128">
        <v>285</v>
      </c>
      <c r="B382" s="260" t="s">
        <v>689</v>
      </c>
      <c r="C382" s="259" t="s">
        <v>71</v>
      </c>
      <c r="D382" s="258" t="s">
        <v>27</v>
      </c>
      <c r="E382" s="261">
        <v>100</v>
      </c>
      <c r="F382" s="183" t="s">
        <v>78</v>
      </c>
      <c r="G382" s="229">
        <v>9000</v>
      </c>
      <c r="H382" s="159">
        <f t="shared" si="5"/>
        <v>900000</v>
      </c>
      <c r="I382" s="146" t="s">
        <v>9</v>
      </c>
      <c r="J382" s="134" t="s">
        <v>32</v>
      </c>
      <c r="K382" s="140" t="s">
        <v>593</v>
      </c>
      <c r="L382" s="135" t="s">
        <v>690</v>
      </c>
      <c r="M382" s="130"/>
    </row>
    <row r="383" spans="1:13" s="129" customFormat="1" ht="25.5" x14ac:dyDescent="0.25">
      <c r="A383" s="128">
        <v>286</v>
      </c>
      <c r="B383" s="264" t="s">
        <v>695</v>
      </c>
      <c r="C383" s="259" t="s">
        <v>71</v>
      </c>
      <c r="D383" s="258" t="s">
        <v>27</v>
      </c>
      <c r="E383" s="265">
        <v>1</v>
      </c>
      <c r="F383" s="185" t="s">
        <v>78</v>
      </c>
      <c r="G383" s="229">
        <v>210000</v>
      </c>
      <c r="H383" s="159">
        <f t="shared" si="5"/>
        <v>210000</v>
      </c>
      <c r="I383" s="146" t="s">
        <v>9</v>
      </c>
      <c r="J383" s="134" t="s">
        <v>32</v>
      </c>
      <c r="K383" s="140" t="s">
        <v>593</v>
      </c>
      <c r="L383" s="135" t="s">
        <v>696</v>
      </c>
      <c r="M383" s="130"/>
    </row>
    <row r="384" spans="1:13" s="129" customFormat="1" ht="25.5" x14ac:dyDescent="0.25">
      <c r="A384" s="128">
        <v>287</v>
      </c>
      <c r="B384" s="267" t="s">
        <v>698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40170</v>
      </c>
      <c r="H384" s="159">
        <f t="shared" si="5"/>
        <v>40170</v>
      </c>
      <c r="I384" s="146" t="s">
        <v>9</v>
      </c>
      <c r="J384" s="134" t="s">
        <v>32</v>
      </c>
      <c r="K384" s="140" t="s">
        <v>593</v>
      </c>
      <c r="L384" s="135" t="s">
        <v>708</v>
      </c>
      <c r="M384" s="130"/>
    </row>
    <row r="385" spans="1:13" s="129" customFormat="1" ht="25.5" x14ac:dyDescent="0.25">
      <c r="A385" s="128">
        <v>288</v>
      </c>
      <c r="B385" s="267" t="s">
        <v>699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16063</v>
      </c>
      <c r="H385" s="159">
        <f t="shared" si="5"/>
        <v>16063</v>
      </c>
      <c r="I385" s="146" t="s">
        <v>9</v>
      </c>
      <c r="J385" s="134" t="s">
        <v>32</v>
      </c>
      <c r="K385" s="140" t="s">
        <v>593</v>
      </c>
      <c r="L385" s="135" t="s">
        <v>708</v>
      </c>
      <c r="M385" s="130"/>
    </row>
    <row r="386" spans="1:13" s="129" customFormat="1" ht="25.5" x14ac:dyDescent="0.25">
      <c r="A386" s="128">
        <v>289</v>
      </c>
      <c r="B386" s="267" t="s">
        <v>700</v>
      </c>
      <c r="C386" s="259" t="s">
        <v>71</v>
      </c>
      <c r="D386" s="258" t="s">
        <v>27</v>
      </c>
      <c r="E386" s="266">
        <v>8</v>
      </c>
      <c r="F386" s="185" t="s">
        <v>78</v>
      </c>
      <c r="G386" s="229">
        <v>3295</v>
      </c>
      <c r="H386" s="159">
        <f t="shared" si="5"/>
        <v>26360</v>
      </c>
      <c r="I386" s="146" t="s">
        <v>9</v>
      </c>
      <c r="J386" s="134" t="s">
        <v>32</v>
      </c>
      <c r="K386" s="140" t="s">
        <v>593</v>
      </c>
      <c r="L386" s="135" t="s">
        <v>708</v>
      </c>
      <c r="M386" s="130"/>
    </row>
    <row r="387" spans="1:13" s="129" customFormat="1" ht="25.5" x14ac:dyDescent="0.25">
      <c r="A387" s="128">
        <v>290</v>
      </c>
      <c r="B387" s="267" t="s">
        <v>701</v>
      </c>
      <c r="C387" s="259" t="s">
        <v>71</v>
      </c>
      <c r="D387" s="258" t="s">
        <v>27</v>
      </c>
      <c r="E387" s="266">
        <v>2</v>
      </c>
      <c r="F387" s="185" t="s">
        <v>78</v>
      </c>
      <c r="G387" s="229">
        <v>3890</v>
      </c>
      <c r="H387" s="159">
        <f t="shared" si="5"/>
        <v>7780</v>
      </c>
      <c r="I387" s="146" t="s">
        <v>9</v>
      </c>
      <c r="J387" s="134" t="s">
        <v>32</v>
      </c>
      <c r="K387" s="140" t="s">
        <v>593</v>
      </c>
      <c r="L387" s="135" t="s">
        <v>708</v>
      </c>
      <c r="M387" s="130"/>
    </row>
    <row r="388" spans="1:13" s="129" customFormat="1" ht="25.5" x14ac:dyDescent="0.25">
      <c r="A388" s="128">
        <v>291</v>
      </c>
      <c r="B388" s="267" t="s">
        <v>702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27800</v>
      </c>
      <c r="H388" s="159">
        <f t="shared" si="5"/>
        <v>27800</v>
      </c>
      <c r="I388" s="146" t="s">
        <v>9</v>
      </c>
      <c r="J388" s="134" t="s">
        <v>32</v>
      </c>
      <c r="K388" s="140" t="s">
        <v>593</v>
      </c>
      <c r="L388" s="135" t="s">
        <v>708</v>
      </c>
      <c r="M388" s="130"/>
    </row>
    <row r="389" spans="1:13" s="129" customFormat="1" ht="25.5" x14ac:dyDescent="0.25">
      <c r="A389" s="128">
        <v>292</v>
      </c>
      <c r="B389" s="267" t="s">
        <v>703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23205</v>
      </c>
      <c r="H389" s="159">
        <f t="shared" si="5"/>
        <v>23205</v>
      </c>
      <c r="I389" s="146" t="s">
        <v>9</v>
      </c>
      <c r="J389" s="134" t="s">
        <v>32</v>
      </c>
      <c r="K389" s="140" t="s">
        <v>593</v>
      </c>
      <c r="L389" s="135" t="s">
        <v>708</v>
      </c>
      <c r="M389" s="130"/>
    </row>
    <row r="390" spans="1:13" s="129" customFormat="1" ht="25.5" x14ac:dyDescent="0.25">
      <c r="A390" s="128">
        <v>293</v>
      </c>
      <c r="B390" s="267" t="s">
        <v>704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12900</v>
      </c>
      <c r="H390" s="159">
        <f t="shared" si="5"/>
        <v>12900</v>
      </c>
      <c r="I390" s="146" t="s">
        <v>9</v>
      </c>
      <c r="J390" s="134" t="s">
        <v>32</v>
      </c>
      <c r="K390" s="140" t="s">
        <v>593</v>
      </c>
      <c r="L390" s="135" t="s">
        <v>708</v>
      </c>
      <c r="M390" s="130"/>
    </row>
    <row r="391" spans="1:13" s="129" customFormat="1" ht="25.5" x14ac:dyDescent="0.25">
      <c r="A391" s="128">
        <v>294</v>
      </c>
      <c r="B391" s="267" t="s">
        <v>705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48000</v>
      </c>
      <c r="H391" s="159">
        <f t="shared" si="5"/>
        <v>48000</v>
      </c>
      <c r="I391" s="146" t="s">
        <v>9</v>
      </c>
      <c r="J391" s="134" t="s">
        <v>32</v>
      </c>
      <c r="K391" s="140" t="s">
        <v>593</v>
      </c>
      <c r="L391" s="135" t="s">
        <v>708</v>
      </c>
      <c r="M391" s="130"/>
    </row>
    <row r="392" spans="1:13" s="129" customFormat="1" ht="25.5" x14ac:dyDescent="0.25">
      <c r="A392" s="128">
        <v>295</v>
      </c>
      <c r="B392" s="267" t="s">
        <v>706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7590</v>
      </c>
      <c r="H392" s="159">
        <f t="shared" si="5"/>
        <v>7590</v>
      </c>
      <c r="I392" s="146" t="s">
        <v>9</v>
      </c>
      <c r="J392" s="134" t="s">
        <v>32</v>
      </c>
      <c r="K392" s="140" t="s">
        <v>593</v>
      </c>
      <c r="L392" s="135" t="s">
        <v>708</v>
      </c>
      <c r="M392" s="130"/>
    </row>
    <row r="393" spans="1:13" s="129" customFormat="1" ht="25.5" x14ac:dyDescent="0.25">
      <c r="A393" s="128">
        <v>296</v>
      </c>
      <c r="B393" s="241" t="s">
        <v>707</v>
      </c>
      <c r="C393" s="259" t="s">
        <v>71</v>
      </c>
      <c r="D393" s="258" t="s">
        <v>27</v>
      </c>
      <c r="E393" s="259">
        <v>1</v>
      </c>
      <c r="F393" s="185" t="s">
        <v>78</v>
      </c>
      <c r="G393" s="229">
        <v>15900</v>
      </c>
      <c r="H393" s="159">
        <f t="shared" si="5"/>
        <v>15900</v>
      </c>
      <c r="I393" s="146" t="s">
        <v>9</v>
      </c>
      <c r="J393" s="134" t="s">
        <v>32</v>
      </c>
      <c r="K393" s="140" t="s">
        <v>593</v>
      </c>
      <c r="L393" s="135" t="s">
        <v>708</v>
      </c>
      <c r="M393" s="130"/>
    </row>
    <row r="394" spans="1:13" s="129" customFormat="1" ht="25.5" x14ac:dyDescent="0.25">
      <c r="A394" s="128">
        <v>297</v>
      </c>
      <c r="B394" s="264" t="s">
        <v>709</v>
      </c>
      <c r="C394" s="259" t="s">
        <v>71</v>
      </c>
      <c r="D394" s="251" t="s">
        <v>31</v>
      </c>
      <c r="E394" s="265">
        <v>1</v>
      </c>
      <c r="F394" s="185" t="s">
        <v>207</v>
      </c>
      <c r="G394" s="229">
        <v>351348</v>
      </c>
      <c r="H394" s="159">
        <f t="shared" si="5"/>
        <v>351348</v>
      </c>
      <c r="I394" s="146" t="s">
        <v>9</v>
      </c>
      <c r="J394" s="134" t="s">
        <v>32</v>
      </c>
      <c r="K394" s="140" t="s">
        <v>593</v>
      </c>
      <c r="L394" s="135" t="s">
        <v>710</v>
      </c>
      <c r="M394" s="130"/>
    </row>
    <row r="395" spans="1:13" s="129" customFormat="1" ht="25.5" x14ac:dyDescent="0.25">
      <c r="A395" s="128">
        <v>298</v>
      </c>
      <c r="B395" s="241" t="s">
        <v>713</v>
      </c>
      <c r="C395" s="259" t="s">
        <v>71</v>
      </c>
      <c r="D395" s="258" t="s">
        <v>31</v>
      </c>
      <c r="E395" s="150">
        <v>2</v>
      </c>
      <c r="F395" s="185" t="s">
        <v>78</v>
      </c>
      <c r="G395" s="229">
        <v>7800</v>
      </c>
      <c r="H395" s="159">
        <f t="shared" si="5"/>
        <v>15600</v>
      </c>
      <c r="I395" s="146" t="s">
        <v>9</v>
      </c>
      <c r="J395" s="134" t="s">
        <v>32</v>
      </c>
      <c r="K395" s="140" t="s">
        <v>593</v>
      </c>
      <c r="L395" s="135" t="s">
        <v>734</v>
      </c>
      <c r="M395" s="130"/>
    </row>
    <row r="396" spans="1:13" s="129" customFormat="1" ht="25.5" x14ac:dyDescent="0.25">
      <c r="A396" s="128">
        <v>299</v>
      </c>
      <c r="B396" s="241" t="s">
        <v>714</v>
      </c>
      <c r="C396" s="259" t="s">
        <v>71</v>
      </c>
      <c r="D396" s="258" t="s">
        <v>31</v>
      </c>
      <c r="E396" s="150">
        <v>15</v>
      </c>
      <c r="F396" s="185" t="s">
        <v>78</v>
      </c>
      <c r="G396" s="229">
        <v>860</v>
      </c>
      <c r="H396" s="159">
        <f t="shared" si="5"/>
        <v>12900</v>
      </c>
      <c r="I396" s="146" t="s">
        <v>9</v>
      </c>
      <c r="J396" s="134" t="s">
        <v>32</v>
      </c>
      <c r="K396" s="140" t="s">
        <v>593</v>
      </c>
      <c r="L396" s="135" t="s">
        <v>734</v>
      </c>
      <c r="M396" s="130"/>
    </row>
    <row r="397" spans="1:13" s="129" customFormat="1" ht="25.5" x14ac:dyDescent="0.25">
      <c r="A397" s="128">
        <v>300</v>
      </c>
      <c r="B397" s="268" t="s">
        <v>715</v>
      </c>
      <c r="C397" s="259" t="s">
        <v>71</v>
      </c>
      <c r="D397" s="258" t="s">
        <v>31</v>
      </c>
      <c r="E397" s="150">
        <v>2</v>
      </c>
      <c r="F397" s="185" t="s">
        <v>78</v>
      </c>
      <c r="G397" s="229">
        <v>49000</v>
      </c>
      <c r="H397" s="159">
        <f t="shared" si="5"/>
        <v>98000</v>
      </c>
      <c r="I397" s="146" t="s">
        <v>9</v>
      </c>
      <c r="J397" s="134" t="s">
        <v>32</v>
      </c>
      <c r="K397" s="140" t="s">
        <v>593</v>
      </c>
      <c r="L397" s="135" t="s">
        <v>734</v>
      </c>
      <c r="M397" s="130"/>
    </row>
    <row r="398" spans="1:13" s="129" customFormat="1" ht="25.5" x14ac:dyDescent="0.25">
      <c r="A398" s="128">
        <v>301</v>
      </c>
      <c r="B398" s="241" t="s">
        <v>716</v>
      </c>
      <c r="C398" s="259" t="s">
        <v>71</v>
      </c>
      <c r="D398" s="258" t="s">
        <v>31</v>
      </c>
      <c r="E398" s="150">
        <v>10</v>
      </c>
      <c r="F398" s="185" t="s">
        <v>78</v>
      </c>
      <c r="G398" s="229">
        <v>1000</v>
      </c>
      <c r="H398" s="159">
        <f t="shared" si="5"/>
        <v>10000</v>
      </c>
      <c r="I398" s="146" t="s">
        <v>9</v>
      </c>
      <c r="J398" s="134" t="s">
        <v>32</v>
      </c>
      <c r="K398" s="140" t="s">
        <v>593</v>
      </c>
      <c r="L398" s="135" t="s">
        <v>734</v>
      </c>
      <c r="M398" s="130"/>
    </row>
    <row r="399" spans="1:13" s="129" customFormat="1" ht="25.5" x14ac:dyDescent="0.25">
      <c r="A399" s="128">
        <v>302</v>
      </c>
      <c r="B399" s="241" t="s">
        <v>717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3600</v>
      </c>
      <c r="H399" s="159">
        <f t="shared" si="5"/>
        <v>3600</v>
      </c>
      <c r="I399" s="146" t="s">
        <v>9</v>
      </c>
      <c r="J399" s="134" t="s">
        <v>32</v>
      </c>
      <c r="K399" s="140" t="s">
        <v>593</v>
      </c>
      <c r="L399" s="135" t="s">
        <v>734</v>
      </c>
      <c r="M399" s="130"/>
    </row>
    <row r="400" spans="1:13" s="129" customFormat="1" ht="25.5" x14ac:dyDescent="0.25">
      <c r="A400" s="128">
        <v>303</v>
      </c>
      <c r="B400" s="241" t="s">
        <v>718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21000</v>
      </c>
      <c r="H400" s="159">
        <f t="shared" si="5"/>
        <v>21000</v>
      </c>
      <c r="I400" s="146" t="s">
        <v>9</v>
      </c>
      <c r="J400" s="134" t="s">
        <v>32</v>
      </c>
      <c r="K400" s="140" t="s">
        <v>593</v>
      </c>
      <c r="L400" s="135" t="s">
        <v>734</v>
      </c>
      <c r="M400" s="130"/>
    </row>
    <row r="401" spans="1:13" s="129" customFormat="1" ht="25.5" x14ac:dyDescent="0.25">
      <c r="A401" s="128">
        <v>304</v>
      </c>
      <c r="B401" s="241" t="s">
        <v>719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5000</v>
      </c>
      <c r="H401" s="159">
        <f t="shared" si="5"/>
        <v>10000</v>
      </c>
      <c r="I401" s="146" t="s">
        <v>9</v>
      </c>
      <c r="J401" s="134" t="s">
        <v>32</v>
      </c>
      <c r="K401" s="140" t="s">
        <v>593</v>
      </c>
      <c r="L401" s="135" t="s">
        <v>734</v>
      </c>
      <c r="M401" s="130"/>
    </row>
    <row r="402" spans="1:13" s="129" customFormat="1" ht="25.5" x14ac:dyDescent="0.25">
      <c r="A402" s="128">
        <v>305</v>
      </c>
      <c r="B402" s="241" t="s">
        <v>720</v>
      </c>
      <c r="C402" s="259" t="s">
        <v>71</v>
      </c>
      <c r="D402" s="258" t="s">
        <v>31</v>
      </c>
      <c r="E402" s="150">
        <v>20</v>
      </c>
      <c r="F402" s="185" t="s">
        <v>78</v>
      </c>
      <c r="G402" s="229">
        <v>550</v>
      </c>
      <c r="H402" s="159">
        <f t="shared" si="5"/>
        <v>11000</v>
      </c>
      <c r="I402" s="146" t="s">
        <v>9</v>
      </c>
      <c r="J402" s="134" t="s">
        <v>32</v>
      </c>
      <c r="K402" s="140" t="s">
        <v>593</v>
      </c>
      <c r="L402" s="135" t="s">
        <v>734</v>
      </c>
      <c r="M402" s="130"/>
    </row>
    <row r="403" spans="1:13" s="129" customFormat="1" ht="25.5" x14ac:dyDescent="0.25">
      <c r="A403" s="128">
        <v>306</v>
      </c>
      <c r="B403" s="241" t="s">
        <v>721</v>
      </c>
      <c r="C403" s="259" t="s">
        <v>71</v>
      </c>
      <c r="D403" s="258" t="s">
        <v>31</v>
      </c>
      <c r="E403" s="150">
        <v>50</v>
      </c>
      <c r="F403" s="185" t="s">
        <v>78</v>
      </c>
      <c r="G403" s="229">
        <v>800</v>
      </c>
      <c r="H403" s="159">
        <f t="shared" si="5"/>
        <v>40000</v>
      </c>
      <c r="I403" s="146" t="s">
        <v>9</v>
      </c>
      <c r="J403" s="134" t="s">
        <v>32</v>
      </c>
      <c r="K403" s="140" t="s">
        <v>593</v>
      </c>
      <c r="L403" s="135" t="s">
        <v>734</v>
      </c>
      <c r="M403" s="130"/>
    </row>
    <row r="404" spans="1:13" s="129" customFormat="1" ht="25.5" x14ac:dyDescent="0.25">
      <c r="A404" s="128">
        <v>307</v>
      </c>
      <c r="B404" s="241" t="s">
        <v>722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5000</v>
      </c>
      <c r="H404" s="159">
        <f t="shared" si="5"/>
        <v>5000</v>
      </c>
      <c r="I404" s="146" t="s">
        <v>9</v>
      </c>
      <c r="J404" s="134" t="s">
        <v>32</v>
      </c>
      <c r="K404" s="140" t="s">
        <v>593</v>
      </c>
      <c r="L404" s="135" t="s">
        <v>734</v>
      </c>
      <c r="M404" s="130"/>
    </row>
    <row r="405" spans="1:13" s="129" customFormat="1" ht="25.5" x14ac:dyDescent="0.25">
      <c r="A405" s="128">
        <v>308</v>
      </c>
      <c r="B405" s="241" t="s">
        <v>723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2155</v>
      </c>
      <c r="H405" s="159">
        <f t="shared" si="5"/>
        <v>8620</v>
      </c>
      <c r="I405" s="146" t="s">
        <v>9</v>
      </c>
      <c r="J405" s="134" t="s">
        <v>32</v>
      </c>
      <c r="K405" s="140" t="s">
        <v>593</v>
      </c>
      <c r="L405" s="135" t="s">
        <v>734</v>
      </c>
      <c r="M405" s="130"/>
    </row>
    <row r="406" spans="1:13" s="129" customFormat="1" ht="25.5" x14ac:dyDescent="0.25">
      <c r="A406" s="128">
        <v>309</v>
      </c>
      <c r="B406" s="241" t="s">
        <v>724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2310</v>
      </c>
      <c r="H406" s="159">
        <f t="shared" si="5"/>
        <v>9240</v>
      </c>
      <c r="I406" s="146" t="s">
        <v>9</v>
      </c>
      <c r="J406" s="134" t="s">
        <v>32</v>
      </c>
      <c r="K406" s="140" t="s">
        <v>593</v>
      </c>
      <c r="L406" s="135" t="s">
        <v>734</v>
      </c>
      <c r="M406" s="130"/>
    </row>
    <row r="407" spans="1:13" s="129" customFormat="1" ht="25.5" x14ac:dyDescent="0.25">
      <c r="A407" s="128">
        <v>310</v>
      </c>
      <c r="B407" s="241" t="s">
        <v>725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2625</v>
      </c>
      <c r="H407" s="159">
        <f t="shared" si="5"/>
        <v>10500</v>
      </c>
      <c r="I407" s="146" t="s">
        <v>9</v>
      </c>
      <c r="J407" s="134" t="s">
        <v>32</v>
      </c>
      <c r="K407" s="140" t="s">
        <v>593</v>
      </c>
      <c r="L407" s="135" t="s">
        <v>734</v>
      </c>
      <c r="M407" s="130"/>
    </row>
    <row r="408" spans="1:13" s="129" customFormat="1" ht="25.5" x14ac:dyDescent="0.25">
      <c r="A408" s="128">
        <v>311</v>
      </c>
      <c r="B408" s="241" t="s">
        <v>726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4515</v>
      </c>
      <c r="H408" s="159">
        <f t="shared" si="5"/>
        <v>18060</v>
      </c>
      <c r="I408" s="146" t="s">
        <v>9</v>
      </c>
      <c r="J408" s="134" t="s">
        <v>32</v>
      </c>
      <c r="K408" s="140" t="s">
        <v>593</v>
      </c>
      <c r="L408" s="135" t="s">
        <v>734</v>
      </c>
      <c r="M408" s="130"/>
    </row>
    <row r="409" spans="1:13" s="129" customFormat="1" ht="25.5" x14ac:dyDescent="0.25">
      <c r="A409" s="128">
        <v>312</v>
      </c>
      <c r="B409" s="241" t="s">
        <v>727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10500</v>
      </c>
      <c r="H409" s="159">
        <f t="shared" si="5"/>
        <v>42000</v>
      </c>
      <c r="I409" s="146" t="s">
        <v>9</v>
      </c>
      <c r="J409" s="134" t="s">
        <v>32</v>
      </c>
      <c r="K409" s="140" t="s">
        <v>593</v>
      </c>
      <c r="L409" s="135" t="s">
        <v>734</v>
      </c>
      <c r="M409" s="130"/>
    </row>
    <row r="410" spans="1:13" s="129" customFormat="1" ht="25.5" x14ac:dyDescent="0.25">
      <c r="A410" s="128">
        <v>313</v>
      </c>
      <c r="B410" s="241" t="s">
        <v>728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16800</v>
      </c>
      <c r="H410" s="159">
        <f t="shared" si="5"/>
        <v>67200</v>
      </c>
      <c r="I410" s="146" t="s">
        <v>9</v>
      </c>
      <c r="J410" s="134" t="s">
        <v>32</v>
      </c>
      <c r="K410" s="140" t="s">
        <v>593</v>
      </c>
      <c r="L410" s="135" t="s">
        <v>734</v>
      </c>
      <c r="M410" s="130"/>
    </row>
    <row r="411" spans="1:13" s="129" customFormat="1" ht="25.5" x14ac:dyDescent="0.25">
      <c r="A411" s="128">
        <v>314</v>
      </c>
      <c r="B411" s="241" t="s">
        <v>729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1567</v>
      </c>
      <c r="H411" s="159">
        <f t="shared" si="5"/>
        <v>6268</v>
      </c>
      <c r="I411" s="146" t="s">
        <v>9</v>
      </c>
      <c r="J411" s="134" t="s">
        <v>32</v>
      </c>
      <c r="K411" s="140" t="s">
        <v>593</v>
      </c>
      <c r="L411" s="135" t="s">
        <v>734</v>
      </c>
      <c r="M411" s="130"/>
    </row>
    <row r="412" spans="1:13" s="129" customFormat="1" ht="25.5" x14ac:dyDescent="0.25">
      <c r="A412" s="128">
        <v>315</v>
      </c>
      <c r="B412" s="241" t="s">
        <v>730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1081</v>
      </c>
      <c r="H412" s="159">
        <f t="shared" si="5"/>
        <v>4324</v>
      </c>
      <c r="I412" s="146" t="s">
        <v>9</v>
      </c>
      <c r="J412" s="134" t="s">
        <v>32</v>
      </c>
      <c r="K412" s="140" t="s">
        <v>593</v>
      </c>
      <c r="L412" s="135" t="s">
        <v>734</v>
      </c>
      <c r="M412" s="130"/>
    </row>
    <row r="413" spans="1:13" s="129" customFormat="1" ht="25.5" x14ac:dyDescent="0.25">
      <c r="A413" s="128">
        <v>316</v>
      </c>
      <c r="B413" s="241" t="s">
        <v>731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2871</v>
      </c>
      <c r="H413" s="159">
        <f t="shared" si="5"/>
        <v>11484</v>
      </c>
      <c r="I413" s="146" t="s">
        <v>9</v>
      </c>
      <c r="J413" s="134" t="s">
        <v>32</v>
      </c>
      <c r="K413" s="140" t="s">
        <v>593</v>
      </c>
      <c r="L413" s="135" t="s">
        <v>734</v>
      </c>
      <c r="M413" s="130"/>
    </row>
    <row r="414" spans="1:13" s="129" customFormat="1" ht="25.5" x14ac:dyDescent="0.25">
      <c r="A414" s="128">
        <v>317</v>
      </c>
      <c r="B414" s="268" t="s">
        <v>732</v>
      </c>
      <c r="C414" s="259" t="s">
        <v>71</v>
      </c>
      <c r="D414" s="258" t="s">
        <v>31</v>
      </c>
      <c r="E414" s="150">
        <v>20</v>
      </c>
      <c r="F414" s="185" t="s">
        <v>78</v>
      </c>
      <c r="G414" s="229">
        <v>2858</v>
      </c>
      <c r="H414" s="159">
        <f t="shared" si="5"/>
        <v>57160</v>
      </c>
      <c r="I414" s="146" t="s">
        <v>9</v>
      </c>
      <c r="J414" s="134" t="s">
        <v>32</v>
      </c>
      <c r="K414" s="140" t="s">
        <v>593</v>
      </c>
      <c r="L414" s="135" t="s">
        <v>734</v>
      </c>
      <c r="M414" s="130"/>
    </row>
    <row r="415" spans="1:13" s="129" customFormat="1" ht="25.5" x14ac:dyDescent="0.25">
      <c r="A415" s="128">
        <v>318</v>
      </c>
      <c r="B415" s="268" t="s">
        <v>733</v>
      </c>
      <c r="C415" s="259" t="s">
        <v>71</v>
      </c>
      <c r="D415" s="258" t="s">
        <v>31</v>
      </c>
      <c r="E415" s="150">
        <v>24</v>
      </c>
      <c r="F415" s="185" t="s">
        <v>78</v>
      </c>
      <c r="G415" s="229">
        <v>5000</v>
      </c>
      <c r="H415" s="159">
        <f t="shared" si="5"/>
        <v>120000</v>
      </c>
      <c r="I415" s="146" t="s">
        <v>9</v>
      </c>
      <c r="J415" s="134" t="s">
        <v>32</v>
      </c>
      <c r="K415" s="140" t="s">
        <v>593</v>
      </c>
      <c r="L415" s="135" t="s">
        <v>734</v>
      </c>
      <c r="M415" s="130"/>
    </row>
    <row r="416" spans="1:13" s="129" customFormat="1" ht="25.5" x14ac:dyDescent="0.25">
      <c r="A416" s="128">
        <v>319</v>
      </c>
      <c r="B416" s="187" t="s">
        <v>735</v>
      </c>
      <c r="C416" s="259" t="s">
        <v>71</v>
      </c>
      <c r="D416" s="258" t="s">
        <v>31</v>
      </c>
      <c r="E416" s="150">
        <v>2000</v>
      </c>
      <c r="F416" s="150" t="s">
        <v>747</v>
      </c>
      <c r="G416" s="229">
        <v>326.67</v>
      </c>
      <c r="H416" s="159">
        <f t="shared" si="5"/>
        <v>653340</v>
      </c>
      <c r="I416" s="146" t="s">
        <v>9</v>
      </c>
      <c r="J416" s="134" t="s">
        <v>32</v>
      </c>
      <c r="K416" s="140" t="s">
        <v>593</v>
      </c>
      <c r="L416" s="135" t="s">
        <v>749</v>
      </c>
      <c r="M416" s="130"/>
    </row>
    <row r="417" spans="1:13" s="129" customFormat="1" ht="25.5" x14ac:dyDescent="0.25">
      <c r="A417" s="128">
        <v>320</v>
      </c>
      <c r="B417" s="187" t="s">
        <v>736</v>
      </c>
      <c r="C417" s="259" t="s">
        <v>71</v>
      </c>
      <c r="D417" s="258" t="s">
        <v>31</v>
      </c>
      <c r="E417" s="150">
        <v>2000</v>
      </c>
      <c r="F417" s="150" t="s">
        <v>747</v>
      </c>
      <c r="G417" s="229">
        <v>527.33000000000004</v>
      </c>
      <c r="H417" s="159">
        <f t="shared" si="5"/>
        <v>1054660</v>
      </c>
      <c r="I417" s="146" t="s">
        <v>9</v>
      </c>
      <c r="J417" s="134" t="s">
        <v>32</v>
      </c>
      <c r="K417" s="140" t="s">
        <v>593</v>
      </c>
      <c r="L417" s="135" t="s">
        <v>749</v>
      </c>
      <c r="M417" s="130"/>
    </row>
    <row r="418" spans="1:13" s="129" customFormat="1" ht="25.5" x14ac:dyDescent="0.25">
      <c r="A418" s="128">
        <v>321</v>
      </c>
      <c r="B418" s="187" t="s">
        <v>737</v>
      </c>
      <c r="C418" s="259" t="s">
        <v>71</v>
      </c>
      <c r="D418" s="258" t="s">
        <v>31</v>
      </c>
      <c r="E418" s="150">
        <v>200</v>
      </c>
      <c r="F418" s="150" t="s">
        <v>747</v>
      </c>
      <c r="G418" s="229">
        <v>5369</v>
      </c>
      <c r="H418" s="159">
        <f t="shared" si="5"/>
        <v>1073800</v>
      </c>
      <c r="I418" s="146" t="s">
        <v>9</v>
      </c>
      <c r="J418" s="134" t="s">
        <v>32</v>
      </c>
      <c r="K418" s="140" t="s">
        <v>593</v>
      </c>
      <c r="L418" s="135" t="s">
        <v>749</v>
      </c>
      <c r="M418" s="130"/>
    </row>
    <row r="419" spans="1:13" s="129" customFormat="1" ht="25.5" x14ac:dyDescent="0.25">
      <c r="A419" s="128">
        <v>322</v>
      </c>
      <c r="B419" s="187" t="s">
        <v>738</v>
      </c>
      <c r="C419" s="259" t="s">
        <v>71</v>
      </c>
      <c r="D419" s="258" t="s">
        <v>31</v>
      </c>
      <c r="E419" s="150">
        <v>500</v>
      </c>
      <c r="F419" s="150" t="s">
        <v>747</v>
      </c>
      <c r="G419" s="229">
        <v>1520.5</v>
      </c>
      <c r="H419" s="159">
        <f t="shared" si="5"/>
        <v>760250</v>
      </c>
      <c r="I419" s="146" t="s">
        <v>9</v>
      </c>
      <c r="J419" s="134" t="s">
        <v>32</v>
      </c>
      <c r="K419" s="140" t="s">
        <v>593</v>
      </c>
      <c r="L419" s="135" t="s">
        <v>749</v>
      </c>
      <c r="M419" s="130"/>
    </row>
    <row r="420" spans="1:13" s="129" customFormat="1" ht="25.5" x14ac:dyDescent="0.25">
      <c r="A420" s="128">
        <v>323</v>
      </c>
      <c r="B420" s="187" t="s">
        <v>739</v>
      </c>
      <c r="C420" s="259" t="s">
        <v>71</v>
      </c>
      <c r="D420" s="258" t="s">
        <v>31</v>
      </c>
      <c r="E420" s="150">
        <v>500</v>
      </c>
      <c r="F420" s="150" t="s">
        <v>747</v>
      </c>
      <c r="G420" s="229">
        <v>2316.5</v>
      </c>
      <c r="H420" s="159">
        <f t="shared" si="5"/>
        <v>1158250</v>
      </c>
      <c r="I420" s="146" t="s">
        <v>9</v>
      </c>
      <c r="J420" s="134" t="s">
        <v>32</v>
      </c>
      <c r="K420" s="140" t="s">
        <v>593</v>
      </c>
      <c r="L420" s="135" t="s">
        <v>749</v>
      </c>
      <c r="M420" s="130"/>
    </row>
    <row r="421" spans="1:13" s="129" customFormat="1" ht="25.5" x14ac:dyDescent="0.25">
      <c r="A421" s="128">
        <v>324</v>
      </c>
      <c r="B421" s="187" t="s">
        <v>740</v>
      </c>
      <c r="C421" s="259" t="s">
        <v>71</v>
      </c>
      <c r="D421" s="258" t="s">
        <v>31</v>
      </c>
      <c r="E421" s="150">
        <v>400</v>
      </c>
      <c r="F421" s="150" t="s">
        <v>747</v>
      </c>
      <c r="G421" s="229">
        <v>3635</v>
      </c>
      <c r="H421" s="159">
        <f t="shared" si="5"/>
        <v>1454000</v>
      </c>
      <c r="I421" s="146" t="s">
        <v>9</v>
      </c>
      <c r="J421" s="134" t="s">
        <v>32</v>
      </c>
      <c r="K421" s="140" t="s">
        <v>593</v>
      </c>
      <c r="L421" s="135" t="s">
        <v>749</v>
      </c>
      <c r="M421" s="130"/>
    </row>
    <row r="422" spans="1:13" s="129" customFormat="1" ht="25.5" x14ac:dyDescent="0.25">
      <c r="A422" s="128">
        <v>325</v>
      </c>
      <c r="B422" s="187" t="s">
        <v>741</v>
      </c>
      <c r="C422" s="259" t="s">
        <v>71</v>
      </c>
      <c r="D422" s="258" t="s">
        <v>31</v>
      </c>
      <c r="E422" s="150">
        <v>1100</v>
      </c>
      <c r="F422" s="150" t="s">
        <v>747</v>
      </c>
      <c r="G422" s="229">
        <v>258.67</v>
      </c>
      <c r="H422" s="159">
        <f t="shared" si="5"/>
        <v>284537</v>
      </c>
      <c r="I422" s="146" t="s">
        <v>9</v>
      </c>
      <c r="J422" s="134" t="s">
        <v>32</v>
      </c>
      <c r="K422" s="140" t="s">
        <v>593</v>
      </c>
      <c r="L422" s="135" t="s">
        <v>749</v>
      </c>
      <c r="M422" s="130"/>
    </row>
    <row r="423" spans="1:13" s="129" customFormat="1" ht="25.5" x14ac:dyDescent="0.25">
      <c r="A423" s="128">
        <v>326</v>
      </c>
      <c r="B423" s="187" t="s">
        <v>742</v>
      </c>
      <c r="C423" s="259" t="s">
        <v>71</v>
      </c>
      <c r="D423" s="258" t="s">
        <v>31</v>
      </c>
      <c r="E423" s="150">
        <v>500</v>
      </c>
      <c r="F423" s="150" t="s">
        <v>747</v>
      </c>
      <c r="G423" s="229">
        <v>412</v>
      </c>
      <c r="H423" s="159">
        <f t="shared" si="5"/>
        <v>206000</v>
      </c>
      <c r="I423" s="146" t="s">
        <v>9</v>
      </c>
      <c r="J423" s="134" t="s">
        <v>32</v>
      </c>
      <c r="K423" s="140" t="s">
        <v>593</v>
      </c>
      <c r="L423" s="135" t="s">
        <v>749</v>
      </c>
      <c r="M423" s="130"/>
    </row>
    <row r="424" spans="1:13" s="129" customFormat="1" ht="25.5" x14ac:dyDescent="0.25">
      <c r="A424" s="128">
        <v>327</v>
      </c>
      <c r="B424" s="187" t="s">
        <v>743</v>
      </c>
      <c r="C424" s="259" t="s">
        <v>71</v>
      </c>
      <c r="D424" s="258" t="s">
        <v>31</v>
      </c>
      <c r="E424" s="150">
        <v>500</v>
      </c>
      <c r="F424" s="150" t="s">
        <v>747</v>
      </c>
      <c r="G424" s="229">
        <v>2550</v>
      </c>
      <c r="H424" s="159">
        <f t="shared" si="5"/>
        <v>1275000</v>
      </c>
      <c r="I424" s="146" t="s">
        <v>9</v>
      </c>
      <c r="J424" s="134" t="s">
        <v>32</v>
      </c>
      <c r="K424" s="140" t="s">
        <v>593</v>
      </c>
      <c r="L424" s="135" t="s">
        <v>749</v>
      </c>
      <c r="M424" s="130"/>
    </row>
    <row r="425" spans="1:13" s="129" customFormat="1" ht="25.5" x14ac:dyDescent="0.25">
      <c r="A425" s="128">
        <v>328</v>
      </c>
      <c r="B425" s="187" t="s">
        <v>744</v>
      </c>
      <c r="C425" s="259" t="s">
        <v>71</v>
      </c>
      <c r="D425" s="258" t="s">
        <v>31</v>
      </c>
      <c r="E425" s="150">
        <v>350</v>
      </c>
      <c r="F425" s="150" t="s">
        <v>748</v>
      </c>
      <c r="G425" s="229">
        <v>1096.5</v>
      </c>
      <c r="H425" s="159">
        <f t="shared" si="5"/>
        <v>383775</v>
      </c>
      <c r="I425" s="146" t="s">
        <v>9</v>
      </c>
      <c r="J425" s="134" t="s">
        <v>32</v>
      </c>
      <c r="K425" s="140" t="s">
        <v>593</v>
      </c>
      <c r="L425" s="135" t="s">
        <v>749</v>
      </c>
      <c r="M425" s="130"/>
    </row>
    <row r="426" spans="1:13" s="129" customFormat="1" ht="25.5" x14ac:dyDescent="0.25">
      <c r="A426" s="128">
        <v>329</v>
      </c>
      <c r="B426" s="187" t="s">
        <v>745</v>
      </c>
      <c r="C426" s="259" t="s">
        <v>71</v>
      </c>
      <c r="D426" s="258" t="s">
        <v>31</v>
      </c>
      <c r="E426" s="150">
        <v>100</v>
      </c>
      <c r="F426" s="150" t="s">
        <v>748</v>
      </c>
      <c r="G426" s="229">
        <v>109.67</v>
      </c>
      <c r="H426" s="159">
        <f t="shared" si="5"/>
        <v>10967</v>
      </c>
      <c r="I426" s="146" t="s">
        <v>9</v>
      </c>
      <c r="J426" s="134" t="s">
        <v>32</v>
      </c>
      <c r="K426" s="140" t="s">
        <v>593</v>
      </c>
      <c r="L426" s="135" t="s">
        <v>749</v>
      </c>
      <c r="M426" s="130"/>
    </row>
    <row r="427" spans="1:13" s="129" customFormat="1" ht="25.5" x14ac:dyDescent="0.25">
      <c r="A427" s="128">
        <v>330</v>
      </c>
      <c r="B427" s="187" t="s">
        <v>746</v>
      </c>
      <c r="C427" s="259" t="s">
        <v>71</v>
      </c>
      <c r="D427" s="258" t="s">
        <v>31</v>
      </c>
      <c r="E427" s="150">
        <v>100</v>
      </c>
      <c r="F427" s="150" t="s">
        <v>748</v>
      </c>
      <c r="G427" s="229">
        <v>159</v>
      </c>
      <c r="H427" s="159">
        <f t="shared" si="5"/>
        <v>15900</v>
      </c>
      <c r="I427" s="146" t="s">
        <v>9</v>
      </c>
      <c r="J427" s="134" t="s">
        <v>32</v>
      </c>
      <c r="K427" s="140" t="s">
        <v>593</v>
      </c>
      <c r="L427" s="135" t="s">
        <v>749</v>
      </c>
      <c r="M427" s="130"/>
    </row>
    <row r="428" spans="1:13" s="129" customFormat="1" ht="25.5" x14ac:dyDescent="0.25">
      <c r="A428" s="128">
        <v>331</v>
      </c>
      <c r="B428" s="182" t="s">
        <v>755</v>
      </c>
      <c r="C428" s="259" t="s">
        <v>71</v>
      </c>
      <c r="D428" s="258" t="s">
        <v>31</v>
      </c>
      <c r="E428" s="76">
        <v>300</v>
      </c>
      <c r="F428" s="76" t="s">
        <v>207</v>
      </c>
      <c r="G428" s="229">
        <v>25160.720000000001</v>
      </c>
      <c r="H428" s="159">
        <f t="shared" si="5"/>
        <v>7548216</v>
      </c>
      <c r="I428" s="146" t="s">
        <v>9</v>
      </c>
      <c r="J428" s="134" t="s">
        <v>32</v>
      </c>
      <c r="K428" s="140" t="s">
        <v>593</v>
      </c>
      <c r="L428" s="135" t="s">
        <v>762</v>
      </c>
      <c r="M428" s="130"/>
    </row>
    <row r="429" spans="1:13" s="129" customFormat="1" ht="25.5" x14ac:dyDescent="0.25">
      <c r="A429" s="128">
        <v>332</v>
      </c>
      <c r="B429" s="182" t="s">
        <v>756</v>
      </c>
      <c r="C429" s="259" t="s">
        <v>71</v>
      </c>
      <c r="D429" s="258" t="s">
        <v>31</v>
      </c>
      <c r="E429" s="76">
        <v>100</v>
      </c>
      <c r="F429" s="76" t="s">
        <v>207</v>
      </c>
      <c r="G429" s="229">
        <v>34276.79</v>
      </c>
      <c r="H429" s="159">
        <f t="shared" si="5"/>
        <v>3427679</v>
      </c>
      <c r="I429" s="146" t="s">
        <v>9</v>
      </c>
      <c r="J429" s="134" t="s">
        <v>32</v>
      </c>
      <c r="K429" s="140" t="s">
        <v>593</v>
      </c>
      <c r="L429" s="135" t="s">
        <v>762</v>
      </c>
      <c r="M429" s="130"/>
    </row>
    <row r="430" spans="1:13" s="129" customFormat="1" ht="25.5" x14ac:dyDescent="0.25">
      <c r="A430" s="128">
        <v>333</v>
      </c>
      <c r="B430" s="158" t="s">
        <v>757</v>
      </c>
      <c r="C430" s="259" t="s">
        <v>71</v>
      </c>
      <c r="D430" s="258" t="s">
        <v>31</v>
      </c>
      <c r="E430" s="76">
        <v>80</v>
      </c>
      <c r="F430" s="76" t="s">
        <v>207</v>
      </c>
      <c r="G430" s="229">
        <v>39152.230000000003</v>
      </c>
      <c r="H430" s="159">
        <f t="shared" si="5"/>
        <v>3132178.4000000004</v>
      </c>
      <c r="I430" s="146" t="s">
        <v>9</v>
      </c>
      <c r="J430" s="134" t="s">
        <v>32</v>
      </c>
      <c r="K430" s="140" t="s">
        <v>593</v>
      </c>
      <c r="L430" s="135" t="s">
        <v>763</v>
      </c>
      <c r="M430" s="130"/>
    </row>
    <row r="431" spans="1:13" s="129" customFormat="1" ht="25.5" x14ac:dyDescent="0.25">
      <c r="A431" s="128">
        <v>334</v>
      </c>
      <c r="B431" s="141" t="s">
        <v>758</v>
      </c>
      <c r="C431" s="214" t="s">
        <v>71</v>
      </c>
      <c r="D431" s="258" t="s">
        <v>31</v>
      </c>
      <c r="E431" s="76">
        <v>2</v>
      </c>
      <c r="F431" s="76" t="s">
        <v>207</v>
      </c>
      <c r="G431" s="229">
        <v>89900</v>
      </c>
      <c r="H431" s="159">
        <f t="shared" si="5"/>
        <v>179800</v>
      </c>
      <c r="I431" s="146" t="s">
        <v>9</v>
      </c>
      <c r="J431" s="134" t="s">
        <v>32</v>
      </c>
      <c r="K431" s="140" t="s">
        <v>593</v>
      </c>
      <c r="L431" s="135" t="s">
        <v>764</v>
      </c>
      <c r="M431" s="130"/>
    </row>
    <row r="432" spans="1:13" s="129" customFormat="1" ht="25.5" x14ac:dyDescent="0.25">
      <c r="A432" s="128">
        <v>335</v>
      </c>
      <c r="B432" s="141" t="s">
        <v>759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94900</v>
      </c>
      <c r="H432" s="159">
        <f t="shared" si="5"/>
        <v>94900</v>
      </c>
      <c r="I432" s="146" t="s">
        <v>9</v>
      </c>
      <c r="J432" s="134" t="s">
        <v>32</v>
      </c>
      <c r="K432" s="140" t="s">
        <v>593</v>
      </c>
      <c r="L432" s="135" t="s">
        <v>764</v>
      </c>
      <c r="M432" s="130"/>
    </row>
    <row r="433" spans="1:13" s="129" customFormat="1" ht="25.5" x14ac:dyDescent="0.25">
      <c r="A433" s="128">
        <v>336</v>
      </c>
      <c r="B433" s="269" t="s">
        <v>760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163900</v>
      </c>
      <c r="H433" s="159">
        <f t="shared" si="5"/>
        <v>163900</v>
      </c>
      <c r="I433" s="146" t="s">
        <v>9</v>
      </c>
      <c r="J433" s="134" t="s">
        <v>32</v>
      </c>
      <c r="K433" s="140" t="s">
        <v>593</v>
      </c>
      <c r="L433" s="135" t="s">
        <v>764</v>
      </c>
      <c r="M433" s="130"/>
    </row>
    <row r="434" spans="1:13" s="129" customFormat="1" ht="25.5" x14ac:dyDescent="0.25">
      <c r="A434" s="128">
        <v>337</v>
      </c>
      <c r="B434" s="269" t="s">
        <v>761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231900</v>
      </c>
      <c r="H434" s="159">
        <f t="shared" si="5"/>
        <v>231900</v>
      </c>
      <c r="I434" s="146" t="s">
        <v>9</v>
      </c>
      <c r="J434" s="134" t="s">
        <v>32</v>
      </c>
      <c r="K434" s="140" t="s">
        <v>593</v>
      </c>
      <c r="L434" s="135" t="s">
        <v>764</v>
      </c>
      <c r="M434" s="130"/>
    </row>
    <row r="435" spans="1:13" s="129" customFormat="1" ht="25.5" x14ac:dyDescent="0.25">
      <c r="A435" s="128">
        <v>338</v>
      </c>
      <c r="B435" s="219" t="s">
        <v>765</v>
      </c>
      <c r="C435" s="150" t="s">
        <v>71</v>
      </c>
      <c r="D435" s="258" t="s">
        <v>31</v>
      </c>
      <c r="E435" s="76">
        <v>5000</v>
      </c>
      <c r="F435" s="76" t="s">
        <v>232</v>
      </c>
      <c r="G435" s="229">
        <v>436.4</v>
      </c>
      <c r="H435" s="159">
        <f t="shared" si="5"/>
        <v>2182000</v>
      </c>
      <c r="I435" s="146" t="s">
        <v>9</v>
      </c>
      <c r="J435" s="134" t="s">
        <v>32</v>
      </c>
      <c r="K435" s="140" t="s">
        <v>593</v>
      </c>
      <c r="L435" s="135" t="s">
        <v>766</v>
      </c>
      <c r="M435" s="130"/>
    </row>
    <row r="436" spans="1:13" s="129" customFormat="1" ht="25.5" x14ac:dyDescent="0.25">
      <c r="A436" s="128">
        <v>339</v>
      </c>
      <c r="B436" s="219" t="s">
        <v>769</v>
      </c>
      <c r="C436" s="76" t="s">
        <v>71</v>
      </c>
      <c r="D436" s="258" t="s">
        <v>27</v>
      </c>
      <c r="E436" s="76">
        <v>36</v>
      </c>
      <c r="F436" s="76" t="s">
        <v>207</v>
      </c>
      <c r="G436" s="229">
        <v>15278</v>
      </c>
      <c r="H436" s="159">
        <f t="shared" si="5"/>
        <v>550008</v>
      </c>
      <c r="I436" s="146" t="s">
        <v>9</v>
      </c>
      <c r="J436" s="134" t="s">
        <v>32</v>
      </c>
      <c r="K436" s="140" t="s">
        <v>593</v>
      </c>
      <c r="L436" s="270" t="s">
        <v>773</v>
      </c>
      <c r="M436" s="130"/>
    </row>
    <row r="437" spans="1:13" s="129" customFormat="1" ht="25.5" x14ac:dyDescent="0.25">
      <c r="A437" s="128">
        <v>340</v>
      </c>
      <c r="B437" s="219" t="s">
        <v>770</v>
      </c>
      <c r="C437" s="76" t="s">
        <v>71</v>
      </c>
      <c r="D437" s="258" t="s">
        <v>27</v>
      </c>
      <c r="E437" s="76">
        <v>13</v>
      </c>
      <c r="F437" s="76" t="s">
        <v>207</v>
      </c>
      <c r="G437" s="229">
        <v>19000</v>
      </c>
      <c r="H437" s="159">
        <f t="shared" si="5"/>
        <v>247000</v>
      </c>
      <c r="I437" s="146" t="s">
        <v>9</v>
      </c>
      <c r="J437" s="134" t="s">
        <v>32</v>
      </c>
      <c r="K437" s="140" t="s">
        <v>593</v>
      </c>
      <c r="L437" s="270" t="s">
        <v>773</v>
      </c>
      <c r="M437" s="130"/>
    </row>
    <row r="438" spans="1:13" s="129" customFormat="1" ht="25.5" x14ac:dyDescent="0.25">
      <c r="A438" s="128">
        <v>341</v>
      </c>
      <c r="B438" s="219" t="s">
        <v>771</v>
      </c>
      <c r="C438" s="76" t="s">
        <v>71</v>
      </c>
      <c r="D438" s="258" t="s">
        <v>27</v>
      </c>
      <c r="E438" s="76">
        <v>12</v>
      </c>
      <c r="F438" s="76" t="s">
        <v>748</v>
      </c>
      <c r="G438" s="229">
        <v>1500</v>
      </c>
      <c r="H438" s="159">
        <f t="shared" si="5"/>
        <v>18000</v>
      </c>
      <c r="I438" s="146" t="s">
        <v>9</v>
      </c>
      <c r="J438" s="134" t="s">
        <v>32</v>
      </c>
      <c r="K438" s="140" t="s">
        <v>593</v>
      </c>
      <c r="L438" s="270" t="s">
        <v>773</v>
      </c>
      <c r="M438" s="130"/>
    </row>
    <row r="439" spans="1:13" s="129" customFormat="1" ht="25.5" x14ac:dyDescent="0.25">
      <c r="A439" s="128">
        <v>342</v>
      </c>
      <c r="B439" s="219" t="s">
        <v>772</v>
      </c>
      <c r="C439" s="76" t="s">
        <v>71</v>
      </c>
      <c r="D439" s="258" t="s">
        <v>27</v>
      </c>
      <c r="E439" s="76">
        <v>2</v>
      </c>
      <c r="F439" s="76" t="s">
        <v>207</v>
      </c>
      <c r="G439" s="229">
        <v>20000</v>
      </c>
      <c r="H439" s="159">
        <f t="shared" si="5"/>
        <v>40000</v>
      </c>
      <c r="I439" s="146" t="s">
        <v>9</v>
      </c>
      <c r="J439" s="134" t="s">
        <v>32</v>
      </c>
      <c r="K439" s="140" t="s">
        <v>593</v>
      </c>
      <c r="L439" s="270" t="s">
        <v>773</v>
      </c>
      <c r="M439" s="130"/>
    </row>
    <row r="440" spans="1:13" s="129" customFormat="1" ht="38.25" x14ac:dyDescent="0.25">
      <c r="A440" s="128">
        <v>343</v>
      </c>
      <c r="B440" s="219" t="s">
        <v>785</v>
      </c>
      <c r="C440" s="76" t="s">
        <v>26</v>
      </c>
      <c r="D440" s="258" t="s">
        <v>27</v>
      </c>
      <c r="E440" s="76">
        <v>12</v>
      </c>
      <c r="F440" s="76" t="s">
        <v>207</v>
      </c>
      <c r="G440" s="229">
        <v>2338335</v>
      </c>
      <c r="H440" s="159">
        <f t="shared" si="5"/>
        <v>28060020</v>
      </c>
      <c r="I440" s="146" t="s">
        <v>9</v>
      </c>
      <c r="J440" s="134" t="s">
        <v>32</v>
      </c>
      <c r="K440" s="271" t="s">
        <v>778</v>
      </c>
      <c r="L440" s="270" t="s">
        <v>786</v>
      </c>
      <c r="M440" s="130"/>
    </row>
    <row r="441" spans="1:13" s="129" customFormat="1" ht="12.75" x14ac:dyDescent="0.25">
      <c r="A441" s="128">
        <v>344</v>
      </c>
      <c r="B441" s="219" t="s">
        <v>787</v>
      </c>
      <c r="C441" s="76" t="s">
        <v>26</v>
      </c>
      <c r="D441" s="258" t="s">
        <v>31</v>
      </c>
      <c r="E441" s="76">
        <v>5800</v>
      </c>
      <c r="F441" s="76" t="s">
        <v>85</v>
      </c>
      <c r="G441" s="229">
        <v>187.5</v>
      </c>
      <c r="H441" s="159">
        <f t="shared" si="5"/>
        <v>1087500</v>
      </c>
      <c r="I441" s="146" t="s">
        <v>9</v>
      </c>
      <c r="J441" s="146" t="s">
        <v>83</v>
      </c>
      <c r="K441" s="271" t="s">
        <v>778</v>
      </c>
      <c r="L441" s="270" t="s">
        <v>788</v>
      </c>
      <c r="M441" s="130"/>
    </row>
    <row r="442" spans="1:13" s="129" customFormat="1" ht="25.5" x14ac:dyDescent="0.25">
      <c r="A442" s="128">
        <v>345</v>
      </c>
      <c r="B442" s="187" t="s">
        <v>792</v>
      </c>
      <c r="C442" s="76" t="s">
        <v>71</v>
      </c>
      <c r="D442" s="258" t="s">
        <v>27</v>
      </c>
      <c r="E442" s="76">
        <v>10</v>
      </c>
      <c r="F442" s="76" t="s">
        <v>78</v>
      </c>
      <c r="G442" s="229">
        <v>16416</v>
      </c>
      <c r="H442" s="159">
        <f t="shared" si="5"/>
        <v>164160</v>
      </c>
      <c r="I442" s="146" t="s">
        <v>9</v>
      </c>
      <c r="J442" s="134" t="s">
        <v>32</v>
      </c>
      <c r="K442" s="271" t="s">
        <v>778</v>
      </c>
      <c r="L442" s="270" t="s">
        <v>800</v>
      </c>
      <c r="M442" s="130"/>
    </row>
    <row r="443" spans="1:13" s="129" customFormat="1" ht="25.5" x14ac:dyDescent="0.25">
      <c r="A443" s="128">
        <v>346</v>
      </c>
      <c r="B443" s="187" t="s">
        <v>793</v>
      </c>
      <c r="C443" s="76" t="s">
        <v>71</v>
      </c>
      <c r="D443" s="258" t="s">
        <v>27</v>
      </c>
      <c r="E443" s="76">
        <v>14</v>
      </c>
      <c r="F443" s="76" t="s">
        <v>78</v>
      </c>
      <c r="G443" s="229">
        <v>9090</v>
      </c>
      <c r="H443" s="159">
        <f t="shared" si="5"/>
        <v>127260</v>
      </c>
      <c r="I443" s="146" t="s">
        <v>9</v>
      </c>
      <c r="J443" s="134" t="s">
        <v>32</v>
      </c>
      <c r="K443" s="271" t="s">
        <v>778</v>
      </c>
      <c r="L443" s="270" t="s">
        <v>800</v>
      </c>
      <c r="M443" s="130"/>
    </row>
    <row r="444" spans="1:13" s="129" customFormat="1" ht="25.5" x14ac:dyDescent="0.25">
      <c r="A444" s="128">
        <v>347</v>
      </c>
      <c r="B444" s="187" t="s">
        <v>794</v>
      </c>
      <c r="C444" s="76" t="s">
        <v>71</v>
      </c>
      <c r="D444" s="258" t="s">
        <v>27</v>
      </c>
      <c r="E444" s="76">
        <v>1000</v>
      </c>
      <c r="F444" s="76" t="s">
        <v>78</v>
      </c>
      <c r="G444" s="229">
        <v>25</v>
      </c>
      <c r="H444" s="159">
        <f t="shared" si="5"/>
        <v>25000</v>
      </c>
      <c r="I444" s="146" t="s">
        <v>9</v>
      </c>
      <c r="J444" s="134" t="s">
        <v>32</v>
      </c>
      <c r="K444" s="271" t="s">
        <v>778</v>
      </c>
      <c r="L444" s="270" t="s">
        <v>800</v>
      </c>
      <c r="M444" s="130"/>
    </row>
    <row r="445" spans="1:13" s="129" customFormat="1" ht="25.5" x14ac:dyDescent="0.25">
      <c r="A445" s="128">
        <v>348</v>
      </c>
      <c r="B445" s="187" t="s">
        <v>795</v>
      </c>
      <c r="C445" s="76" t="s">
        <v>71</v>
      </c>
      <c r="D445" s="258" t="s">
        <v>27</v>
      </c>
      <c r="E445" s="76">
        <v>100</v>
      </c>
      <c r="F445" s="76" t="s">
        <v>78</v>
      </c>
      <c r="G445" s="229">
        <v>295</v>
      </c>
      <c r="H445" s="159">
        <f t="shared" si="5"/>
        <v>29500</v>
      </c>
      <c r="I445" s="146" t="s">
        <v>9</v>
      </c>
      <c r="J445" s="134" t="s">
        <v>32</v>
      </c>
      <c r="K445" s="271" t="s">
        <v>778</v>
      </c>
      <c r="L445" s="270" t="s">
        <v>800</v>
      </c>
      <c r="M445" s="130"/>
    </row>
    <row r="446" spans="1:13" s="129" customFormat="1" ht="25.5" x14ac:dyDescent="0.25">
      <c r="A446" s="128">
        <v>349</v>
      </c>
      <c r="B446" s="187" t="s">
        <v>796</v>
      </c>
      <c r="C446" s="76" t="s">
        <v>71</v>
      </c>
      <c r="D446" s="258" t="s">
        <v>27</v>
      </c>
      <c r="E446" s="76">
        <v>300</v>
      </c>
      <c r="F446" s="76" t="s">
        <v>753</v>
      </c>
      <c r="G446" s="229">
        <v>672</v>
      </c>
      <c r="H446" s="159">
        <f t="shared" si="5"/>
        <v>201600</v>
      </c>
      <c r="I446" s="146" t="s">
        <v>9</v>
      </c>
      <c r="J446" s="134" t="s">
        <v>32</v>
      </c>
      <c r="K446" s="271" t="s">
        <v>778</v>
      </c>
      <c r="L446" s="270" t="s">
        <v>800</v>
      </c>
      <c r="M446" s="130"/>
    </row>
    <row r="447" spans="1:13" s="129" customFormat="1" ht="25.5" x14ac:dyDescent="0.25">
      <c r="A447" s="128">
        <v>350</v>
      </c>
      <c r="B447" s="187" t="s">
        <v>797</v>
      </c>
      <c r="C447" s="76" t="s">
        <v>71</v>
      </c>
      <c r="D447" s="258" t="s">
        <v>27</v>
      </c>
      <c r="E447" s="76">
        <v>100</v>
      </c>
      <c r="F447" s="76" t="s">
        <v>78</v>
      </c>
      <c r="G447" s="229">
        <v>848</v>
      </c>
      <c r="H447" s="159">
        <f t="shared" si="5"/>
        <v>84800</v>
      </c>
      <c r="I447" s="146" t="s">
        <v>9</v>
      </c>
      <c r="J447" s="134" t="s">
        <v>32</v>
      </c>
      <c r="K447" s="271" t="s">
        <v>778</v>
      </c>
      <c r="L447" s="270" t="s">
        <v>800</v>
      </c>
      <c r="M447" s="130"/>
    </row>
    <row r="448" spans="1:13" s="129" customFormat="1" ht="25.5" x14ac:dyDescent="0.25">
      <c r="A448" s="128">
        <v>351</v>
      </c>
      <c r="B448" s="187" t="s">
        <v>798</v>
      </c>
      <c r="C448" s="76" t="s">
        <v>71</v>
      </c>
      <c r="D448" s="258" t="s">
        <v>27</v>
      </c>
      <c r="E448" s="76">
        <v>50</v>
      </c>
      <c r="F448" s="76" t="s">
        <v>78</v>
      </c>
      <c r="G448" s="229">
        <v>710</v>
      </c>
      <c r="H448" s="159">
        <f t="shared" si="5"/>
        <v>35500</v>
      </c>
      <c r="I448" s="146" t="s">
        <v>9</v>
      </c>
      <c r="J448" s="134" t="s">
        <v>32</v>
      </c>
      <c r="K448" s="271" t="s">
        <v>778</v>
      </c>
      <c r="L448" s="270" t="s">
        <v>800</v>
      </c>
      <c r="M448" s="130"/>
    </row>
    <row r="449" spans="1:18" s="129" customFormat="1" ht="25.5" x14ac:dyDescent="0.25">
      <c r="A449" s="128">
        <v>352</v>
      </c>
      <c r="B449" s="187" t="s">
        <v>799</v>
      </c>
      <c r="C449" s="76" t="s">
        <v>71</v>
      </c>
      <c r="D449" s="258" t="s">
        <v>27</v>
      </c>
      <c r="E449" s="76">
        <v>15</v>
      </c>
      <c r="F449" s="76" t="s">
        <v>78</v>
      </c>
      <c r="G449" s="229">
        <v>7134</v>
      </c>
      <c r="H449" s="159">
        <f t="shared" si="5"/>
        <v>107010</v>
      </c>
      <c r="I449" s="146" t="s">
        <v>9</v>
      </c>
      <c r="J449" s="134" t="s">
        <v>32</v>
      </c>
      <c r="K449" s="271" t="s">
        <v>778</v>
      </c>
      <c r="L449" s="270" t="s">
        <v>800</v>
      </c>
      <c r="M449" s="130"/>
    </row>
    <row r="450" spans="1:18" s="129" customFormat="1" ht="25.5" x14ac:dyDescent="0.25">
      <c r="A450" s="128">
        <v>353</v>
      </c>
      <c r="B450" s="219" t="s">
        <v>803</v>
      </c>
      <c r="C450" s="76" t="s">
        <v>71</v>
      </c>
      <c r="D450" s="258" t="s">
        <v>27</v>
      </c>
      <c r="E450" s="76">
        <v>1</v>
      </c>
      <c r="F450" s="76" t="s">
        <v>207</v>
      </c>
      <c r="G450" s="229">
        <v>1681891</v>
      </c>
      <c r="H450" s="159">
        <v>1681891</v>
      </c>
      <c r="I450" s="146" t="s">
        <v>9</v>
      </c>
      <c r="J450" s="134" t="s">
        <v>32</v>
      </c>
      <c r="K450" s="271" t="s">
        <v>778</v>
      </c>
      <c r="L450" s="270" t="s">
        <v>804</v>
      </c>
      <c r="M450" s="130"/>
    </row>
    <row r="451" spans="1:18" s="129" customFormat="1" ht="15.75" x14ac:dyDescent="0.25">
      <c r="A451" s="41"/>
      <c r="B451" s="68" t="s">
        <v>18</v>
      </c>
      <c r="C451" s="42"/>
      <c r="D451" s="42"/>
      <c r="E451" s="42"/>
      <c r="F451" s="42"/>
      <c r="G451" s="118"/>
      <c r="H451" s="43">
        <f>SUM(H98:H449)</f>
        <v>1584990855.1726005</v>
      </c>
      <c r="I451" s="44"/>
      <c r="J451" s="44"/>
      <c r="K451" s="85"/>
      <c r="L451" s="125"/>
      <c r="M451" s="130"/>
    </row>
    <row r="452" spans="1:18" s="129" customFormat="1" ht="15.75" x14ac:dyDescent="0.25">
      <c r="A452" s="48"/>
      <c r="B452" s="57" t="s">
        <v>8</v>
      </c>
      <c r="C452" s="49"/>
      <c r="D452" s="49"/>
      <c r="E452" s="49"/>
      <c r="F452" s="49"/>
      <c r="G452" s="119"/>
      <c r="H452" s="49"/>
      <c r="I452" s="49"/>
      <c r="J452" s="49"/>
      <c r="K452" s="86"/>
      <c r="L452" s="49"/>
      <c r="M452" s="130"/>
    </row>
    <row r="453" spans="1:18" s="129" customFormat="1" ht="25.5" x14ac:dyDescent="0.25">
      <c r="A453" s="71">
        <v>1</v>
      </c>
      <c r="B453" s="169" t="s">
        <v>79</v>
      </c>
      <c r="C453" s="136" t="s">
        <v>71</v>
      </c>
      <c r="D453" s="191" t="s">
        <v>31</v>
      </c>
      <c r="E453" s="166">
        <v>1</v>
      </c>
      <c r="F453" s="107" t="s">
        <v>59</v>
      </c>
      <c r="G453" s="167">
        <v>1980026</v>
      </c>
      <c r="H453" s="167">
        <v>1980026</v>
      </c>
      <c r="I453" s="34" t="s">
        <v>9</v>
      </c>
      <c r="J453" s="146" t="s">
        <v>32</v>
      </c>
      <c r="K453" s="168" t="s">
        <v>62</v>
      </c>
      <c r="L453" s="107" t="s">
        <v>80</v>
      </c>
      <c r="M453" s="130"/>
    </row>
    <row r="454" spans="1:18" s="129" customFormat="1" ht="25.5" x14ac:dyDescent="0.25">
      <c r="A454" s="71">
        <v>2</v>
      </c>
      <c r="B454" s="169" t="s">
        <v>172</v>
      </c>
      <c r="C454" s="136" t="s">
        <v>71</v>
      </c>
      <c r="D454" s="158" t="s">
        <v>27</v>
      </c>
      <c r="E454" s="166">
        <v>1</v>
      </c>
      <c r="F454" s="166" t="s">
        <v>59</v>
      </c>
      <c r="G454" s="167">
        <v>1440000</v>
      </c>
      <c r="H454" s="167">
        <f t="shared" ref="H454:H462" si="6">E454*G454</f>
        <v>1440000</v>
      </c>
      <c r="I454" s="34" t="s">
        <v>9</v>
      </c>
      <c r="J454" s="134" t="s">
        <v>32</v>
      </c>
      <c r="K454" s="140" t="s">
        <v>132</v>
      </c>
      <c r="L454" s="135" t="s">
        <v>173</v>
      </c>
      <c r="M454" s="130"/>
    </row>
    <row r="455" spans="1:18" s="129" customFormat="1" ht="25.5" x14ac:dyDescent="0.25">
      <c r="A455" s="71">
        <v>3</v>
      </c>
      <c r="B455" s="169" t="s">
        <v>197</v>
      </c>
      <c r="C455" s="136" t="s">
        <v>71</v>
      </c>
      <c r="D455" s="191" t="s">
        <v>31</v>
      </c>
      <c r="E455" s="166">
        <v>1</v>
      </c>
      <c r="F455" s="107" t="s">
        <v>59</v>
      </c>
      <c r="G455" s="167">
        <v>0</v>
      </c>
      <c r="H455" s="167">
        <f t="shared" si="6"/>
        <v>0</v>
      </c>
      <c r="I455" s="34" t="s">
        <v>9</v>
      </c>
      <c r="J455" s="134" t="s">
        <v>83</v>
      </c>
      <c r="K455" s="140" t="s">
        <v>196</v>
      </c>
      <c r="L455" s="135" t="s">
        <v>323</v>
      </c>
      <c r="M455" s="130"/>
    </row>
    <row r="456" spans="1:18" s="129" customFormat="1" ht="25.5" x14ac:dyDescent="0.25">
      <c r="A456" s="71">
        <v>4</v>
      </c>
      <c r="B456" s="169" t="s">
        <v>215</v>
      </c>
      <c r="C456" s="136" t="s">
        <v>71</v>
      </c>
      <c r="D456" s="158" t="s">
        <v>27</v>
      </c>
      <c r="E456" s="166">
        <v>1</v>
      </c>
      <c r="F456" s="107" t="s">
        <v>59</v>
      </c>
      <c r="G456" s="167">
        <v>4930020</v>
      </c>
      <c r="H456" s="167">
        <f t="shared" si="6"/>
        <v>4930020</v>
      </c>
      <c r="I456" s="34" t="s">
        <v>9</v>
      </c>
      <c r="J456" s="134" t="s">
        <v>32</v>
      </c>
      <c r="K456" s="140" t="s">
        <v>196</v>
      </c>
      <c r="L456" s="135" t="s">
        <v>216</v>
      </c>
      <c r="M456" s="130"/>
    </row>
    <row r="457" spans="1:18" s="129" customFormat="1" ht="25.5" x14ac:dyDescent="0.25">
      <c r="A457" s="71">
        <v>5</v>
      </c>
      <c r="B457" s="169" t="s">
        <v>217</v>
      </c>
      <c r="C457" s="136" t="s">
        <v>71</v>
      </c>
      <c r="D457" s="158" t="s">
        <v>27</v>
      </c>
      <c r="E457" s="166">
        <v>1</v>
      </c>
      <c r="F457" s="107" t="s">
        <v>59</v>
      </c>
      <c r="G457" s="167">
        <v>770000</v>
      </c>
      <c r="H457" s="167">
        <f t="shared" si="6"/>
        <v>770000</v>
      </c>
      <c r="I457" s="34" t="s">
        <v>9</v>
      </c>
      <c r="J457" s="134" t="s">
        <v>32</v>
      </c>
      <c r="K457" s="140" t="s">
        <v>196</v>
      </c>
      <c r="L457" s="135" t="s">
        <v>218</v>
      </c>
      <c r="M457" s="130"/>
    </row>
    <row r="458" spans="1:18" s="129" customFormat="1" ht="25.5" x14ac:dyDescent="0.25">
      <c r="A458" s="71">
        <v>6</v>
      </c>
      <c r="B458" s="169" t="s">
        <v>247</v>
      </c>
      <c r="C458" s="200" t="s">
        <v>26</v>
      </c>
      <c r="D458" s="191" t="s">
        <v>31</v>
      </c>
      <c r="E458" s="166">
        <v>1</v>
      </c>
      <c r="F458" s="107" t="s">
        <v>59</v>
      </c>
      <c r="G458" s="167">
        <v>30784133.329999998</v>
      </c>
      <c r="H458" s="137">
        <f t="shared" si="6"/>
        <v>30784133.329999998</v>
      </c>
      <c r="I458" s="34" t="s">
        <v>9</v>
      </c>
      <c r="J458" s="134" t="s">
        <v>32</v>
      </c>
      <c r="K458" s="140" t="s">
        <v>196</v>
      </c>
      <c r="L458" s="135" t="s">
        <v>249</v>
      </c>
      <c r="M458" s="130"/>
    </row>
    <row r="459" spans="1:18" s="129" customFormat="1" ht="25.5" x14ac:dyDescent="0.25">
      <c r="A459" s="71">
        <v>7</v>
      </c>
      <c r="B459" s="169" t="s">
        <v>248</v>
      </c>
      <c r="C459" s="200" t="s">
        <v>26</v>
      </c>
      <c r="D459" s="191" t="s">
        <v>31</v>
      </c>
      <c r="E459" s="166">
        <v>1</v>
      </c>
      <c r="F459" s="107" t="s">
        <v>59</v>
      </c>
      <c r="G459" s="167">
        <v>473166.67</v>
      </c>
      <c r="H459" s="137">
        <f t="shared" si="6"/>
        <v>473166.67</v>
      </c>
      <c r="I459" s="34" t="s">
        <v>9</v>
      </c>
      <c r="J459" s="134" t="s">
        <v>32</v>
      </c>
      <c r="K459" s="140" t="s">
        <v>196</v>
      </c>
      <c r="L459" s="135" t="s">
        <v>249</v>
      </c>
      <c r="M459" s="130"/>
    </row>
    <row r="460" spans="1:18" s="129" customFormat="1" ht="38.25" x14ac:dyDescent="0.25">
      <c r="A460" s="71">
        <v>8</v>
      </c>
      <c r="B460" s="169" t="s">
        <v>275</v>
      </c>
      <c r="C460" s="136" t="s">
        <v>71</v>
      </c>
      <c r="D460" s="171" t="s">
        <v>27</v>
      </c>
      <c r="E460" s="166">
        <v>1</v>
      </c>
      <c r="F460" s="167" t="s">
        <v>59</v>
      </c>
      <c r="G460" s="167">
        <v>3435000.6</v>
      </c>
      <c r="H460" s="167">
        <f t="shared" si="6"/>
        <v>3435000.6</v>
      </c>
      <c r="I460" s="34" t="s">
        <v>9</v>
      </c>
      <c r="J460" s="134" t="s">
        <v>32</v>
      </c>
      <c r="K460" s="140" t="s">
        <v>196</v>
      </c>
      <c r="L460" s="135" t="s">
        <v>276</v>
      </c>
      <c r="M460" s="130"/>
    </row>
    <row r="461" spans="1:18" s="129" customFormat="1" ht="25.5" x14ac:dyDescent="0.25">
      <c r="A461" s="71">
        <v>9</v>
      </c>
      <c r="B461" s="169" t="s">
        <v>331</v>
      </c>
      <c r="C461" s="136" t="s">
        <v>71</v>
      </c>
      <c r="D461" s="158" t="s">
        <v>27</v>
      </c>
      <c r="E461" s="166">
        <v>1</v>
      </c>
      <c r="F461" s="167" t="s">
        <v>59</v>
      </c>
      <c r="G461" s="167">
        <v>812436</v>
      </c>
      <c r="H461" s="167">
        <f t="shared" si="6"/>
        <v>812436</v>
      </c>
      <c r="I461" s="34" t="s">
        <v>9</v>
      </c>
      <c r="J461" s="134" t="s">
        <v>32</v>
      </c>
      <c r="K461" s="140" t="s">
        <v>309</v>
      </c>
      <c r="L461" s="135" t="s">
        <v>332</v>
      </c>
      <c r="M461" s="130"/>
    </row>
    <row r="462" spans="1:18" s="129" customFormat="1" ht="12.75" x14ac:dyDescent="0.25">
      <c r="A462" s="71">
        <v>10</v>
      </c>
      <c r="B462" s="169" t="s">
        <v>351</v>
      </c>
      <c r="C462" s="136" t="s">
        <v>26</v>
      </c>
      <c r="D462" s="158" t="s">
        <v>27</v>
      </c>
      <c r="E462" s="166">
        <v>1</v>
      </c>
      <c r="F462" s="167" t="s">
        <v>59</v>
      </c>
      <c r="G462" s="167">
        <v>23820025</v>
      </c>
      <c r="H462" s="137">
        <f t="shared" si="6"/>
        <v>23820025</v>
      </c>
      <c r="I462" s="34" t="s">
        <v>9</v>
      </c>
      <c r="J462" s="134" t="s">
        <v>32</v>
      </c>
      <c r="K462" s="140" t="s">
        <v>309</v>
      </c>
      <c r="L462" s="135" t="s">
        <v>352</v>
      </c>
      <c r="M462" s="130"/>
    </row>
    <row r="463" spans="1:18" s="3" customFormat="1" ht="20.100000000000001" customHeight="1" x14ac:dyDescent="0.25">
      <c r="A463" s="71">
        <v>11</v>
      </c>
      <c r="B463" s="169" t="s">
        <v>358</v>
      </c>
      <c r="C463" s="134" t="s">
        <v>71</v>
      </c>
      <c r="D463" s="158" t="s">
        <v>27</v>
      </c>
      <c r="E463" s="166">
        <v>1</v>
      </c>
      <c r="F463" s="167" t="s">
        <v>59</v>
      </c>
      <c r="G463" s="167">
        <v>2387970</v>
      </c>
      <c r="H463" s="137">
        <f t="shared" ref="H463:H483" si="7">E463*G463</f>
        <v>2387970</v>
      </c>
      <c r="I463" s="146" t="s">
        <v>9</v>
      </c>
      <c r="J463" s="134" t="s">
        <v>32</v>
      </c>
      <c r="K463" s="140" t="s">
        <v>309</v>
      </c>
      <c r="L463" s="135" t="s">
        <v>361</v>
      </c>
      <c r="M463" s="30"/>
      <c r="N463" s="10"/>
      <c r="O463" s="10"/>
      <c r="P463" s="10"/>
      <c r="Q463" s="10"/>
      <c r="R463" s="10"/>
    </row>
    <row r="464" spans="1:18" s="3" customFormat="1" ht="20.100000000000001" customHeight="1" x14ac:dyDescent="0.25">
      <c r="A464" s="71">
        <v>12</v>
      </c>
      <c r="B464" s="169" t="s">
        <v>367</v>
      </c>
      <c r="C464" s="134" t="s">
        <v>71</v>
      </c>
      <c r="D464" s="191" t="s">
        <v>31</v>
      </c>
      <c r="E464" s="166">
        <v>1</v>
      </c>
      <c r="F464" s="167" t="s">
        <v>59</v>
      </c>
      <c r="G464" s="167">
        <v>11698644</v>
      </c>
      <c r="H464" s="137">
        <f t="shared" si="7"/>
        <v>11698644</v>
      </c>
      <c r="I464" s="146" t="s">
        <v>9</v>
      </c>
      <c r="J464" s="134" t="s">
        <v>32</v>
      </c>
      <c r="K464" s="140" t="s">
        <v>309</v>
      </c>
      <c r="L464" s="135" t="s">
        <v>368</v>
      </c>
      <c r="M464" s="30"/>
      <c r="N464" s="10"/>
      <c r="O464" s="10"/>
      <c r="P464" s="10"/>
      <c r="Q464" s="10"/>
      <c r="R464" s="10"/>
    </row>
    <row r="465" spans="1:13" s="155" customFormat="1" ht="25.5" customHeight="1" x14ac:dyDescent="0.25">
      <c r="A465" s="71">
        <v>13</v>
      </c>
      <c r="B465" s="169" t="s">
        <v>371</v>
      </c>
      <c r="C465" s="134" t="s">
        <v>71</v>
      </c>
      <c r="D465" s="191" t="s">
        <v>31</v>
      </c>
      <c r="E465" s="166">
        <v>1</v>
      </c>
      <c r="F465" s="167" t="s">
        <v>59</v>
      </c>
      <c r="G465" s="167">
        <v>11004735</v>
      </c>
      <c r="H465" s="137">
        <f t="shared" si="7"/>
        <v>11004735</v>
      </c>
      <c r="I465" s="146" t="s">
        <v>9</v>
      </c>
      <c r="J465" s="134" t="s">
        <v>32</v>
      </c>
      <c r="K465" s="140" t="s">
        <v>309</v>
      </c>
      <c r="L465" s="135" t="s">
        <v>372</v>
      </c>
      <c r="M465" s="154"/>
    </row>
    <row r="466" spans="1:13" s="155" customFormat="1" ht="25.5" x14ac:dyDescent="0.25">
      <c r="A466" s="71">
        <v>14</v>
      </c>
      <c r="B466" s="169" t="s">
        <v>373</v>
      </c>
      <c r="C466" s="134" t="s">
        <v>71</v>
      </c>
      <c r="D466" s="191" t="s">
        <v>31</v>
      </c>
      <c r="E466" s="166">
        <v>1</v>
      </c>
      <c r="F466" s="167" t="s">
        <v>59</v>
      </c>
      <c r="G466" s="167">
        <v>10721081</v>
      </c>
      <c r="H466" s="137">
        <f t="shared" si="7"/>
        <v>10721081</v>
      </c>
      <c r="I466" s="146" t="s">
        <v>9</v>
      </c>
      <c r="J466" s="134" t="s">
        <v>32</v>
      </c>
      <c r="K466" s="140" t="s">
        <v>309</v>
      </c>
      <c r="L466" s="135" t="s">
        <v>374</v>
      </c>
      <c r="M466" s="154"/>
    </row>
    <row r="467" spans="1:13" s="155" customFormat="1" ht="25.5" x14ac:dyDescent="0.25">
      <c r="A467" s="71">
        <v>15</v>
      </c>
      <c r="B467" s="169" t="s">
        <v>428</v>
      </c>
      <c r="C467" s="213" t="s">
        <v>26</v>
      </c>
      <c r="D467" s="191" t="s">
        <v>31</v>
      </c>
      <c r="E467" s="166">
        <v>1</v>
      </c>
      <c r="F467" s="167" t="s">
        <v>59</v>
      </c>
      <c r="G467" s="167">
        <v>52400000</v>
      </c>
      <c r="H467" s="137">
        <f t="shared" si="7"/>
        <v>52400000</v>
      </c>
      <c r="I467" s="146" t="s">
        <v>9</v>
      </c>
      <c r="J467" s="134" t="s">
        <v>32</v>
      </c>
      <c r="K467" s="140" t="s">
        <v>411</v>
      </c>
      <c r="L467" s="135" t="s">
        <v>429</v>
      </c>
      <c r="M467" s="154"/>
    </row>
    <row r="468" spans="1:13" s="155" customFormat="1" ht="25.5" x14ac:dyDescent="0.25">
      <c r="A468" s="71">
        <v>16</v>
      </c>
      <c r="B468" s="169" t="s">
        <v>445</v>
      </c>
      <c r="C468" s="214" t="s">
        <v>71</v>
      </c>
      <c r="D468" s="191" t="s">
        <v>31</v>
      </c>
      <c r="E468" s="166">
        <v>1</v>
      </c>
      <c r="F468" s="167" t="s">
        <v>59</v>
      </c>
      <c r="G468" s="167">
        <v>450000</v>
      </c>
      <c r="H468" s="137">
        <f t="shared" si="7"/>
        <v>450000</v>
      </c>
      <c r="I468" s="146" t="s">
        <v>9</v>
      </c>
      <c r="J468" s="134" t="s">
        <v>32</v>
      </c>
      <c r="K468" s="140" t="s">
        <v>411</v>
      </c>
      <c r="L468" s="135" t="s">
        <v>447</v>
      </c>
      <c r="M468" s="154"/>
    </row>
    <row r="469" spans="1:13" s="155" customFormat="1" ht="25.5" x14ac:dyDescent="0.25">
      <c r="A469" s="71">
        <v>17</v>
      </c>
      <c r="B469" s="169" t="s">
        <v>446</v>
      </c>
      <c r="C469" s="150" t="s">
        <v>71</v>
      </c>
      <c r="D469" s="191" t="s">
        <v>31</v>
      </c>
      <c r="E469" s="166">
        <v>1</v>
      </c>
      <c r="F469" s="167" t="s">
        <v>59</v>
      </c>
      <c r="G469" s="167">
        <v>540000</v>
      </c>
      <c r="H469" s="137">
        <f t="shared" si="7"/>
        <v>540000</v>
      </c>
      <c r="I469" s="146" t="s">
        <v>9</v>
      </c>
      <c r="J469" s="134" t="s">
        <v>32</v>
      </c>
      <c r="K469" s="140" t="s">
        <v>411</v>
      </c>
      <c r="L469" s="135" t="s">
        <v>447</v>
      </c>
      <c r="M469" s="154"/>
    </row>
    <row r="470" spans="1:13" s="155" customFormat="1" ht="25.5" x14ac:dyDescent="0.25">
      <c r="A470" s="71">
        <v>18</v>
      </c>
      <c r="B470" s="169" t="s">
        <v>515</v>
      </c>
      <c r="C470" s="213" t="s">
        <v>26</v>
      </c>
      <c r="D470" s="191" t="s">
        <v>27</v>
      </c>
      <c r="E470" s="166">
        <v>1</v>
      </c>
      <c r="F470" s="167" t="s">
        <v>59</v>
      </c>
      <c r="G470" s="167">
        <v>32483904</v>
      </c>
      <c r="H470" s="137">
        <f t="shared" si="7"/>
        <v>32483904</v>
      </c>
      <c r="I470" s="146" t="s">
        <v>9</v>
      </c>
      <c r="J470" s="134" t="s">
        <v>32</v>
      </c>
      <c r="K470" s="140" t="s">
        <v>411</v>
      </c>
      <c r="L470" s="135" t="s">
        <v>516</v>
      </c>
      <c r="M470" s="154"/>
    </row>
    <row r="471" spans="1:13" s="155" customFormat="1" ht="25.5" x14ac:dyDescent="0.25">
      <c r="A471" s="71">
        <v>19</v>
      </c>
      <c r="B471" s="169" t="s">
        <v>564</v>
      </c>
      <c r="C471" s="150" t="s">
        <v>71</v>
      </c>
      <c r="D471" s="191" t="s">
        <v>27</v>
      </c>
      <c r="E471" s="166">
        <v>1</v>
      </c>
      <c r="F471" s="167" t="s">
        <v>59</v>
      </c>
      <c r="G471" s="167">
        <v>10459706</v>
      </c>
      <c r="H471" s="137">
        <f t="shared" si="7"/>
        <v>10459706</v>
      </c>
      <c r="I471" s="146" t="s">
        <v>9</v>
      </c>
      <c r="J471" s="134" t="s">
        <v>32</v>
      </c>
      <c r="K471" s="140" t="s">
        <v>529</v>
      </c>
      <c r="L471" s="135" t="s">
        <v>567</v>
      </c>
      <c r="M471" s="154"/>
    </row>
    <row r="472" spans="1:13" s="155" customFormat="1" ht="25.5" x14ac:dyDescent="0.25">
      <c r="A472" s="71">
        <v>20</v>
      </c>
      <c r="B472" s="169" t="s">
        <v>569</v>
      </c>
      <c r="C472" s="150" t="s">
        <v>71</v>
      </c>
      <c r="D472" s="191" t="s">
        <v>27</v>
      </c>
      <c r="E472" s="166">
        <v>1</v>
      </c>
      <c r="F472" s="167" t="s">
        <v>59</v>
      </c>
      <c r="G472" s="167">
        <v>6650000</v>
      </c>
      <c r="H472" s="137">
        <f t="shared" si="7"/>
        <v>6650000</v>
      </c>
      <c r="I472" s="146" t="s">
        <v>9</v>
      </c>
      <c r="J472" s="134" t="s">
        <v>32</v>
      </c>
      <c r="K472" s="140" t="s">
        <v>529</v>
      </c>
      <c r="L472" s="135" t="s">
        <v>570</v>
      </c>
      <c r="M472" s="154"/>
    </row>
    <row r="473" spans="1:13" s="155" customFormat="1" ht="25.5" x14ac:dyDescent="0.25">
      <c r="A473" s="71">
        <v>21</v>
      </c>
      <c r="B473" s="169" t="s">
        <v>614</v>
      </c>
      <c r="C473" s="150" t="s">
        <v>71</v>
      </c>
      <c r="D473" s="191" t="s">
        <v>27</v>
      </c>
      <c r="E473" s="166">
        <v>1</v>
      </c>
      <c r="F473" s="167" t="s">
        <v>59</v>
      </c>
      <c r="G473" s="167">
        <v>1250000</v>
      </c>
      <c r="H473" s="137">
        <f t="shared" si="7"/>
        <v>1250000</v>
      </c>
      <c r="I473" s="146" t="s">
        <v>9</v>
      </c>
      <c r="J473" s="134" t="s">
        <v>32</v>
      </c>
      <c r="K473" s="140" t="s">
        <v>593</v>
      </c>
      <c r="L473" s="135" t="s">
        <v>615</v>
      </c>
      <c r="M473" s="154"/>
    </row>
    <row r="474" spans="1:13" s="155" customFormat="1" ht="25.5" x14ac:dyDescent="0.25">
      <c r="A474" s="71">
        <v>22</v>
      </c>
      <c r="B474" s="169" t="s">
        <v>616</v>
      </c>
      <c r="C474" s="150" t="s">
        <v>71</v>
      </c>
      <c r="D474" s="191" t="s">
        <v>27</v>
      </c>
      <c r="E474" s="166">
        <v>1</v>
      </c>
      <c r="F474" s="167" t="s">
        <v>59</v>
      </c>
      <c r="G474" s="167">
        <v>458246</v>
      </c>
      <c r="H474" s="137">
        <f t="shared" si="7"/>
        <v>458246</v>
      </c>
      <c r="I474" s="146" t="s">
        <v>9</v>
      </c>
      <c r="J474" s="134" t="s">
        <v>32</v>
      </c>
      <c r="K474" s="140" t="s">
        <v>593</v>
      </c>
      <c r="L474" s="135" t="s">
        <v>617</v>
      </c>
      <c r="M474" s="154"/>
    </row>
    <row r="475" spans="1:13" s="155" customFormat="1" ht="12.75" x14ac:dyDescent="0.25">
      <c r="A475" s="71">
        <v>23</v>
      </c>
      <c r="B475" s="241" t="s">
        <v>626</v>
      </c>
      <c r="C475" s="213" t="s">
        <v>26</v>
      </c>
      <c r="D475" s="191" t="s">
        <v>27</v>
      </c>
      <c r="E475" s="166">
        <v>1</v>
      </c>
      <c r="F475" s="167" t="s">
        <v>59</v>
      </c>
      <c r="G475" s="167">
        <v>39017992</v>
      </c>
      <c r="H475" s="137">
        <f t="shared" si="7"/>
        <v>39017992</v>
      </c>
      <c r="I475" s="146" t="s">
        <v>9</v>
      </c>
      <c r="J475" s="134" t="s">
        <v>32</v>
      </c>
      <c r="K475" s="140" t="s">
        <v>593</v>
      </c>
      <c r="L475" s="135" t="s">
        <v>630</v>
      </c>
      <c r="M475" s="154"/>
    </row>
    <row r="476" spans="1:13" s="155" customFormat="1" ht="12.75" x14ac:dyDescent="0.25">
      <c r="A476" s="71">
        <v>24</v>
      </c>
      <c r="B476" s="241" t="s">
        <v>627</v>
      </c>
      <c r="C476" s="213" t="s">
        <v>26</v>
      </c>
      <c r="D476" s="191" t="s">
        <v>27</v>
      </c>
      <c r="E476" s="166">
        <v>1</v>
      </c>
      <c r="F476" s="167" t="s">
        <v>59</v>
      </c>
      <c r="G476" s="167">
        <v>42530074</v>
      </c>
      <c r="H476" s="137">
        <f t="shared" si="7"/>
        <v>42530074</v>
      </c>
      <c r="I476" s="146" t="s">
        <v>9</v>
      </c>
      <c r="J476" s="134" t="s">
        <v>32</v>
      </c>
      <c r="K476" s="140" t="s">
        <v>593</v>
      </c>
      <c r="L476" s="135" t="s">
        <v>630</v>
      </c>
      <c r="M476" s="154"/>
    </row>
    <row r="477" spans="1:13" s="155" customFormat="1" ht="12.75" x14ac:dyDescent="0.25">
      <c r="A477" s="71">
        <v>25</v>
      </c>
      <c r="B477" s="241" t="s">
        <v>628</v>
      </c>
      <c r="C477" s="213" t="s">
        <v>26</v>
      </c>
      <c r="D477" s="191" t="s">
        <v>27</v>
      </c>
      <c r="E477" s="166">
        <v>1</v>
      </c>
      <c r="F477" s="167" t="s">
        <v>59</v>
      </c>
      <c r="G477" s="167">
        <v>5097160</v>
      </c>
      <c r="H477" s="137">
        <f t="shared" si="7"/>
        <v>5097160</v>
      </c>
      <c r="I477" s="146" t="s">
        <v>9</v>
      </c>
      <c r="J477" s="134" t="s">
        <v>32</v>
      </c>
      <c r="K477" s="140" t="s">
        <v>593</v>
      </c>
      <c r="L477" s="135" t="s">
        <v>630</v>
      </c>
      <c r="M477" s="154"/>
    </row>
    <row r="478" spans="1:13" s="155" customFormat="1" ht="25.5" x14ac:dyDescent="0.25">
      <c r="A478" s="71">
        <v>26</v>
      </c>
      <c r="B478" s="241" t="s">
        <v>629</v>
      </c>
      <c r="C478" s="213" t="s">
        <v>26</v>
      </c>
      <c r="D478" s="191" t="s">
        <v>27</v>
      </c>
      <c r="E478" s="166">
        <v>1</v>
      </c>
      <c r="F478" s="167" t="s">
        <v>59</v>
      </c>
      <c r="G478" s="167">
        <v>45551933.439999998</v>
      </c>
      <c r="H478" s="137">
        <f t="shared" si="7"/>
        <v>45551933.439999998</v>
      </c>
      <c r="I478" s="146" t="s">
        <v>9</v>
      </c>
      <c r="J478" s="134" t="s">
        <v>32</v>
      </c>
      <c r="K478" s="140" t="s">
        <v>593</v>
      </c>
      <c r="L478" s="135" t="s">
        <v>630</v>
      </c>
      <c r="M478" s="154"/>
    </row>
    <row r="479" spans="1:13" s="155" customFormat="1" ht="25.5" x14ac:dyDescent="0.25">
      <c r="A479" s="71">
        <v>27</v>
      </c>
      <c r="B479" s="241" t="s">
        <v>634</v>
      </c>
      <c r="C479" s="150" t="s">
        <v>71</v>
      </c>
      <c r="D479" s="191" t="s">
        <v>31</v>
      </c>
      <c r="E479" s="166">
        <v>1</v>
      </c>
      <c r="F479" s="167" t="s">
        <v>59</v>
      </c>
      <c r="G479" s="167">
        <v>1518068.43</v>
      </c>
      <c r="H479" s="137">
        <f t="shared" si="7"/>
        <v>1518068.43</v>
      </c>
      <c r="I479" s="146" t="s">
        <v>9</v>
      </c>
      <c r="J479" s="134" t="s">
        <v>32</v>
      </c>
      <c r="K479" s="140" t="s">
        <v>593</v>
      </c>
      <c r="L479" s="135" t="s">
        <v>635</v>
      </c>
      <c r="M479" s="154"/>
    </row>
    <row r="480" spans="1:13" s="155" customFormat="1" ht="51" x14ac:dyDescent="0.25">
      <c r="A480" s="71">
        <v>28</v>
      </c>
      <c r="B480" s="177" t="s">
        <v>750</v>
      </c>
      <c r="C480" s="213" t="s">
        <v>26</v>
      </c>
      <c r="D480" s="191" t="s">
        <v>27</v>
      </c>
      <c r="E480" s="166">
        <v>1</v>
      </c>
      <c r="F480" s="167" t="s">
        <v>59</v>
      </c>
      <c r="G480" s="167">
        <v>21925282</v>
      </c>
      <c r="H480" s="137">
        <f t="shared" si="7"/>
        <v>21925282</v>
      </c>
      <c r="I480" s="146" t="s">
        <v>9</v>
      </c>
      <c r="J480" s="134" t="s">
        <v>32</v>
      </c>
      <c r="K480" s="140" t="s">
        <v>593</v>
      </c>
      <c r="L480" s="135" t="s">
        <v>752</v>
      </c>
      <c r="M480" s="154"/>
    </row>
    <row r="481" spans="1:13" s="155" customFormat="1" ht="51" x14ac:dyDescent="0.25">
      <c r="A481" s="71">
        <v>29</v>
      </c>
      <c r="B481" s="177" t="s">
        <v>751</v>
      </c>
      <c r="C481" s="213" t="s">
        <v>26</v>
      </c>
      <c r="D481" s="191" t="s">
        <v>27</v>
      </c>
      <c r="E481" s="166">
        <v>1</v>
      </c>
      <c r="F481" s="167" t="s">
        <v>59</v>
      </c>
      <c r="G481" s="167">
        <v>21896345</v>
      </c>
      <c r="H481" s="137">
        <f t="shared" si="7"/>
        <v>21896345</v>
      </c>
      <c r="I481" s="146" t="s">
        <v>9</v>
      </c>
      <c r="J481" s="134" t="s">
        <v>32</v>
      </c>
      <c r="K481" s="140" t="s">
        <v>593</v>
      </c>
      <c r="L481" s="135" t="s">
        <v>752</v>
      </c>
      <c r="M481" s="154"/>
    </row>
    <row r="482" spans="1:13" s="155" customFormat="1" ht="25.5" x14ac:dyDescent="0.25">
      <c r="A482" s="71">
        <v>30</v>
      </c>
      <c r="B482" s="177" t="s">
        <v>767</v>
      </c>
      <c r="C482" s="150" t="s">
        <v>71</v>
      </c>
      <c r="D482" s="191" t="s">
        <v>31</v>
      </c>
      <c r="E482" s="166">
        <v>1</v>
      </c>
      <c r="F482" s="167" t="s">
        <v>59</v>
      </c>
      <c r="G482" s="167">
        <v>5022584.17</v>
      </c>
      <c r="H482" s="137">
        <f t="shared" si="7"/>
        <v>5022584.17</v>
      </c>
      <c r="I482" s="146" t="s">
        <v>9</v>
      </c>
      <c r="J482" s="134" t="s">
        <v>32</v>
      </c>
      <c r="K482" s="140" t="s">
        <v>593</v>
      </c>
      <c r="L482" s="135" t="s">
        <v>768</v>
      </c>
      <c r="M482" s="154"/>
    </row>
    <row r="483" spans="1:13" s="155" customFormat="1" ht="12.75" x14ac:dyDescent="0.25">
      <c r="A483" s="71">
        <v>31</v>
      </c>
      <c r="B483" s="177" t="s">
        <v>801</v>
      </c>
      <c r="C483" s="150" t="s">
        <v>26</v>
      </c>
      <c r="D483" s="191" t="s">
        <v>27</v>
      </c>
      <c r="E483" s="166">
        <v>1</v>
      </c>
      <c r="F483" s="167" t="s">
        <v>59</v>
      </c>
      <c r="G483" s="167">
        <v>119694136</v>
      </c>
      <c r="H483" s="137">
        <f t="shared" si="7"/>
        <v>119694136</v>
      </c>
      <c r="I483" s="146" t="s">
        <v>9</v>
      </c>
      <c r="J483" s="134" t="s">
        <v>32</v>
      </c>
      <c r="K483" s="140" t="s">
        <v>778</v>
      </c>
      <c r="L483" s="135" t="s">
        <v>802</v>
      </c>
      <c r="M483" s="154"/>
    </row>
    <row r="484" spans="1:13" s="155" customFormat="1" ht="25.5" x14ac:dyDescent="0.25">
      <c r="A484" s="71">
        <v>32</v>
      </c>
      <c r="B484" s="187" t="s">
        <v>805</v>
      </c>
      <c r="C484" s="150" t="s">
        <v>71</v>
      </c>
      <c r="D484" s="191" t="s">
        <v>27</v>
      </c>
      <c r="E484" s="166">
        <v>1</v>
      </c>
      <c r="F484" s="167" t="s">
        <v>59</v>
      </c>
      <c r="G484" s="137">
        <v>1365799</v>
      </c>
      <c r="H484" s="137">
        <v>1365799</v>
      </c>
      <c r="I484" s="146" t="s">
        <v>9</v>
      </c>
      <c r="J484" s="134" t="s">
        <v>32</v>
      </c>
      <c r="K484" s="140" t="s">
        <v>778</v>
      </c>
      <c r="L484" s="135" t="s">
        <v>809</v>
      </c>
      <c r="M484" s="154"/>
    </row>
    <row r="485" spans="1:13" s="155" customFormat="1" ht="25.5" x14ac:dyDescent="0.25">
      <c r="A485" s="71">
        <v>33</v>
      </c>
      <c r="B485" s="187" t="s">
        <v>806</v>
      </c>
      <c r="C485" s="150" t="s">
        <v>71</v>
      </c>
      <c r="D485" s="191" t="s">
        <v>27</v>
      </c>
      <c r="E485" s="166">
        <v>1</v>
      </c>
      <c r="F485" s="167" t="s">
        <v>59</v>
      </c>
      <c r="G485" s="137">
        <v>1257727</v>
      </c>
      <c r="H485" s="137">
        <v>1257727</v>
      </c>
      <c r="I485" s="146" t="s">
        <v>9</v>
      </c>
      <c r="J485" s="134" t="s">
        <v>32</v>
      </c>
      <c r="K485" s="140" t="s">
        <v>778</v>
      </c>
      <c r="L485" s="135" t="s">
        <v>809</v>
      </c>
      <c r="M485" s="154"/>
    </row>
    <row r="486" spans="1:13" s="155" customFormat="1" ht="25.5" x14ac:dyDescent="0.25">
      <c r="A486" s="71">
        <v>34</v>
      </c>
      <c r="B486" s="187" t="s">
        <v>807</v>
      </c>
      <c r="C486" s="150" t="s">
        <v>71</v>
      </c>
      <c r="D486" s="191" t="s">
        <v>27</v>
      </c>
      <c r="E486" s="166">
        <v>1</v>
      </c>
      <c r="F486" s="167" t="s">
        <v>59</v>
      </c>
      <c r="G486" s="137">
        <v>1485801</v>
      </c>
      <c r="H486" s="137">
        <v>1485801</v>
      </c>
      <c r="I486" s="146" t="s">
        <v>9</v>
      </c>
      <c r="J486" s="134" t="s">
        <v>32</v>
      </c>
      <c r="K486" s="140" t="s">
        <v>778</v>
      </c>
      <c r="L486" s="135" t="s">
        <v>809</v>
      </c>
      <c r="M486" s="154"/>
    </row>
    <row r="487" spans="1:13" s="155" customFormat="1" ht="25.5" x14ac:dyDescent="0.25">
      <c r="A487" s="71">
        <v>35</v>
      </c>
      <c r="B487" s="272" t="s">
        <v>808</v>
      </c>
      <c r="C487" s="150" t="s">
        <v>71</v>
      </c>
      <c r="D487" s="191" t="s">
        <v>27</v>
      </c>
      <c r="E487" s="166">
        <v>1</v>
      </c>
      <c r="F487" s="167" t="s">
        <v>59</v>
      </c>
      <c r="G487" s="137">
        <v>272325</v>
      </c>
      <c r="H487" s="137">
        <v>272325</v>
      </c>
      <c r="I487" s="146" t="s">
        <v>9</v>
      </c>
      <c r="J487" s="134" t="s">
        <v>32</v>
      </c>
      <c r="K487" s="140" t="s">
        <v>778</v>
      </c>
      <c r="L487" s="135" t="s">
        <v>809</v>
      </c>
      <c r="M487" s="154"/>
    </row>
    <row r="488" spans="1:13" s="155" customFormat="1" ht="15.75" x14ac:dyDescent="0.25">
      <c r="A488" s="72"/>
      <c r="B488" s="56" t="s">
        <v>19</v>
      </c>
      <c r="C488" s="36"/>
      <c r="D488" s="36"/>
      <c r="E488" s="36"/>
      <c r="F488" s="36"/>
      <c r="G488" s="46"/>
      <c r="H488" s="45">
        <f>SUM(H453:H483)</f>
        <v>511202668.64000005</v>
      </c>
      <c r="I488" s="46"/>
      <c r="J488" s="46"/>
      <c r="K488" s="87"/>
      <c r="L488" s="46"/>
      <c r="M488" s="154"/>
    </row>
    <row r="489" spans="1:13" s="155" customFormat="1" ht="15.75" x14ac:dyDescent="0.25">
      <c r="A489" s="53"/>
      <c r="B489" s="58" t="s">
        <v>12</v>
      </c>
      <c r="C489" s="54"/>
      <c r="D489" s="54"/>
      <c r="E489" s="54"/>
      <c r="F489" s="54"/>
      <c r="G489" s="114"/>
      <c r="H489" s="54"/>
      <c r="I489" s="54"/>
      <c r="J489" s="54"/>
      <c r="K489" s="77"/>
      <c r="L489" s="54"/>
      <c r="M489" s="154"/>
    </row>
    <row r="490" spans="1:13" s="155" customFormat="1" ht="12.75" x14ac:dyDescent="0.25">
      <c r="A490" s="71">
        <v>1</v>
      </c>
      <c r="B490" s="160" t="s">
        <v>47</v>
      </c>
      <c r="C490" s="76" t="s">
        <v>26</v>
      </c>
      <c r="D490" s="158" t="s">
        <v>27</v>
      </c>
      <c r="E490" s="146">
        <v>1</v>
      </c>
      <c r="F490" s="146" t="s">
        <v>20</v>
      </c>
      <c r="G490" s="159"/>
      <c r="H490" s="159">
        <v>14950000</v>
      </c>
      <c r="I490" s="34" t="s">
        <v>9</v>
      </c>
      <c r="J490" s="134" t="s">
        <v>49</v>
      </c>
      <c r="K490" s="140" t="s">
        <v>43</v>
      </c>
      <c r="L490" s="135" t="s">
        <v>48</v>
      </c>
      <c r="M490" s="154"/>
    </row>
    <row r="491" spans="1:13" s="155" customFormat="1" ht="25.5" customHeight="1" x14ac:dyDescent="0.25">
      <c r="A491" s="71">
        <v>2</v>
      </c>
      <c r="B491" s="160" t="s">
        <v>70</v>
      </c>
      <c r="C491" s="76" t="s">
        <v>71</v>
      </c>
      <c r="D491" s="158" t="s">
        <v>31</v>
      </c>
      <c r="E491" s="146">
        <v>1</v>
      </c>
      <c r="F491" s="146" t="s">
        <v>20</v>
      </c>
      <c r="G491" s="159"/>
      <c r="H491" s="159">
        <v>843750</v>
      </c>
      <c r="I491" s="34" t="s">
        <v>9</v>
      </c>
      <c r="J491" s="146" t="s">
        <v>32</v>
      </c>
      <c r="K491" s="140" t="s">
        <v>62</v>
      </c>
      <c r="L491" s="135" t="s">
        <v>74</v>
      </c>
      <c r="M491" s="154"/>
    </row>
    <row r="492" spans="1:13" s="155" customFormat="1" ht="25.5" customHeight="1" x14ac:dyDescent="0.25">
      <c r="A492" s="71">
        <v>3</v>
      </c>
      <c r="B492" s="160" t="s">
        <v>73</v>
      </c>
      <c r="C492" s="76" t="s">
        <v>71</v>
      </c>
      <c r="D492" s="158" t="s">
        <v>31</v>
      </c>
      <c r="E492" s="146">
        <v>1</v>
      </c>
      <c r="F492" s="146" t="s">
        <v>20</v>
      </c>
      <c r="G492" s="159"/>
      <c r="H492" s="159">
        <v>1660000</v>
      </c>
      <c r="I492" s="34" t="s">
        <v>9</v>
      </c>
      <c r="J492" s="146" t="s">
        <v>32</v>
      </c>
      <c r="K492" s="140" t="s">
        <v>62</v>
      </c>
      <c r="L492" s="135" t="s">
        <v>72</v>
      </c>
      <c r="M492" s="154"/>
    </row>
    <row r="493" spans="1:13" s="155" customFormat="1" ht="25.5" customHeight="1" x14ac:dyDescent="0.25">
      <c r="A493" s="71">
        <v>4</v>
      </c>
      <c r="B493" s="160" t="s">
        <v>90</v>
      </c>
      <c r="C493" s="76" t="s">
        <v>71</v>
      </c>
      <c r="D493" s="158" t="s">
        <v>27</v>
      </c>
      <c r="E493" s="146">
        <v>1</v>
      </c>
      <c r="F493" s="146" t="s">
        <v>20</v>
      </c>
      <c r="G493" s="151"/>
      <c r="H493" s="159">
        <v>1204400</v>
      </c>
      <c r="I493" s="34" t="s">
        <v>9</v>
      </c>
      <c r="J493" s="146" t="s">
        <v>32</v>
      </c>
      <c r="K493" s="140" t="s">
        <v>62</v>
      </c>
      <c r="L493" s="135" t="s">
        <v>91</v>
      </c>
      <c r="M493" s="154"/>
    </row>
    <row r="494" spans="1:13" s="155" customFormat="1" ht="25.5" customHeight="1" x14ac:dyDescent="0.2">
      <c r="A494" s="71">
        <v>5</v>
      </c>
      <c r="B494" s="201" t="s">
        <v>96</v>
      </c>
      <c r="C494" s="146" t="s">
        <v>26</v>
      </c>
      <c r="D494" s="178" t="s">
        <v>31</v>
      </c>
      <c r="E494" s="146">
        <v>1</v>
      </c>
      <c r="F494" s="146" t="s">
        <v>20</v>
      </c>
      <c r="G494" s="151"/>
      <c r="H494" s="159">
        <v>33498133.890000001</v>
      </c>
      <c r="I494" s="34" t="s">
        <v>9</v>
      </c>
      <c r="J494" s="146" t="s">
        <v>32</v>
      </c>
      <c r="K494" s="140" t="s">
        <v>62</v>
      </c>
      <c r="L494" s="135" t="s">
        <v>128</v>
      </c>
      <c r="M494" s="154"/>
    </row>
    <row r="495" spans="1:13" s="155" customFormat="1" ht="25.5" customHeight="1" x14ac:dyDescent="0.25">
      <c r="A495" s="71">
        <v>6</v>
      </c>
      <c r="B495" s="186" t="s">
        <v>102</v>
      </c>
      <c r="C495" s="146" t="s">
        <v>26</v>
      </c>
      <c r="D495" s="158" t="s">
        <v>27</v>
      </c>
      <c r="E495" s="146">
        <v>1</v>
      </c>
      <c r="F495" s="146" t="s">
        <v>20</v>
      </c>
      <c r="G495" s="151"/>
      <c r="H495" s="159">
        <v>0</v>
      </c>
      <c r="I495" s="34" t="s">
        <v>9</v>
      </c>
      <c r="J495" s="146" t="s">
        <v>32</v>
      </c>
      <c r="K495" s="140" t="s">
        <v>62</v>
      </c>
      <c r="L495" s="135" t="s">
        <v>312</v>
      </c>
      <c r="M495" s="154"/>
    </row>
    <row r="496" spans="1:13" s="155" customFormat="1" ht="25.5" customHeight="1" x14ac:dyDescent="0.2">
      <c r="A496" s="71">
        <v>7</v>
      </c>
      <c r="B496" s="180" t="s">
        <v>105</v>
      </c>
      <c r="C496" s="146" t="s">
        <v>71</v>
      </c>
      <c r="D496" s="158" t="s">
        <v>27</v>
      </c>
      <c r="E496" s="146">
        <v>1</v>
      </c>
      <c r="F496" s="146" t="s">
        <v>20</v>
      </c>
      <c r="G496" s="151"/>
      <c r="H496" s="159">
        <v>220860</v>
      </c>
      <c r="I496" s="34" t="s">
        <v>9</v>
      </c>
      <c r="J496" s="146" t="s">
        <v>32</v>
      </c>
      <c r="K496" s="140" t="s">
        <v>62</v>
      </c>
      <c r="L496" s="135" t="s">
        <v>106</v>
      </c>
      <c r="M496" s="154"/>
    </row>
    <row r="497" spans="1:18" s="155" customFormat="1" ht="25.5" customHeight="1" x14ac:dyDescent="0.2">
      <c r="A497" s="71">
        <v>8</v>
      </c>
      <c r="B497" s="179" t="s">
        <v>114</v>
      </c>
      <c r="C497" s="146" t="s">
        <v>26</v>
      </c>
      <c r="D497" s="158" t="s">
        <v>27</v>
      </c>
      <c r="E497" s="146">
        <v>1</v>
      </c>
      <c r="F497" s="146" t="s">
        <v>20</v>
      </c>
      <c r="G497" s="151"/>
      <c r="H497" s="159">
        <v>300555346.20999998</v>
      </c>
      <c r="I497" s="34" t="s">
        <v>9</v>
      </c>
      <c r="J497" s="146" t="s">
        <v>32</v>
      </c>
      <c r="K497" s="140" t="s">
        <v>62</v>
      </c>
      <c r="L497" s="135" t="s">
        <v>115</v>
      </c>
      <c r="M497" s="154"/>
    </row>
    <row r="498" spans="1:18" s="155" customFormat="1" ht="25.5" customHeight="1" x14ac:dyDescent="0.2">
      <c r="A498" s="71">
        <v>9</v>
      </c>
      <c r="B498" s="179" t="s">
        <v>116</v>
      </c>
      <c r="C498" s="146" t="s">
        <v>71</v>
      </c>
      <c r="D498" s="158" t="s">
        <v>27</v>
      </c>
      <c r="E498" s="146">
        <v>1</v>
      </c>
      <c r="F498" s="146" t="s">
        <v>20</v>
      </c>
      <c r="G498" s="151"/>
      <c r="H498" s="159">
        <v>3438000</v>
      </c>
      <c r="I498" s="34" t="s">
        <v>9</v>
      </c>
      <c r="J498" s="146" t="s">
        <v>32</v>
      </c>
      <c r="K498" s="140" t="s">
        <v>62</v>
      </c>
      <c r="L498" s="135" t="s">
        <v>117</v>
      </c>
      <c r="M498" s="154"/>
    </row>
    <row r="499" spans="1:18" s="155" customFormat="1" ht="25.5" customHeight="1" x14ac:dyDescent="0.25">
      <c r="A499" s="71">
        <v>10</v>
      </c>
      <c r="B499" s="186" t="s">
        <v>118</v>
      </c>
      <c r="C499" s="146" t="s">
        <v>71</v>
      </c>
      <c r="D499" s="158" t="s">
        <v>31</v>
      </c>
      <c r="E499" s="146">
        <v>1</v>
      </c>
      <c r="F499" s="146" t="s">
        <v>20</v>
      </c>
      <c r="G499" s="151"/>
      <c r="H499" s="159">
        <v>250000</v>
      </c>
      <c r="I499" s="34" t="s">
        <v>9</v>
      </c>
      <c r="J499" s="146" t="s">
        <v>32</v>
      </c>
      <c r="K499" s="140" t="s">
        <v>62</v>
      </c>
      <c r="L499" s="135" t="s">
        <v>119</v>
      </c>
      <c r="M499" s="154"/>
    </row>
    <row r="500" spans="1:18" s="1" customFormat="1" ht="19.5" customHeight="1" x14ac:dyDescent="0.2">
      <c r="A500" s="71">
        <v>11</v>
      </c>
      <c r="B500" s="179" t="s">
        <v>126</v>
      </c>
      <c r="C500" s="146" t="s">
        <v>71</v>
      </c>
      <c r="D500" s="158" t="s">
        <v>27</v>
      </c>
      <c r="E500" s="146">
        <v>1</v>
      </c>
      <c r="F500" s="146" t="s">
        <v>20</v>
      </c>
      <c r="G500" s="151"/>
      <c r="H500" s="159">
        <v>63000</v>
      </c>
      <c r="I500" s="34" t="s">
        <v>9</v>
      </c>
      <c r="J500" s="146" t="s">
        <v>32</v>
      </c>
      <c r="K500" s="140" t="s">
        <v>62</v>
      </c>
      <c r="L500" s="135" t="s">
        <v>127</v>
      </c>
      <c r="M500" s="27"/>
      <c r="N500" s="22"/>
      <c r="O500" s="22"/>
      <c r="P500" s="22"/>
      <c r="Q500" s="22"/>
      <c r="R500" s="22"/>
    </row>
    <row r="501" spans="1:18" ht="20.100000000000001" customHeight="1" x14ac:dyDescent="0.25">
      <c r="A501" s="71">
        <v>12</v>
      </c>
      <c r="B501" s="179" t="s">
        <v>137</v>
      </c>
      <c r="C501" s="146" t="s">
        <v>26</v>
      </c>
      <c r="D501" s="158" t="s">
        <v>31</v>
      </c>
      <c r="E501" s="146">
        <v>1</v>
      </c>
      <c r="F501" s="146" t="s">
        <v>20</v>
      </c>
      <c r="G501" s="151"/>
      <c r="H501" s="159">
        <v>12422105</v>
      </c>
      <c r="I501" s="34" t="s">
        <v>9</v>
      </c>
      <c r="J501" s="146" t="s">
        <v>64</v>
      </c>
      <c r="K501" s="163" t="s">
        <v>132</v>
      </c>
      <c r="L501" s="134" t="s">
        <v>140</v>
      </c>
    </row>
    <row r="502" spans="1:18" s="153" customFormat="1" ht="20.100000000000001" customHeight="1" x14ac:dyDescent="0.25">
      <c r="A502" s="71">
        <v>13</v>
      </c>
      <c r="B502" s="179" t="s">
        <v>138</v>
      </c>
      <c r="C502" s="146" t="s">
        <v>26</v>
      </c>
      <c r="D502" s="158" t="s">
        <v>31</v>
      </c>
      <c r="E502" s="146">
        <v>1</v>
      </c>
      <c r="F502" s="146" t="s">
        <v>20</v>
      </c>
      <c r="G502" s="151"/>
      <c r="H502" s="159">
        <v>5068524</v>
      </c>
      <c r="I502" s="34" t="s">
        <v>9</v>
      </c>
      <c r="J502" s="146" t="s">
        <v>64</v>
      </c>
      <c r="K502" s="163" t="s">
        <v>132</v>
      </c>
      <c r="L502" s="134" t="s">
        <v>140</v>
      </c>
      <c r="M502" s="156"/>
      <c r="N502" s="157"/>
      <c r="O502" s="157"/>
      <c r="P502" s="157"/>
      <c r="Q502" s="157"/>
      <c r="R502" s="157"/>
    </row>
    <row r="503" spans="1:18" s="153" customFormat="1" ht="42.75" customHeight="1" x14ac:dyDescent="0.25">
      <c r="A503" s="71">
        <v>14</v>
      </c>
      <c r="B503" s="179" t="s">
        <v>139</v>
      </c>
      <c r="C503" s="146" t="s">
        <v>26</v>
      </c>
      <c r="D503" s="158" t="s">
        <v>31</v>
      </c>
      <c r="E503" s="146">
        <v>1</v>
      </c>
      <c r="F503" s="146" t="s">
        <v>20</v>
      </c>
      <c r="G503" s="151"/>
      <c r="H503" s="159">
        <v>480000</v>
      </c>
      <c r="I503" s="34" t="s">
        <v>9</v>
      </c>
      <c r="J503" s="146" t="s">
        <v>64</v>
      </c>
      <c r="K503" s="163" t="s">
        <v>132</v>
      </c>
      <c r="L503" s="134" t="s">
        <v>140</v>
      </c>
      <c r="M503" s="156"/>
      <c r="N503" s="157"/>
      <c r="O503" s="157"/>
      <c r="P503" s="157"/>
      <c r="Q503" s="157"/>
      <c r="R503" s="157"/>
    </row>
    <row r="504" spans="1:18" s="153" customFormat="1" ht="30" customHeight="1" x14ac:dyDescent="0.25">
      <c r="A504" s="71">
        <v>15</v>
      </c>
      <c r="B504" s="179" t="s">
        <v>148</v>
      </c>
      <c r="C504" s="146" t="s">
        <v>71</v>
      </c>
      <c r="D504" s="158" t="s">
        <v>27</v>
      </c>
      <c r="E504" s="146">
        <v>1</v>
      </c>
      <c r="F504" s="146" t="s">
        <v>20</v>
      </c>
      <c r="G504" s="151"/>
      <c r="H504" s="159">
        <v>687470</v>
      </c>
      <c r="I504" s="34" t="s">
        <v>9</v>
      </c>
      <c r="J504" s="134" t="s">
        <v>32</v>
      </c>
      <c r="K504" s="140" t="s">
        <v>132</v>
      </c>
      <c r="L504" s="135" t="s">
        <v>147</v>
      </c>
      <c r="M504" s="156"/>
      <c r="N504" s="157"/>
      <c r="O504" s="157"/>
      <c r="P504" s="157"/>
      <c r="Q504" s="157"/>
      <c r="R504" s="157"/>
    </row>
    <row r="505" spans="1:18" s="153" customFormat="1" ht="26.25" x14ac:dyDescent="0.25">
      <c r="A505" s="71">
        <v>16</v>
      </c>
      <c r="B505" s="179" t="s">
        <v>149</v>
      </c>
      <c r="C505" s="146" t="s">
        <v>71</v>
      </c>
      <c r="D505" s="158" t="s">
        <v>27</v>
      </c>
      <c r="E505" s="146">
        <v>1</v>
      </c>
      <c r="F505" s="146" t="s">
        <v>20</v>
      </c>
      <c r="G505" s="151"/>
      <c r="H505" s="159">
        <v>2212410</v>
      </c>
      <c r="I505" s="34" t="s">
        <v>9</v>
      </c>
      <c r="J505" s="134" t="s">
        <v>32</v>
      </c>
      <c r="K505" s="140" t="s">
        <v>132</v>
      </c>
      <c r="L505" s="135" t="s">
        <v>152</v>
      </c>
      <c r="M505" s="152"/>
    </row>
    <row r="506" spans="1:18" s="153" customFormat="1" ht="27.75" customHeight="1" x14ac:dyDescent="0.25">
      <c r="A506" s="71">
        <v>17</v>
      </c>
      <c r="B506" s="186" t="s">
        <v>150</v>
      </c>
      <c r="C506" s="146" t="s">
        <v>71</v>
      </c>
      <c r="D506" s="158" t="s">
        <v>27</v>
      </c>
      <c r="E506" s="146">
        <v>1</v>
      </c>
      <c r="F506" s="146" t="s">
        <v>20</v>
      </c>
      <c r="G506" s="151"/>
      <c r="H506" s="159">
        <v>4022340</v>
      </c>
      <c r="I506" s="34" t="s">
        <v>9</v>
      </c>
      <c r="J506" s="134" t="s">
        <v>32</v>
      </c>
      <c r="K506" s="140" t="s">
        <v>132</v>
      </c>
      <c r="L506" s="135" t="s">
        <v>152</v>
      </c>
      <c r="M506" s="152"/>
    </row>
    <row r="507" spans="1:18" s="153" customFormat="1" ht="26.25" x14ac:dyDescent="0.25">
      <c r="A507" s="71">
        <v>18</v>
      </c>
      <c r="B507" s="179" t="s">
        <v>151</v>
      </c>
      <c r="C507" s="146" t="s">
        <v>71</v>
      </c>
      <c r="D507" s="158" t="s">
        <v>27</v>
      </c>
      <c r="E507" s="146">
        <v>1</v>
      </c>
      <c r="F507" s="146" t="s">
        <v>20</v>
      </c>
      <c r="G507" s="151"/>
      <c r="H507" s="159">
        <v>2813020</v>
      </c>
      <c r="I507" s="34" t="s">
        <v>9</v>
      </c>
      <c r="J507" s="134" t="s">
        <v>32</v>
      </c>
      <c r="K507" s="140" t="s">
        <v>132</v>
      </c>
      <c r="L507" s="135" t="s">
        <v>152</v>
      </c>
      <c r="M507" s="152"/>
    </row>
    <row r="508" spans="1:18" s="153" customFormat="1" ht="38.25" x14ac:dyDescent="0.25">
      <c r="A508" s="71">
        <v>19</v>
      </c>
      <c r="B508" s="190" t="s">
        <v>155</v>
      </c>
      <c r="C508" s="146" t="s">
        <v>71</v>
      </c>
      <c r="D508" s="158" t="s">
        <v>31</v>
      </c>
      <c r="E508" s="146">
        <v>1</v>
      </c>
      <c r="F508" s="146" t="s">
        <v>20</v>
      </c>
      <c r="G508" s="151"/>
      <c r="H508" s="159">
        <v>1065600</v>
      </c>
      <c r="I508" s="34" t="s">
        <v>9</v>
      </c>
      <c r="J508" s="134" t="s">
        <v>32</v>
      </c>
      <c r="K508" s="140" t="s">
        <v>132</v>
      </c>
      <c r="L508" s="135" t="s">
        <v>156</v>
      </c>
      <c r="M508" s="152"/>
    </row>
    <row r="509" spans="1:18" s="153" customFormat="1" ht="25.5" x14ac:dyDescent="0.25">
      <c r="A509" s="71">
        <v>20</v>
      </c>
      <c r="B509" s="186" t="s">
        <v>170</v>
      </c>
      <c r="C509" s="146" t="s">
        <v>71</v>
      </c>
      <c r="D509" s="158" t="s">
        <v>31</v>
      </c>
      <c r="E509" s="146">
        <v>1</v>
      </c>
      <c r="F509" s="146" t="s">
        <v>20</v>
      </c>
      <c r="G509" s="151"/>
      <c r="H509" s="159">
        <v>776490</v>
      </c>
      <c r="I509" s="34" t="s">
        <v>9</v>
      </c>
      <c r="J509" s="134" t="s">
        <v>32</v>
      </c>
      <c r="K509" s="140" t="s">
        <v>132</v>
      </c>
      <c r="L509" s="135" t="s">
        <v>171</v>
      </c>
      <c r="M509" s="152"/>
    </row>
    <row r="510" spans="1:18" s="153" customFormat="1" ht="27.75" customHeight="1" x14ac:dyDescent="0.25">
      <c r="A510" s="71">
        <v>21</v>
      </c>
      <c r="B510" s="179" t="s">
        <v>198</v>
      </c>
      <c r="C510" s="146" t="s">
        <v>71</v>
      </c>
      <c r="D510" s="158" t="s">
        <v>27</v>
      </c>
      <c r="E510" s="146">
        <v>1</v>
      </c>
      <c r="F510" s="146" t="s">
        <v>20</v>
      </c>
      <c r="G510" s="151"/>
      <c r="H510" s="159">
        <v>4178500</v>
      </c>
      <c r="I510" s="34" t="s">
        <v>9</v>
      </c>
      <c r="J510" s="134" t="s">
        <v>32</v>
      </c>
      <c r="K510" s="140" t="s">
        <v>196</v>
      </c>
      <c r="L510" s="135" t="s">
        <v>623</v>
      </c>
      <c r="M510" s="152"/>
    </row>
    <row r="511" spans="1:18" s="153" customFormat="1" ht="27.75" customHeight="1" x14ac:dyDescent="0.25">
      <c r="A511" s="71">
        <v>22</v>
      </c>
      <c r="B511" s="179" t="s">
        <v>223</v>
      </c>
      <c r="C511" s="146" t="s">
        <v>26</v>
      </c>
      <c r="D511" s="158" t="s">
        <v>27</v>
      </c>
      <c r="E511" s="146">
        <v>1</v>
      </c>
      <c r="F511" s="146" t="s">
        <v>20</v>
      </c>
      <c r="G511" s="151"/>
      <c r="H511" s="159">
        <v>10396307</v>
      </c>
      <c r="I511" s="34" t="s">
        <v>9</v>
      </c>
      <c r="J511" s="134" t="s">
        <v>32</v>
      </c>
      <c r="K511" s="140" t="s">
        <v>196</v>
      </c>
      <c r="L511" s="135" t="s">
        <v>224</v>
      </c>
      <c r="M511" s="152"/>
    </row>
    <row r="512" spans="1:18" s="153" customFormat="1" ht="27.75" customHeight="1" x14ac:dyDescent="0.25">
      <c r="A512" s="71">
        <v>23</v>
      </c>
      <c r="B512" s="179" t="s">
        <v>250</v>
      </c>
      <c r="C512" s="146" t="s">
        <v>71</v>
      </c>
      <c r="D512" s="158" t="s">
        <v>31</v>
      </c>
      <c r="E512" s="146">
        <v>1</v>
      </c>
      <c r="F512" s="146" t="s">
        <v>20</v>
      </c>
      <c r="G512" s="151"/>
      <c r="H512" s="159">
        <v>4977500</v>
      </c>
      <c r="I512" s="34" t="s">
        <v>9</v>
      </c>
      <c r="J512" s="134" t="s">
        <v>32</v>
      </c>
      <c r="K512" s="140" t="s">
        <v>196</v>
      </c>
      <c r="L512" s="135" t="s">
        <v>251</v>
      </c>
      <c r="M512" s="152"/>
    </row>
    <row r="513" spans="1:13" s="153" customFormat="1" ht="26.25" x14ac:dyDescent="0.25">
      <c r="A513" s="71">
        <v>24</v>
      </c>
      <c r="B513" s="201" t="s">
        <v>292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6683931</v>
      </c>
      <c r="I513" s="146" t="s">
        <v>9</v>
      </c>
      <c r="J513" s="134" t="s">
        <v>32</v>
      </c>
      <c r="K513" s="140" t="s">
        <v>196</v>
      </c>
      <c r="L513" s="135" t="s">
        <v>293</v>
      </c>
      <c r="M513" s="152"/>
    </row>
    <row r="514" spans="1:13" s="153" customFormat="1" ht="26.25" x14ac:dyDescent="0.25">
      <c r="A514" s="71">
        <v>25</v>
      </c>
      <c r="B514" s="179" t="s">
        <v>310</v>
      </c>
      <c r="C514" s="146" t="s">
        <v>26</v>
      </c>
      <c r="D514" s="160" t="s">
        <v>27</v>
      </c>
      <c r="E514" s="146">
        <v>1</v>
      </c>
      <c r="F514" s="146" t="s">
        <v>20</v>
      </c>
      <c r="G514" s="151"/>
      <c r="H514" s="159">
        <v>14758940</v>
      </c>
      <c r="I514" s="146" t="s">
        <v>9</v>
      </c>
      <c r="J514" s="134" t="s">
        <v>32</v>
      </c>
      <c r="K514" s="140" t="s">
        <v>309</v>
      </c>
      <c r="L514" s="135" t="s">
        <v>311</v>
      </c>
      <c r="M514" s="152"/>
    </row>
    <row r="515" spans="1:13" s="153" customFormat="1" ht="26.25" x14ac:dyDescent="0.25">
      <c r="A515" s="71">
        <v>26</v>
      </c>
      <c r="B515" s="179" t="s">
        <v>314</v>
      </c>
      <c r="C515" s="146" t="s">
        <v>26</v>
      </c>
      <c r="D515" s="158" t="s">
        <v>31</v>
      </c>
      <c r="E515" s="146">
        <v>1</v>
      </c>
      <c r="F515" s="146" t="s">
        <v>20</v>
      </c>
      <c r="G515" s="151"/>
      <c r="H515" s="159">
        <v>18405000</v>
      </c>
      <c r="I515" s="146" t="s">
        <v>9</v>
      </c>
      <c r="J515" s="134" t="s">
        <v>32</v>
      </c>
      <c r="K515" s="140" t="s">
        <v>309</v>
      </c>
      <c r="L515" s="135" t="s">
        <v>315</v>
      </c>
      <c r="M515" s="152"/>
    </row>
    <row r="516" spans="1:13" s="153" customFormat="1" ht="27.75" customHeight="1" x14ac:dyDescent="0.25">
      <c r="A516" s="71">
        <v>27</v>
      </c>
      <c r="B516" s="186" t="s">
        <v>329</v>
      </c>
      <c r="C516" s="146" t="s">
        <v>71</v>
      </c>
      <c r="D516" s="160" t="s">
        <v>27</v>
      </c>
      <c r="E516" s="146">
        <v>1</v>
      </c>
      <c r="F516" s="146" t="s">
        <v>20</v>
      </c>
      <c r="G516" s="151"/>
      <c r="H516" s="159">
        <v>1431139</v>
      </c>
      <c r="I516" s="146" t="s">
        <v>9</v>
      </c>
      <c r="J516" s="134" t="s">
        <v>32</v>
      </c>
      <c r="K516" s="140" t="s">
        <v>309</v>
      </c>
      <c r="L516" s="135" t="s">
        <v>330</v>
      </c>
      <c r="M516" s="152"/>
    </row>
    <row r="517" spans="1:13" s="153" customFormat="1" ht="27.75" customHeight="1" x14ac:dyDescent="0.25">
      <c r="A517" s="71">
        <v>28</v>
      </c>
      <c r="B517" s="206" t="s">
        <v>350</v>
      </c>
      <c r="C517" s="146" t="s">
        <v>71</v>
      </c>
      <c r="D517" s="158" t="s">
        <v>31</v>
      </c>
      <c r="E517" s="146">
        <v>1</v>
      </c>
      <c r="F517" s="146" t="s">
        <v>20</v>
      </c>
      <c r="G517" s="151"/>
      <c r="H517" s="159">
        <v>0</v>
      </c>
      <c r="I517" s="146" t="s">
        <v>9</v>
      </c>
      <c r="J517" s="134" t="s">
        <v>32</v>
      </c>
      <c r="K517" s="140" t="s">
        <v>309</v>
      </c>
      <c r="L517" s="135" t="s">
        <v>435</v>
      </c>
      <c r="M517" s="152"/>
    </row>
    <row r="518" spans="1:13" s="153" customFormat="1" ht="27.75" customHeight="1" x14ac:dyDescent="0.25">
      <c r="A518" s="71">
        <v>29</v>
      </c>
      <c r="B518" s="179" t="s">
        <v>363</v>
      </c>
      <c r="C518" s="146" t="s">
        <v>71</v>
      </c>
      <c r="D518" s="160" t="s">
        <v>27</v>
      </c>
      <c r="E518" s="146">
        <v>1</v>
      </c>
      <c r="F518" s="146" t="s">
        <v>20</v>
      </c>
      <c r="G518" s="151"/>
      <c r="H518" s="159">
        <v>9232229.1600000001</v>
      </c>
      <c r="I518" s="146" t="s">
        <v>9</v>
      </c>
      <c r="J518" s="134" t="s">
        <v>32</v>
      </c>
      <c r="K518" s="140" t="s">
        <v>309</v>
      </c>
      <c r="L518" s="135" t="s">
        <v>364</v>
      </c>
      <c r="M518" s="152"/>
    </row>
    <row r="519" spans="1:13" s="153" customFormat="1" ht="27.75" customHeight="1" x14ac:dyDescent="0.25">
      <c r="A519" s="71">
        <v>30</v>
      </c>
      <c r="B519" s="186" t="s">
        <v>375</v>
      </c>
      <c r="C519" s="146" t="s">
        <v>71</v>
      </c>
      <c r="D519" s="158" t="s">
        <v>31</v>
      </c>
      <c r="E519" s="146">
        <v>1</v>
      </c>
      <c r="F519" s="146" t="s">
        <v>20</v>
      </c>
      <c r="G519" s="151"/>
      <c r="H519" s="159">
        <v>140000</v>
      </c>
      <c r="I519" s="146" t="s">
        <v>9</v>
      </c>
      <c r="J519" s="134" t="s">
        <v>32</v>
      </c>
      <c r="K519" s="140" t="s">
        <v>309</v>
      </c>
      <c r="L519" s="135" t="s">
        <v>376</v>
      </c>
      <c r="M519" s="152"/>
    </row>
    <row r="520" spans="1:13" s="153" customFormat="1" ht="51.75" customHeight="1" x14ac:dyDescent="0.25">
      <c r="A520" s="71">
        <v>31</v>
      </c>
      <c r="B520" s="208" t="s">
        <v>383</v>
      </c>
      <c r="C520" s="146" t="s">
        <v>71</v>
      </c>
      <c r="D520" s="160" t="s">
        <v>27</v>
      </c>
      <c r="E520" s="146">
        <v>1</v>
      </c>
      <c r="F520" s="146" t="s">
        <v>20</v>
      </c>
      <c r="G520" s="151"/>
      <c r="H520" s="159">
        <v>2200000</v>
      </c>
      <c r="I520" s="146" t="s">
        <v>9</v>
      </c>
      <c r="J520" s="134" t="s">
        <v>32</v>
      </c>
      <c r="K520" s="140" t="s">
        <v>309</v>
      </c>
      <c r="L520" s="135" t="s">
        <v>382</v>
      </c>
      <c r="M520" s="152"/>
    </row>
    <row r="521" spans="1:13" s="153" customFormat="1" ht="27.75" customHeight="1" x14ac:dyDescent="0.25">
      <c r="A521" s="71">
        <v>32</v>
      </c>
      <c r="B521" s="179" t="s">
        <v>436</v>
      </c>
      <c r="C521" s="146" t="s">
        <v>71</v>
      </c>
      <c r="D521" s="160" t="s">
        <v>31</v>
      </c>
      <c r="E521" s="146">
        <v>1</v>
      </c>
      <c r="F521" s="146" t="s">
        <v>20</v>
      </c>
      <c r="G521" s="151"/>
      <c r="H521" s="159">
        <v>3060000</v>
      </c>
      <c r="I521" s="146" t="s">
        <v>9</v>
      </c>
      <c r="J521" s="134" t="s">
        <v>32</v>
      </c>
      <c r="K521" s="140" t="s">
        <v>411</v>
      </c>
      <c r="L521" s="135" t="s">
        <v>437</v>
      </c>
      <c r="M521" s="152"/>
    </row>
    <row r="522" spans="1:13" s="153" customFormat="1" ht="25.5" x14ac:dyDescent="0.25">
      <c r="A522" s="71">
        <v>33</v>
      </c>
      <c r="B522" s="186" t="s">
        <v>440</v>
      </c>
      <c r="C522" s="146" t="s">
        <v>71</v>
      </c>
      <c r="D522" s="158" t="s">
        <v>31</v>
      </c>
      <c r="E522" s="146">
        <v>1</v>
      </c>
      <c r="F522" s="146" t="s">
        <v>20</v>
      </c>
      <c r="G522" s="151"/>
      <c r="H522" s="159">
        <v>792000</v>
      </c>
      <c r="I522" s="146" t="s">
        <v>9</v>
      </c>
      <c r="J522" s="134" t="s">
        <v>32</v>
      </c>
      <c r="K522" s="140" t="s">
        <v>411</v>
      </c>
      <c r="L522" s="135" t="s">
        <v>442</v>
      </c>
      <c r="M522" s="152"/>
    </row>
    <row r="523" spans="1:13" s="153" customFormat="1" ht="25.5" x14ac:dyDescent="0.25">
      <c r="A523" s="71">
        <v>34</v>
      </c>
      <c r="B523" s="186" t="s">
        <v>441</v>
      </c>
      <c r="C523" s="146" t="s">
        <v>71</v>
      </c>
      <c r="D523" s="158" t="s">
        <v>31</v>
      </c>
      <c r="E523" s="146">
        <v>1</v>
      </c>
      <c r="F523" s="146" t="s">
        <v>20</v>
      </c>
      <c r="G523" s="151"/>
      <c r="H523" s="159">
        <v>168000</v>
      </c>
      <c r="I523" s="146" t="s">
        <v>9</v>
      </c>
      <c r="J523" s="134" t="s">
        <v>32</v>
      </c>
      <c r="K523" s="140" t="s">
        <v>411</v>
      </c>
      <c r="L523" s="135" t="s">
        <v>442</v>
      </c>
      <c r="M523" s="152"/>
    </row>
    <row r="524" spans="1:13" s="153" customFormat="1" ht="25.5" x14ac:dyDescent="0.25">
      <c r="A524" s="71">
        <v>35</v>
      </c>
      <c r="B524" s="186" t="s">
        <v>443</v>
      </c>
      <c r="C524" s="146" t="s">
        <v>71</v>
      </c>
      <c r="D524" s="158" t="s">
        <v>31</v>
      </c>
      <c r="E524" s="146">
        <v>1</v>
      </c>
      <c r="F524" s="146" t="s">
        <v>20</v>
      </c>
      <c r="G524" s="151"/>
      <c r="H524" s="159">
        <v>376000</v>
      </c>
      <c r="I524" s="146" t="s">
        <v>9</v>
      </c>
      <c r="J524" s="134" t="s">
        <v>32</v>
      </c>
      <c r="K524" s="140" t="s">
        <v>411</v>
      </c>
      <c r="L524" s="135" t="s">
        <v>444</v>
      </c>
      <c r="M524" s="152"/>
    </row>
    <row r="525" spans="1:13" s="153" customFormat="1" ht="25.5" x14ac:dyDescent="0.25">
      <c r="A525" s="71">
        <v>36</v>
      </c>
      <c r="B525" s="224" t="s">
        <v>536</v>
      </c>
      <c r="C525" s="146" t="s">
        <v>71</v>
      </c>
      <c r="D525" s="158" t="s">
        <v>27</v>
      </c>
      <c r="E525" s="146">
        <v>1</v>
      </c>
      <c r="F525" s="146" t="s">
        <v>20</v>
      </c>
      <c r="G525" s="151"/>
      <c r="H525" s="159">
        <v>3500000</v>
      </c>
      <c r="I525" s="146" t="s">
        <v>9</v>
      </c>
      <c r="J525" s="134" t="s">
        <v>32</v>
      </c>
      <c r="K525" s="140" t="s">
        <v>529</v>
      </c>
      <c r="L525" s="135" t="s">
        <v>537</v>
      </c>
      <c r="M525" s="152"/>
    </row>
    <row r="526" spans="1:13" s="153" customFormat="1" ht="51" x14ac:dyDescent="0.25">
      <c r="A526" s="71">
        <v>37</v>
      </c>
      <c r="B526" s="230" t="s">
        <v>612</v>
      </c>
      <c r="C526" s="146" t="s">
        <v>71</v>
      </c>
      <c r="D526" s="158" t="s">
        <v>31</v>
      </c>
      <c r="E526" s="146">
        <v>1</v>
      </c>
      <c r="F526" s="146" t="s">
        <v>20</v>
      </c>
      <c r="G526" s="151"/>
      <c r="H526" s="159">
        <v>3731200</v>
      </c>
      <c r="I526" s="146" t="s">
        <v>9</v>
      </c>
      <c r="J526" s="134" t="s">
        <v>622</v>
      </c>
      <c r="K526" s="140" t="s">
        <v>593</v>
      </c>
      <c r="L526" s="135" t="s">
        <v>613</v>
      </c>
      <c r="M526" s="152"/>
    </row>
    <row r="527" spans="1:13" s="153" customFormat="1" ht="25.5" x14ac:dyDescent="0.25">
      <c r="A527" s="71">
        <v>38</v>
      </c>
      <c r="B527" s="224" t="s">
        <v>560</v>
      </c>
      <c r="C527" s="146" t="s">
        <v>71</v>
      </c>
      <c r="D527" s="158" t="s">
        <v>27</v>
      </c>
      <c r="E527" s="146">
        <v>1</v>
      </c>
      <c r="F527" s="146" t="s">
        <v>20</v>
      </c>
      <c r="G527" s="151"/>
      <c r="H527" s="159">
        <v>560000</v>
      </c>
      <c r="I527" s="146" t="s">
        <v>9</v>
      </c>
      <c r="J527" s="134" t="s">
        <v>32</v>
      </c>
      <c r="K527" s="140" t="s">
        <v>529</v>
      </c>
      <c r="L527" s="135" t="s">
        <v>561</v>
      </c>
      <c r="M527" s="152"/>
    </row>
    <row r="528" spans="1:13" s="153" customFormat="1" ht="25.5" x14ac:dyDescent="0.25">
      <c r="A528" s="71">
        <v>39</v>
      </c>
      <c r="B528" s="230" t="s">
        <v>562</v>
      </c>
      <c r="C528" s="146" t="s">
        <v>71</v>
      </c>
      <c r="D528" s="158" t="s">
        <v>27</v>
      </c>
      <c r="E528" s="146">
        <v>1</v>
      </c>
      <c r="F528" s="146" t="s">
        <v>20</v>
      </c>
      <c r="G528" s="151"/>
      <c r="H528" s="159">
        <v>4561356.3600000003</v>
      </c>
      <c r="I528" s="146" t="s">
        <v>9</v>
      </c>
      <c r="J528" s="134" t="s">
        <v>32</v>
      </c>
      <c r="K528" s="140" t="s">
        <v>529</v>
      </c>
      <c r="L528" s="135" t="s">
        <v>568</v>
      </c>
      <c r="M528" s="152"/>
    </row>
    <row r="529" spans="1:18" s="153" customFormat="1" ht="25.5" x14ac:dyDescent="0.25">
      <c r="A529" s="71">
        <v>40</v>
      </c>
      <c r="B529" s="230" t="s">
        <v>620</v>
      </c>
      <c r="C529" s="146" t="s">
        <v>71</v>
      </c>
      <c r="D529" s="158" t="s">
        <v>31</v>
      </c>
      <c r="E529" s="146">
        <v>1</v>
      </c>
      <c r="F529" s="146" t="s">
        <v>20</v>
      </c>
      <c r="G529" s="151"/>
      <c r="H529" s="159">
        <v>1101500</v>
      </c>
      <c r="I529" s="146" t="s">
        <v>9</v>
      </c>
      <c r="J529" s="134" t="s">
        <v>32</v>
      </c>
      <c r="K529" s="140" t="s">
        <v>593</v>
      </c>
      <c r="L529" s="135" t="s">
        <v>621</v>
      </c>
      <c r="M529" s="152"/>
    </row>
    <row r="530" spans="1:18" s="153" customFormat="1" ht="38.25" x14ac:dyDescent="0.25">
      <c r="A530" s="71">
        <v>41</v>
      </c>
      <c r="B530" s="230" t="s">
        <v>651</v>
      </c>
      <c r="C530" s="146" t="s">
        <v>71</v>
      </c>
      <c r="D530" s="158" t="s">
        <v>27</v>
      </c>
      <c r="E530" s="146">
        <v>1</v>
      </c>
      <c r="F530" s="146" t="s">
        <v>20</v>
      </c>
      <c r="G530" s="151"/>
      <c r="H530" s="159">
        <v>2339480</v>
      </c>
      <c r="I530" s="146" t="s">
        <v>9</v>
      </c>
      <c r="J530" s="134" t="s">
        <v>32</v>
      </c>
      <c r="K530" s="140" t="s">
        <v>593</v>
      </c>
      <c r="L530" s="135" t="s">
        <v>652</v>
      </c>
      <c r="M530" s="152"/>
    </row>
    <row r="531" spans="1:18" s="153" customFormat="1" ht="15.75" x14ac:dyDescent="0.25">
      <c r="A531" s="73"/>
      <c r="B531" s="68" t="s">
        <v>15</v>
      </c>
      <c r="C531" s="69"/>
      <c r="D531" s="55"/>
      <c r="E531" s="55"/>
      <c r="F531" s="55"/>
      <c r="G531" s="120"/>
      <c r="H531" s="70">
        <f>SUM(H490:H530)</f>
        <v>478824531.62</v>
      </c>
      <c r="I531" s="65"/>
      <c r="J531" s="65"/>
      <c r="K531" s="88"/>
      <c r="L531" s="65"/>
      <c r="M531" s="152"/>
    </row>
    <row r="532" spans="1:18" s="153" customFormat="1" ht="15.75" x14ac:dyDescent="0.25">
      <c r="A532" s="73"/>
      <c r="B532" s="56" t="s">
        <v>16</v>
      </c>
      <c r="C532" s="55"/>
      <c r="D532" s="55"/>
      <c r="E532" s="55"/>
      <c r="F532" s="55"/>
      <c r="G532" s="120"/>
      <c r="H532" s="66">
        <f>H531+H488+H451</f>
        <v>2575018055.4326005</v>
      </c>
      <c r="I532" s="65"/>
      <c r="J532" s="65"/>
      <c r="K532" s="88"/>
      <c r="L532" s="65"/>
      <c r="M532" s="152"/>
    </row>
    <row r="533" spans="1:18" s="153" customFormat="1" ht="15.75" x14ac:dyDescent="0.25">
      <c r="A533" s="74"/>
      <c r="B533" s="56" t="s">
        <v>17</v>
      </c>
      <c r="C533" s="55"/>
      <c r="D533" s="55"/>
      <c r="E533" s="55"/>
      <c r="F533" s="55"/>
      <c r="G533" s="120"/>
      <c r="H533" s="66">
        <f>H532+H95</f>
        <v>3339194646.3326006</v>
      </c>
      <c r="I533" s="67"/>
      <c r="J533" s="67"/>
      <c r="K533" s="88"/>
      <c r="L533" s="67"/>
      <c r="M533" s="152"/>
    </row>
    <row r="534" spans="1:18" s="153" customFormat="1" x14ac:dyDescent="0.25">
      <c r="A534" s="8"/>
      <c r="B534" s="10"/>
      <c r="C534" s="8"/>
      <c r="D534" s="7"/>
      <c r="E534" s="8"/>
      <c r="F534" s="8"/>
      <c r="G534" s="9"/>
      <c r="H534" s="9"/>
      <c r="I534" s="10"/>
      <c r="J534" s="8"/>
      <c r="K534" s="89"/>
      <c r="L534" s="126"/>
      <c r="M534" s="152"/>
    </row>
    <row r="535" spans="1:18" s="153" customFormat="1" x14ac:dyDescent="0.25">
      <c r="A535" s="8"/>
      <c r="B535" s="10"/>
      <c r="C535" s="8"/>
      <c r="D535" s="7"/>
      <c r="E535" s="8"/>
      <c r="F535" s="8"/>
      <c r="G535" s="9"/>
      <c r="H535" s="33"/>
      <c r="I535" s="3"/>
      <c r="J535" s="8"/>
      <c r="K535" s="89"/>
      <c r="L535" s="126"/>
      <c r="M535" s="152"/>
    </row>
    <row r="536" spans="1:18" s="153" customFormat="1" x14ac:dyDescent="0.25">
      <c r="A536" s="13"/>
      <c r="B536" s="16"/>
      <c r="C536" s="13"/>
      <c r="D536" s="14"/>
      <c r="E536" s="13"/>
      <c r="F536" s="13"/>
      <c r="G536" s="33"/>
      <c r="H536" s="33"/>
      <c r="I536" s="6"/>
      <c r="J536" s="13"/>
      <c r="K536" s="90"/>
      <c r="L536" s="19"/>
      <c r="M536" s="152"/>
    </row>
    <row r="537" spans="1:18" s="153" customFormat="1" x14ac:dyDescent="0.25">
      <c r="A537" s="13"/>
      <c r="B537" s="16"/>
      <c r="C537" s="13"/>
      <c r="D537" s="14"/>
      <c r="E537" s="13"/>
      <c r="F537" s="13"/>
      <c r="G537" s="33"/>
      <c r="H537" s="33"/>
      <c r="I537" s="6"/>
      <c r="J537" s="13"/>
      <c r="K537" s="90"/>
      <c r="L537" s="19"/>
      <c r="M537" s="152"/>
    </row>
    <row r="538" spans="1:18" s="153" customFormat="1" x14ac:dyDescent="0.25">
      <c r="A538" s="13"/>
      <c r="B538" s="16"/>
      <c r="C538" s="13"/>
      <c r="D538" s="14"/>
      <c r="E538" s="13"/>
      <c r="F538" s="13"/>
      <c r="G538" s="33"/>
      <c r="H538" s="33"/>
      <c r="I538" s="6"/>
      <c r="J538" s="13"/>
      <c r="K538" s="90"/>
      <c r="L538" s="19"/>
      <c r="M538" s="152"/>
    </row>
    <row r="539" spans="1:18" s="153" customFormat="1" x14ac:dyDescent="0.25">
      <c r="A539" s="13"/>
      <c r="B539" s="16"/>
      <c r="C539" s="13"/>
      <c r="D539" s="21"/>
      <c r="E539" s="13"/>
      <c r="F539" s="13"/>
      <c r="G539" s="33"/>
      <c r="H539" s="33"/>
      <c r="I539" s="6"/>
      <c r="J539" s="13"/>
      <c r="K539" s="90"/>
      <c r="L539" s="19"/>
      <c r="M539" s="152"/>
    </row>
    <row r="540" spans="1:18" s="153" customFormat="1" x14ac:dyDescent="0.25">
      <c r="A540" s="13"/>
      <c r="B540" s="16"/>
      <c r="C540" s="13"/>
      <c r="D540" s="14"/>
      <c r="E540" s="13"/>
      <c r="F540" s="13"/>
      <c r="G540" s="33"/>
      <c r="H540" s="33"/>
      <c r="I540" s="6"/>
      <c r="J540" s="13"/>
      <c r="K540" s="90"/>
      <c r="L540" s="19"/>
      <c r="M540" s="152"/>
    </row>
    <row r="541" spans="1:18" s="153" customFormat="1" x14ac:dyDescent="0.25">
      <c r="A541" s="13"/>
      <c r="B541" s="16"/>
      <c r="C541" s="13"/>
      <c r="D541" s="14"/>
      <c r="E541" s="13"/>
      <c r="F541" s="13"/>
      <c r="G541" s="33"/>
      <c r="H541" s="33"/>
      <c r="I541" s="6"/>
      <c r="J541" s="13"/>
      <c r="K541" s="90"/>
      <c r="L541" s="19"/>
      <c r="M541" s="152"/>
    </row>
    <row r="542" spans="1:18" s="153" customFormat="1" x14ac:dyDescent="0.25">
      <c r="A542" s="13"/>
      <c r="B542" s="16"/>
      <c r="C542" s="13"/>
      <c r="D542" s="14"/>
      <c r="E542" s="13"/>
      <c r="F542" s="13"/>
      <c r="G542" s="33"/>
      <c r="H542" s="33"/>
      <c r="I542" s="6"/>
      <c r="J542" s="13"/>
      <c r="K542" s="90"/>
      <c r="L542" s="19"/>
      <c r="M542" s="152"/>
    </row>
    <row r="543" spans="1:18" s="4" customFormat="1" ht="20.100000000000001" customHeight="1" x14ac:dyDescent="0.25">
      <c r="A543" s="13"/>
      <c r="B543" s="16"/>
      <c r="C543" s="13"/>
      <c r="D543" s="14"/>
      <c r="E543" s="13"/>
      <c r="F543" s="13"/>
      <c r="G543" s="33"/>
      <c r="H543" s="33"/>
      <c r="I543" s="6"/>
      <c r="J543" s="13"/>
      <c r="K543" s="90"/>
      <c r="L543" s="19"/>
      <c r="M543" s="31"/>
      <c r="N543" s="25"/>
      <c r="O543" s="25"/>
      <c r="P543" s="25"/>
      <c r="Q543" s="25"/>
      <c r="R543" s="25"/>
    </row>
    <row r="544" spans="1:18" s="4" customFormat="1" ht="20.100000000000001" customHeight="1" x14ac:dyDescent="0.25">
      <c r="A544" s="13"/>
      <c r="B544" s="16"/>
      <c r="C544" s="13"/>
      <c r="D544" s="14"/>
      <c r="E544" s="13"/>
      <c r="F544" s="13"/>
      <c r="G544" s="33"/>
      <c r="H544" s="33"/>
      <c r="I544" s="6"/>
      <c r="J544" s="13"/>
      <c r="K544" s="90"/>
      <c r="L544" s="19"/>
      <c r="M544" s="31"/>
      <c r="N544" s="25"/>
      <c r="O544" s="25"/>
      <c r="P544" s="25"/>
      <c r="Q544" s="25"/>
      <c r="R544" s="25"/>
    </row>
    <row r="545" spans="1:18" s="5" customFormat="1" ht="20.100000000000001" customHeight="1" x14ac:dyDescent="0.25">
      <c r="A545" s="13"/>
      <c r="B545" s="16"/>
      <c r="C545" s="13"/>
      <c r="D545" s="14"/>
      <c r="E545" s="13"/>
      <c r="F545" s="13"/>
      <c r="G545" s="33"/>
      <c r="H545" s="33"/>
      <c r="I545" s="6"/>
      <c r="J545" s="13"/>
      <c r="K545" s="90"/>
      <c r="L545" s="19"/>
      <c r="M545" s="32"/>
      <c r="N545" s="26"/>
      <c r="O545" s="26"/>
      <c r="P545" s="26"/>
      <c r="Q545" s="26"/>
      <c r="R545" s="26"/>
    </row>
    <row r="546" spans="1:18" x14ac:dyDescent="0.25">
      <c r="J546" s="13"/>
      <c r="K546" s="90"/>
      <c r="L546" s="19"/>
      <c r="M546" s="20"/>
    </row>
    <row r="547" spans="1:18" x14ac:dyDescent="0.25">
      <c r="J547" s="13"/>
      <c r="K547" s="90"/>
      <c r="L547" s="19"/>
      <c r="M547" s="20"/>
    </row>
    <row r="548" spans="1:18" x14ac:dyDescent="0.25">
      <c r="J548" s="13"/>
      <c r="K548" s="90"/>
      <c r="L548" s="19"/>
    </row>
    <row r="549" spans="1:18" x14ac:dyDescent="0.25">
      <c r="J549" s="13"/>
      <c r="K549" s="90"/>
      <c r="L549" s="19"/>
    </row>
    <row r="550" spans="1:18" x14ac:dyDescent="0.25">
      <c r="J550" s="13"/>
      <c r="K550" s="90"/>
      <c r="L550" s="19"/>
    </row>
    <row r="551" spans="1:18" x14ac:dyDescent="0.25">
      <c r="J551" s="13"/>
      <c r="K551" s="90"/>
      <c r="L551" s="19"/>
    </row>
    <row r="552" spans="1:18" x14ac:dyDescent="0.25">
      <c r="J552" s="13"/>
      <c r="K552" s="90"/>
      <c r="L552" s="19"/>
    </row>
    <row r="553" spans="1:18" x14ac:dyDescent="0.25"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</sheetData>
  <sheetProtection formatCells="0" formatColumns="0" formatRows="0" insertColumns="0" insertRows="0" insertHyperlinks="0" deleteColumns="0" deleteRows="0" sort="0" autoFilter="0" pivotTables="0"/>
  <autoFilter ref="A2:L533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2021-09-09T10:47:10Z</dcterms:modified>
</cp:coreProperties>
</file>