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520" windowHeight="7170"/>
  </bookViews>
  <sheets>
    <sheet name="Лист1" sheetId="1" r:id="rId1"/>
    <sheet name="Лист3" sheetId="3" r:id="rId2"/>
  </sheets>
  <definedNames>
    <definedName name="_xlnm._FilterDatabase" localSheetId="0" hidden="1">Лист1!$A$7:$J$29</definedName>
  </definedNames>
  <calcPr calcId="152511"/>
</workbook>
</file>

<file path=xl/calcChain.xml><?xml version="1.0" encoding="utf-8"?>
<calcChain xmlns="http://schemas.openxmlformats.org/spreadsheetml/2006/main">
  <c r="H23" i="1" l="1"/>
  <c r="H21" i="1" l="1"/>
  <c r="H22" i="1"/>
  <c r="H20" i="1" l="1"/>
  <c r="H19" i="1"/>
  <c r="H18" i="1" l="1"/>
  <c r="H17" i="1"/>
  <c r="H16" i="1"/>
  <c r="H15" i="1" l="1"/>
  <c r="H14" i="1" l="1"/>
  <c r="H11" i="1" l="1"/>
  <c r="H12" i="1"/>
  <c r="H13" i="1"/>
  <c r="H24" i="1" l="1"/>
  <c r="H29" i="1" l="1"/>
</calcChain>
</file>

<file path=xl/sharedStrings.xml><?xml version="1.0" encoding="utf-8"?>
<sst xmlns="http://schemas.openxmlformats.org/spreadsheetml/2006/main" count="88" uniqueCount="48">
  <si>
    <t xml:space="preserve">                                                                            </t>
  </si>
  <si>
    <t>№</t>
  </si>
  <si>
    <t>Наименование</t>
  </si>
  <si>
    <t>Способ закупок/п. 3.1. Правил</t>
  </si>
  <si>
    <t>Краткая характеристика</t>
  </si>
  <si>
    <t>Коли-чество/объем</t>
  </si>
  <si>
    <t>Единица измерения</t>
  </si>
  <si>
    <t>Сумма, планируемая для закупки без учета НДС, тенге</t>
  </si>
  <si>
    <t>Товары</t>
  </si>
  <si>
    <t>Итого товары</t>
  </si>
  <si>
    <t>х</t>
  </si>
  <si>
    <t>Работы</t>
  </si>
  <si>
    <t>Итого работы</t>
  </si>
  <si>
    <t>Услуги</t>
  </si>
  <si>
    <t>Итого услуги</t>
  </si>
  <si>
    <t>Цена за единицу товара, тенге</t>
  </si>
  <si>
    <t xml:space="preserve">частное учреждение «Nazarbayev University Research and Innovation System»  </t>
  </si>
  <si>
    <t>Всего по разделу 1:</t>
  </si>
  <si>
    <t>Раздел 1. Закупки товаров, работ, услуг, осуществляемые способами тендера, запроса ценовых предложений</t>
  </si>
  <si>
    <t>Реестр планируемых закупок товаров, работ, услуг на 2021 год</t>
  </si>
  <si>
    <t>Вакуумная литьевая машина</t>
  </si>
  <si>
    <t>запрос ценовых предложений</t>
  </si>
  <si>
    <t>Вакуумная литьевая машина. Подробная характеристика согласно технической спецификации</t>
  </si>
  <si>
    <t>штука</t>
  </si>
  <si>
    <t>Вакуум формовочная машина</t>
  </si>
  <si>
    <t>Вакуум формовочная машина. Подробная характеристика согласно технической спецификации</t>
  </si>
  <si>
    <t>Ленточно-шлифовальный станок</t>
  </si>
  <si>
    <t xml:space="preserve">Ленточно-шлифовальный станок. Подробная характеристика согласно технической спецификации. </t>
  </si>
  <si>
    <t>Лабораторный источник питания</t>
  </si>
  <si>
    <t>Лабораторный источник питания. Подробная характеристика согласно технической спецификации</t>
  </si>
  <si>
    <t>Солнечный контроллер заряда аккумуляторных батарей</t>
  </si>
  <si>
    <t xml:space="preserve">Солнечный контроллер заряда аккумуляторных батарей. Подробная характеристика согласно технической спецификации. </t>
  </si>
  <si>
    <t>Дробилка для пластика</t>
  </si>
  <si>
    <t xml:space="preserve">Дробилка для пластика. Подробная характеристика согласно технической спецификации. </t>
  </si>
  <si>
    <t>Аккумулятор</t>
  </si>
  <si>
    <t xml:space="preserve">Аккумулятор. Подробная характеристика согласно технической спецификации. </t>
  </si>
  <si>
    <t>Ветровой контроллер</t>
  </si>
  <si>
    <t>Ветровой контроллер. Подробная характеристика согласно технической спецификации</t>
  </si>
  <si>
    <t>Солнечный коллектор</t>
  </si>
  <si>
    <t xml:space="preserve">Солнечный коллектор. Подробная характеристика согласно технической спецификации. </t>
  </si>
  <si>
    <t>Солнечная станция с контроллером управления</t>
  </si>
  <si>
    <t>Солнечная станция с контроллером управления. Подробная характеристика согласно технической спецификации</t>
  </si>
  <si>
    <t>Моноблок</t>
  </si>
  <si>
    <t>Процессор: Количество ядер: не менее 10 ядер процессора; Тактовая частота: не менее 3,0 ГГц; Ускорение: не менее 4,5 ГГц; Диагональ: не менее 27 дюймов; Разрешение: не менее 5110х2870 пикселей. Подробная характеристика согласно технической спецификации.</t>
  </si>
  <si>
    <t>Процессор Количество ядер CPU: не менее 8 ядер процессора;
Количество ядер GPU: не менее 8 ядер
Общий объем установленной памяти: не менее 8 Гб 
SSD накопитель объёмом не менее 512 Гб
Диагональ дисплея: не менее 24 дюймов
Разрешение экрана: не менее 4480×2520 пикселей с поддержкой миллиарда цветов  Подробная характеристика согласно технической спецификации.</t>
  </si>
  <si>
    <t>(по состоянию на 08.09.2021 года)</t>
  </si>
  <si>
    <t>Солнечная панель</t>
  </si>
  <si>
    <t xml:space="preserve">Солнечная панель. Подробная характеристика согласно технической спецификации.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</si>
</sst>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-* #,##0.00_р_._-;\-* #,##0.00_р_._-;_-* &quot;-&quot;??_р_.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11"/>
      <color rgb="FF006100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8"/>
      <name val="Arial"/>
      <family val="2"/>
      <charset val="204"/>
    </font>
    <font>
      <sz val="11"/>
      <color indexed="63"/>
      <name val="Calibri"/>
      <family val="2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3">
    <xf numFmtId="0" fontId="0" fillId="0" borderId="0"/>
    <xf numFmtId="164" fontId="4" fillId="0" borderId="0" applyFont="0" applyFill="0" applyBorder="0" applyAlignment="0" applyProtection="0"/>
    <xf numFmtId="0" fontId="3" fillId="0" borderId="0"/>
    <xf numFmtId="0" fontId="4" fillId="0" borderId="0"/>
    <xf numFmtId="164" fontId="5" fillId="0" borderId="0" applyFont="0" applyFill="0" applyBorder="0" applyAlignment="0" applyProtection="0"/>
    <xf numFmtId="0" fontId="2" fillId="0" borderId="0"/>
    <xf numFmtId="0" fontId="2" fillId="0" borderId="0"/>
    <xf numFmtId="0" fontId="4" fillId="0" borderId="0"/>
    <xf numFmtId="164" fontId="5" fillId="0" borderId="0" applyFont="0" applyFill="0" applyBorder="0" applyAlignment="0" applyProtection="0"/>
    <xf numFmtId="0" fontId="6" fillId="3" borderId="0" applyNumberFormat="0" applyBorder="0" applyAlignment="0" applyProtection="0"/>
    <xf numFmtId="0" fontId="7" fillId="0" borderId="0"/>
    <xf numFmtId="0" fontId="8" fillId="0" borderId="0"/>
    <xf numFmtId="0" fontId="2" fillId="0" borderId="0"/>
    <xf numFmtId="164" fontId="5" fillId="0" borderId="0" applyFont="0" applyFill="0" applyBorder="0" applyAlignment="0" applyProtection="0"/>
    <xf numFmtId="0" fontId="2" fillId="0" borderId="0"/>
    <xf numFmtId="164" fontId="5" fillId="0" borderId="0" applyFont="0" applyFill="0" applyBorder="0" applyAlignment="0" applyProtection="0"/>
    <xf numFmtId="0" fontId="9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12" fillId="2" borderId="0" xfId="0" applyFont="1" applyFill="1"/>
    <xf numFmtId="0" fontId="13" fillId="2" borderId="0" xfId="0" applyFont="1" applyFill="1" applyAlignment="1">
      <alignment vertical="center"/>
    </xf>
    <xf numFmtId="0" fontId="12" fillId="2" borderId="0" xfId="0" applyFont="1" applyFill="1" applyAlignment="1">
      <alignment horizontal="center" vertical="center"/>
    </xf>
    <xf numFmtId="4" fontId="12" fillId="2" borderId="0" xfId="0" applyNumberFormat="1" applyFont="1" applyFill="1" applyAlignment="1">
      <alignment horizontal="center"/>
    </xf>
    <xf numFmtId="0" fontId="11" fillId="2" borderId="2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 vertical="center" wrapText="1"/>
    </xf>
    <xf numFmtId="4" fontId="11" fillId="2" borderId="1" xfId="0" applyNumberFormat="1" applyFont="1" applyFill="1" applyBorder="1" applyAlignment="1">
      <alignment horizontal="center" vertical="center" wrapText="1"/>
    </xf>
    <xf numFmtId="49" fontId="11" fillId="2" borderId="1" xfId="0" applyNumberFormat="1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 vertical="center" wrapText="1"/>
    </xf>
    <xf numFmtId="4" fontId="12" fillId="2" borderId="1" xfId="0" applyNumberFormat="1" applyFont="1" applyFill="1" applyBorder="1" applyAlignment="1">
      <alignment horizontal="center" vertical="center" wrapText="1"/>
    </xf>
    <xf numFmtId="4" fontId="11" fillId="2" borderId="1" xfId="1" applyNumberFormat="1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/>
    </xf>
    <xf numFmtId="0" fontId="12" fillId="2" borderId="1" xfId="0" applyFont="1" applyFill="1" applyBorder="1" applyAlignment="1">
      <alignment horizontal="center" vertical="center" wrapText="1" shrinkToFit="1"/>
    </xf>
    <xf numFmtId="0" fontId="12" fillId="2" borderId="0" xfId="0" applyFont="1" applyFill="1" applyBorder="1" applyAlignment="1">
      <alignment horizontal="center" vertical="center" wrapText="1" shrinkToFit="1"/>
    </xf>
    <xf numFmtId="4" fontId="12" fillId="2" borderId="1" xfId="0" applyNumberFormat="1" applyFont="1" applyFill="1" applyBorder="1" applyAlignment="1">
      <alignment horizontal="center" vertical="center" wrapText="1" shrinkToFit="1"/>
    </xf>
    <xf numFmtId="0" fontId="12" fillId="2" borderId="3" xfId="0" applyFont="1" applyFill="1" applyBorder="1" applyAlignment="1">
      <alignment horizontal="center" vertical="center" wrapText="1" shrinkToFit="1"/>
    </xf>
    <xf numFmtId="49" fontId="11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/>
    </xf>
    <xf numFmtId="0" fontId="11" fillId="2" borderId="0" xfId="0" applyFont="1" applyFill="1" applyBorder="1" applyAlignment="1">
      <alignment horizontal="center"/>
    </xf>
  </cellXfs>
  <cellStyles count="23">
    <cellStyle name="Normal 2" xfId="11"/>
    <cellStyle name="Normal 2 5" xfId="6"/>
    <cellStyle name="Normal 3" xfId="10"/>
    <cellStyle name="Normal 4 2" xfId="3"/>
    <cellStyle name="Normal 4 2 2 3" xfId="21"/>
    <cellStyle name="Обычный" xfId="0" builtinId="0"/>
    <cellStyle name="Обычный 12" xfId="2"/>
    <cellStyle name="Обычный 12 2" xfId="12"/>
    <cellStyle name="Обычный 12 3" xfId="19"/>
    <cellStyle name="Обычный 15" xfId="14"/>
    <cellStyle name="Обычный 15 2" xfId="20"/>
    <cellStyle name="Обычный 2" xfId="18"/>
    <cellStyle name="Обычный 2 2 5" xfId="7"/>
    <cellStyle name="Обычный 2 6" xfId="5"/>
    <cellStyle name="Обычный 4 2" xfId="16"/>
    <cellStyle name="Финансовый" xfId="1" builtinId="3"/>
    <cellStyle name="Финансовый 10" xfId="4"/>
    <cellStyle name="Финансовый 10 2" xfId="8"/>
    <cellStyle name="Финансовый 12" xfId="15"/>
    <cellStyle name="Финансовый 2" xfId="17"/>
    <cellStyle name="Финансовый 3" xfId="22"/>
    <cellStyle name="Финансовый 7" xfId="13"/>
    <cellStyle name="Хороший 3" xfId="9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29"/>
  <sheetViews>
    <sheetView tabSelected="1" zoomScale="75" zoomScaleNormal="75" workbookViewId="0">
      <pane ySplit="7" topLeftCell="A8" activePane="bottomLeft" state="frozen"/>
      <selection pane="bottomLeft" activeCell="A30" sqref="A30:XFD78"/>
    </sheetView>
  </sheetViews>
  <sheetFormatPr defaultRowHeight="15.75" x14ac:dyDescent="0.25"/>
  <cols>
    <col min="1" max="1" width="5" style="1" customWidth="1"/>
    <col min="2" max="2" width="42.85546875" style="3" customWidth="1"/>
    <col min="3" max="3" width="23.5703125" style="1" customWidth="1"/>
    <col min="4" max="4" width="97.28515625" style="14" customWidth="1"/>
    <col min="5" max="5" width="14.5703125" style="1" customWidth="1"/>
    <col min="6" max="6" width="19.5703125" style="1" customWidth="1"/>
    <col min="7" max="7" width="17.42578125" style="4" customWidth="1"/>
    <col min="8" max="8" width="23.7109375" style="4" customWidth="1"/>
    <col min="9" max="16384" width="9.140625" style="1"/>
  </cols>
  <sheetData>
    <row r="3" spans="1:8" x14ac:dyDescent="0.25">
      <c r="A3" s="22" t="s">
        <v>19</v>
      </c>
      <c r="B3" s="22"/>
      <c r="C3" s="22"/>
      <c r="D3" s="22"/>
      <c r="E3" s="22"/>
      <c r="F3" s="22"/>
      <c r="G3" s="22"/>
      <c r="H3" s="22"/>
    </row>
    <row r="4" spans="1:8" x14ac:dyDescent="0.25">
      <c r="A4" s="22" t="s">
        <v>16</v>
      </c>
      <c r="B4" s="22"/>
      <c r="C4" s="22"/>
      <c r="D4" s="22"/>
      <c r="E4" s="22"/>
      <c r="F4" s="22"/>
      <c r="G4" s="22"/>
      <c r="H4" s="22"/>
    </row>
    <row r="5" spans="1:8" x14ac:dyDescent="0.25">
      <c r="A5" s="2" t="s">
        <v>0</v>
      </c>
      <c r="D5" s="23" t="s">
        <v>45</v>
      </c>
      <c r="E5" s="23"/>
    </row>
    <row r="6" spans="1:8" x14ac:dyDescent="0.25">
      <c r="A6" s="2"/>
      <c r="D6" s="5"/>
      <c r="E6" s="5"/>
    </row>
    <row r="7" spans="1:8" ht="47.25" x14ac:dyDescent="0.25">
      <c r="A7" s="6" t="s">
        <v>1</v>
      </c>
      <c r="B7" s="6" t="s">
        <v>2</v>
      </c>
      <c r="C7" s="6" t="s">
        <v>3</v>
      </c>
      <c r="D7" s="6" t="s">
        <v>4</v>
      </c>
      <c r="E7" s="6" t="s">
        <v>5</v>
      </c>
      <c r="F7" s="6" t="s">
        <v>6</v>
      </c>
      <c r="G7" s="7" t="s">
        <v>15</v>
      </c>
      <c r="H7" s="7" t="s">
        <v>7</v>
      </c>
    </row>
    <row r="8" spans="1:8" x14ac:dyDescent="0.25">
      <c r="A8" s="8">
        <v>1</v>
      </c>
      <c r="B8" s="8">
        <v>2</v>
      </c>
      <c r="C8" s="8">
        <v>3</v>
      </c>
      <c r="D8" s="8">
        <v>4</v>
      </c>
      <c r="E8" s="8">
        <v>5</v>
      </c>
      <c r="F8" s="8">
        <v>6</v>
      </c>
      <c r="G8" s="7">
        <v>7</v>
      </c>
      <c r="H8" s="7">
        <v>8</v>
      </c>
    </row>
    <row r="9" spans="1:8" x14ac:dyDescent="0.25">
      <c r="A9" s="19" t="s">
        <v>18</v>
      </c>
      <c r="B9" s="19"/>
      <c r="C9" s="19"/>
      <c r="D9" s="19"/>
      <c r="E9" s="19"/>
      <c r="F9" s="19"/>
      <c r="G9" s="19"/>
      <c r="H9" s="19"/>
    </row>
    <row r="10" spans="1:8" s="9" customFormat="1" ht="15.75" customHeight="1" x14ac:dyDescent="0.25">
      <c r="A10" s="20" t="s">
        <v>8</v>
      </c>
      <c r="B10" s="20"/>
      <c r="C10" s="20"/>
      <c r="D10" s="20"/>
      <c r="E10" s="20"/>
      <c r="F10" s="20"/>
      <c r="G10" s="20"/>
      <c r="H10" s="20"/>
    </row>
    <row r="11" spans="1:8" s="16" customFormat="1" ht="33.75" customHeight="1" x14ac:dyDescent="0.25">
      <c r="A11" s="15">
        <v>1</v>
      </c>
      <c r="B11" s="15" t="s">
        <v>20</v>
      </c>
      <c r="C11" s="15" t="s">
        <v>21</v>
      </c>
      <c r="D11" s="15" t="s">
        <v>22</v>
      </c>
      <c r="E11" s="15">
        <v>1</v>
      </c>
      <c r="F11" s="15" t="s">
        <v>23</v>
      </c>
      <c r="G11" s="17">
        <v>7785714.29</v>
      </c>
      <c r="H11" s="17">
        <f>E11*G11</f>
        <v>7785714.29</v>
      </c>
    </row>
    <row r="12" spans="1:8" s="16" customFormat="1" ht="33.75" customHeight="1" x14ac:dyDescent="0.25">
      <c r="A12" s="15">
        <v>2</v>
      </c>
      <c r="B12" s="15" t="s">
        <v>24</v>
      </c>
      <c r="C12" s="15" t="s">
        <v>21</v>
      </c>
      <c r="D12" s="15" t="s">
        <v>25</v>
      </c>
      <c r="E12" s="15">
        <v>1</v>
      </c>
      <c r="F12" s="15" t="s">
        <v>23</v>
      </c>
      <c r="G12" s="17">
        <v>3821428.58</v>
      </c>
      <c r="H12" s="17">
        <f t="shared" ref="H12:H23" si="0">E12*G12</f>
        <v>3821428.58</v>
      </c>
    </row>
    <row r="13" spans="1:8" s="16" customFormat="1" ht="33.75" customHeight="1" x14ac:dyDescent="0.25">
      <c r="A13" s="15">
        <v>3</v>
      </c>
      <c r="B13" s="15" t="s">
        <v>26</v>
      </c>
      <c r="C13" s="15" t="s">
        <v>21</v>
      </c>
      <c r="D13" s="15" t="s">
        <v>27</v>
      </c>
      <c r="E13" s="15">
        <v>1</v>
      </c>
      <c r="F13" s="15" t="s">
        <v>23</v>
      </c>
      <c r="G13" s="17">
        <v>1598214.29</v>
      </c>
      <c r="H13" s="17">
        <f t="shared" si="0"/>
        <v>1598214.29</v>
      </c>
    </row>
    <row r="14" spans="1:8" s="16" customFormat="1" ht="33.75" customHeight="1" x14ac:dyDescent="0.25">
      <c r="A14" s="15">
        <v>4</v>
      </c>
      <c r="B14" s="15" t="s">
        <v>28</v>
      </c>
      <c r="C14" s="15" t="s">
        <v>21</v>
      </c>
      <c r="D14" s="15" t="s">
        <v>29</v>
      </c>
      <c r="E14" s="15">
        <v>1</v>
      </c>
      <c r="F14" s="15" t="s">
        <v>23</v>
      </c>
      <c r="G14" s="17">
        <v>1187343.75</v>
      </c>
      <c r="H14" s="17">
        <f t="shared" si="0"/>
        <v>1187343.75</v>
      </c>
    </row>
    <row r="15" spans="1:8" s="16" customFormat="1" ht="33.75" customHeight="1" x14ac:dyDescent="0.25">
      <c r="A15" s="15">
        <v>5</v>
      </c>
      <c r="B15" s="15" t="s">
        <v>30</v>
      </c>
      <c r="C15" s="15" t="s">
        <v>21</v>
      </c>
      <c r="D15" s="15" t="s">
        <v>31</v>
      </c>
      <c r="E15" s="15">
        <v>1</v>
      </c>
      <c r="F15" s="15" t="s">
        <v>23</v>
      </c>
      <c r="G15" s="17">
        <v>456250</v>
      </c>
      <c r="H15" s="17">
        <f t="shared" si="0"/>
        <v>456250</v>
      </c>
    </row>
    <row r="16" spans="1:8" s="16" customFormat="1" ht="33.75" customHeight="1" x14ac:dyDescent="0.25">
      <c r="A16" s="15">
        <v>6</v>
      </c>
      <c r="B16" s="15" t="s">
        <v>32</v>
      </c>
      <c r="C16" s="15" t="s">
        <v>21</v>
      </c>
      <c r="D16" s="15" t="s">
        <v>33</v>
      </c>
      <c r="E16" s="15">
        <v>1</v>
      </c>
      <c r="F16" s="15" t="s">
        <v>23</v>
      </c>
      <c r="G16" s="17">
        <v>1562500</v>
      </c>
      <c r="H16" s="17">
        <f t="shared" si="0"/>
        <v>1562500</v>
      </c>
    </row>
    <row r="17" spans="1:8" s="16" customFormat="1" ht="33.75" customHeight="1" x14ac:dyDescent="0.25">
      <c r="A17" s="15">
        <v>7</v>
      </c>
      <c r="B17" s="15" t="s">
        <v>34</v>
      </c>
      <c r="C17" s="15" t="s">
        <v>21</v>
      </c>
      <c r="D17" s="15" t="s">
        <v>35</v>
      </c>
      <c r="E17" s="15">
        <v>10</v>
      </c>
      <c r="F17" s="15" t="s">
        <v>23</v>
      </c>
      <c r="G17" s="17">
        <v>176785.71</v>
      </c>
      <c r="H17" s="17">
        <f t="shared" si="0"/>
        <v>1767857.0999999999</v>
      </c>
    </row>
    <row r="18" spans="1:8" s="16" customFormat="1" ht="33.75" customHeight="1" x14ac:dyDescent="0.25">
      <c r="A18" s="15">
        <v>8</v>
      </c>
      <c r="B18" s="15" t="s">
        <v>36</v>
      </c>
      <c r="C18" s="15" t="s">
        <v>21</v>
      </c>
      <c r="D18" s="15" t="s">
        <v>37</v>
      </c>
      <c r="E18" s="15">
        <v>1</v>
      </c>
      <c r="F18" s="15" t="s">
        <v>23</v>
      </c>
      <c r="G18" s="17">
        <v>767857.14</v>
      </c>
      <c r="H18" s="17">
        <f t="shared" si="0"/>
        <v>767857.14</v>
      </c>
    </row>
    <row r="19" spans="1:8" s="16" customFormat="1" ht="33.75" customHeight="1" x14ac:dyDescent="0.25">
      <c r="A19" s="15">
        <v>9</v>
      </c>
      <c r="B19" s="15" t="s">
        <v>38</v>
      </c>
      <c r="C19" s="15" t="s">
        <v>21</v>
      </c>
      <c r="D19" s="15" t="s">
        <v>39</v>
      </c>
      <c r="E19" s="15">
        <v>8</v>
      </c>
      <c r="F19" s="15" t="s">
        <v>23</v>
      </c>
      <c r="G19" s="17">
        <v>249553.58</v>
      </c>
      <c r="H19" s="17">
        <f t="shared" si="0"/>
        <v>1996428.64</v>
      </c>
    </row>
    <row r="20" spans="1:8" s="16" customFormat="1" ht="33.75" customHeight="1" x14ac:dyDescent="0.25">
      <c r="A20" s="15">
        <v>10</v>
      </c>
      <c r="B20" s="15" t="s">
        <v>40</v>
      </c>
      <c r="C20" s="15" t="s">
        <v>21</v>
      </c>
      <c r="D20" s="15" t="s">
        <v>41</v>
      </c>
      <c r="E20" s="15">
        <v>1</v>
      </c>
      <c r="F20" s="15" t="s">
        <v>23</v>
      </c>
      <c r="G20" s="17">
        <v>172768</v>
      </c>
      <c r="H20" s="17">
        <f t="shared" si="0"/>
        <v>172768</v>
      </c>
    </row>
    <row r="21" spans="1:8" s="16" customFormat="1" ht="51.75" customHeight="1" x14ac:dyDescent="0.25">
      <c r="A21" s="15">
        <v>11</v>
      </c>
      <c r="B21" s="15" t="s">
        <v>42</v>
      </c>
      <c r="C21" s="15" t="s">
        <v>21</v>
      </c>
      <c r="D21" s="15" t="s">
        <v>43</v>
      </c>
      <c r="E21" s="15">
        <v>4</v>
      </c>
      <c r="F21" s="15" t="s">
        <v>23</v>
      </c>
      <c r="G21" s="17">
        <v>1747312.5</v>
      </c>
      <c r="H21" s="17">
        <f t="shared" si="0"/>
        <v>6989250</v>
      </c>
    </row>
    <row r="22" spans="1:8" s="16" customFormat="1" ht="60.75" customHeight="1" x14ac:dyDescent="0.25">
      <c r="A22" s="15">
        <v>12</v>
      </c>
      <c r="B22" s="15" t="s">
        <v>42</v>
      </c>
      <c r="C22" s="15" t="s">
        <v>21</v>
      </c>
      <c r="D22" s="15" t="s">
        <v>44</v>
      </c>
      <c r="E22" s="15">
        <v>6</v>
      </c>
      <c r="F22" s="15" t="s">
        <v>23</v>
      </c>
      <c r="G22" s="17">
        <v>804098.21</v>
      </c>
      <c r="H22" s="17">
        <f t="shared" si="0"/>
        <v>4824589.26</v>
      </c>
    </row>
    <row r="23" spans="1:8" s="16" customFormat="1" ht="60.75" customHeight="1" x14ac:dyDescent="0.25">
      <c r="A23" s="15">
        <v>13</v>
      </c>
      <c r="B23" s="13" t="s">
        <v>46</v>
      </c>
      <c r="C23" s="13" t="s">
        <v>21</v>
      </c>
      <c r="D23" s="13" t="s">
        <v>47</v>
      </c>
      <c r="E23" s="18">
        <v>6</v>
      </c>
      <c r="F23" s="15" t="s">
        <v>23</v>
      </c>
      <c r="G23" s="17">
        <v>86607.15</v>
      </c>
      <c r="H23" s="17">
        <f t="shared" si="0"/>
        <v>519642.89999999997</v>
      </c>
    </row>
    <row r="24" spans="1:8" ht="15" customHeight="1" x14ac:dyDescent="0.25">
      <c r="A24" s="20" t="s">
        <v>9</v>
      </c>
      <c r="B24" s="20"/>
      <c r="C24" s="6" t="s">
        <v>10</v>
      </c>
      <c r="D24" s="6" t="s">
        <v>10</v>
      </c>
      <c r="E24" s="6" t="s">
        <v>10</v>
      </c>
      <c r="F24" s="6"/>
      <c r="G24" s="7" t="s">
        <v>10</v>
      </c>
      <c r="H24" s="12">
        <f>SUM(H11:H23)</f>
        <v>33449843.950000003</v>
      </c>
    </row>
    <row r="25" spans="1:8" ht="15" customHeight="1" x14ac:dyDescent="0.25">
      <c r="A25" s="20" t="s">
        <v>11</v>
      </c>
      <c r="B25" s="20"/>
      <c r="C25" s="20"/>
      <c r="D25" s="20"/>
      <c r="E25" s="20"/>
      <c r="F25" s="20"/>
      <c r="G25" s="20"/>
      <c r="H25" s="20"/>
    </row>
    <row r="26" spans="1:8" ht="15" customHeight="1" x14ac:dyDescent="0.25">
      <c r="A26" s="20" t="s">
        <v>12</v>
      </c>
      <c r="B26" s="20"/>
      <c r="C26" s="10" t="s">
        <v>10</v>
      </c>
      <c r="D26" s="10" t="s">
        <v>10</v>
      </c>
      <c r="E26" s="10" t="s">
        <v>10</v>
      </c>
      <c r="F26" s="10"/>
      <c r="G26" s="11" t="s">
        <v>10</v>
      </c>
      <c r="H26" s="12">
        <v>0</v>
      </c>
    </row>
    <row r="27" spans="1:8" ht="15" customHeight="1" x14ac:dyDescent="0.25">
      <c r="A27" s="20" t="s">
        <v>13</v>
      </c>
      <c r="B27" s="20"/>
      <c r="C27" s="20"/>
      <c r="D27" s="20"/>
      <c r="E27" s="20"/>
      <c r="F27" s="20"/>
      <c r="G27" s="20"/>
      <c r="H27" s="20"/>
    </row>
    <row r="28" spans="1:8" ht="15" customHeight="1" x14ac:dyDescent="0.25">
      <c r="A28" s="20" t="s">
        <v>14</v>
      </c>
      <c r="B28" s="20"/>
      <c r="C28" s="6" t="s">
        <v>10</v>
      </c>
      <c r="D28" s="6" t="s">
        <v>10</v>
      </c>
      <c r="E28" s="6" t="s">
        <v>10</v>
      </c>
      <c r="F28" s="6"/>
      <c r="G28" s="7" t="s">
        <v>10</v>
      </c>
      <c r="H28" s="12"/>
    </row>
    <row r="29" spans="1:8" s="9" customFormat="1" ht="15" customHeight="1" x14ac:dyDescent="0.25">
      <c r="A29" s="21" t="s">
        <v>17</v>
      </c>
      <c r="B29" s="21"/>
      <c r="C29" s="6" t="s">
        <v>10</v>
      </c>
      <c r="D29" s="6" t="s">
        <v>10</v>
      </c>
      <c r="E29" s="6" t="s">
        <v>10</v>
      </c>
      <c r="F29" s="6"/>
      <c r="G29" s="7" t="s">
        <v>10</v>
      </c>
      <c r="H29" s="12">
        <f>H28+H26+H24</f>
        <v>33449843.950000003</v>
      </c>
    </row>
  </sheetData>
  <sheetProtection formatCells="0" formatColumns="0" formatRows="0" insertColumns="0" insertRows="0" insertHyperlinks="0" deleteColumns="0" deleteRows="0" sort="0" autoFilter="0" pivotTables="0"/>
  <autoFilter ref="A7:J29"/>
  <mergeCells count="11">
    <mergeCell ref="A28:B28"/>
    <mergeCell ref="A29:B29"/>
    <mergeCell ref="A3:H3"/>
    <mergeCell ref="A4:H4"/>
    <mergeCell ref="A25:H25"/>
    <mergeCell ref="A26:B26"/>
    <mergeCell ref="D5:E5"/>
    <mergeCell ref="A10:H10"/>
    <mergeCell ref="A27:H27"/>
    <mergeCell ref="A9:H9"/>
    <mergeCell ref="A24:B24"/>
  </mergeCells>
  <pageMargins left="0.43307086614173229" right="0.23622047244094491" top="0.35433070866141736" bottom="0.35433070866141736" header="0" footer="0"/>
  <pageSetup paperSize="9" scale="48" fitToHeight="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2021-09-09T03:23:36Z</dcterms:modified>
</cp:coreProperties>
</file>