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7170"/>
  </bookViews>
  <sheets>
    <sheet name="Лист1" sheetId="1" r:id="rId1"/>
    <sheet name="Лист3" sheetId="3" r:id="rId2"/>
  </sheets>
  <definedNames>
    <definedName name="_xlnm._FilterDatabase" localSheetId="0" hidden="1">Лист1!$A$7:$L$60</definedName>
  </definedNames>
  <calcPr calcId="152511"/>
</workbook>
</file>

<file path=xl/calcChain.xml><?xml version="1.0" encoding="utf-8"?>
<calcChain xmlns="http://schemas.openxmlformats.org/spreadsheetml/2006/main">
  <c r="H52" i="1" l="1"/>
  <c r="H51" i="1" l="1"/>
  <c r="H50" i="1"/>
  <c r="H38" i="1" l="1"/>
  <c r="H48" i="1" l="1"/>
  <c r="H47" i="1" l="1"/>
  <c r="H46" i="1" l="1"/>
  <c r="H42" i="1" l="1"/>
  <c r="H43" i="1"/>
  <c r="H44" i="1"/>
  <c r="H45" i="1"/>
  <c r="H29" i="1" l="1"/>
  <c r="H41" i="1"/>
  <c r="H40" i="1"/>
  <c r="H39" i="1" l="1"/>
  <c r="H33" i="1"/>
  <c r="H34" i="1"/>
  <c r="H35" i="1"/>
  <c r="H36" i="1"/>
  <c r="H37" i="1"/>
  <c r="H31" i="1"/>
  <c r="H32" i="1"/>
  <c r="H30" i="1" l="1"/>
  <c r="H28" i="1" l="1"/>
  <c r="H53" i="1" s="1"/>
  <c r="H59" i="1" l="1"/>
  <c r="H60" i="1" l="1"/>
</calcChain>
</file>

<file path=xl/sharedStrings.xml><?xml version="1.0" encoding="utf-8"?>
<sst xmlns="http://schemas.openxmlformats.org/spreadsheetml/2006/main" count="231" uniqueCount="106">
  <si>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</si>
  <si>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</si>
  <si>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</si>
  <si>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</si>
  <si>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</si>
  <si>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</si>
  <si>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</si>
  <si>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</si>
  <si>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</si>
  <si>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</si>
  <si>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</si>
  <si>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</si>
  <si>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</si>
  <si>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</si>
  <si>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</si>
  <si>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</si>
  <si>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</si>
  <si>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</si>
  <si>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</si>
  <si>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</si>
  <si>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</si>
  <si>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</si>
  <si>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</si>
  <si>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запрос ценовых предложений</t>
  </si>
  <si>
    <t>Почтовые услуги. Подробная характеристика согласно технической спецификации.</t>
  </si>
  <si>
    <t>Реестр планируемых закупок товаров, работ, услуг на 2020 год</t>
  </si>
  <si>
    <t>Раздел 1. Закупки товаров, работ, услуг, осуществляемые способами тендера, запроса ценовых предложений</t>
  </si>
  <si>
    <t>декабрь 2019</t>
  </si>
  <si>
    <t>комплект</t>
  </si>
  <si>
    <t xml:space="preserve">Работы по пиару, продвижению и популяризации Инновационного кластера «Назарбаев Университет» </t>
  </si>
  <si>
    <t>штука</t>
  </si>
  <si>
    <t>Лист холоднокатанный 1,0 мм</t>
  </si>
  <si>
    <t>Лист холоднокатанный 1,5 мм</t>
  </si>
  <si>
    <t>Лист холоднокатанный 2,0 мм</t>
  </si>
  <si>
    <t xml:space="preserve">Лист горячекатанный 3,0 мм </t>
  </si>
  <si>
    <t>Аккумуляторная угловая шлифовальная машина</t>
  </si>
  <si>
    <t>ЧУ «NURIS»</t>
  </si>
  <si>
    <t>Электрические ножницы для резки листового металла</t>
  </si>
  <si>
    <t>Краска порошковая RAL 7040 (серая), шагрень</t>
  </si>
  <si>
    <t>Краска порошковая RAL 9005 (черная), шагрень</t>
  </si>
  <si>
    <t>Краска порошковая RAL 9006 (бело-алюминивый), матовая</t>
  </si>
  <si>
    <t>Краска порошковая RAL 1018 (жёлтый), шагрень</t>
  </si>
  <si>
    <t>Краска порошковая RAL 5005 (синяя), шагрень</t>
  </si>
  <si>
    <t>Краска порошковая RAL 3020 (красная), шагрень</t>
  </si>
  <si>
    <t>Краска порошковая RAL 2004 (оранжевый), шагрень</t>
  </si>
  <si>
    <t>Краска порошковая RAL 6029 (зелёный), шагрень</t>
  </si>
  <si>
    <t>Краска порошковая RAL 7035 (светло-серая), шагрень</t>
  </si>
  <si>
    <t>Краска порошковая RAL 9003  (белая), шагрень</t>
  </si>
  <si>
    <t xml:space="preserve">Пистолет для порошковой окраски </t>
  </si>
  <si>
    <t>Патрон стационарный ручной с кулачками</t>
  </si>
  <si>
    <t>Патрон стационарный ручной с кулачками. Подробная характеристика согласно технической спецификации.</t>
  </si>
  <si>
    <t>май</t>
  </si>
  <si>
    <t>Оптическая система трехмерного сканирования</t>
  </si>
  <si>
    <t>тендер</t>
  </si>
  <si>
    <t>Оптическая система трехмерного сканирования. Подробная характеристика согласно технической спецификации.</t>
  </si>
  <si>
    <t>Вилочный электропогрузчик</t>
  </si>
  <si>
    <t>Вилочный электропогрузчик. Подробная характеристика согласно технической спецификации.</t>
  </si>
  <si>
    <t xml:space="preserve">Трех валковый круглогибочный станок с электроприводом </t>
  </si>
  <si>
    <t>Трех валковый круглогибочный станок с электроприводом. Подробная характеристика согласно технической спецификации.</t>
  </si>
  <si>
    <t>Муфельная электропечь</t>
  </si>
  <si>
    <t xml:space="preserve">Муфельная электропечь. Подробная характеристика согласно технической спецификации. </t>
  </si>
  <si>
    <t>Вибросито</t>
  </si>
  <si>
    <t xml:space="preserve">Вибросито. Подробная характеристика согласно технической спецификации. </t>
  </si>
  <si>
    <t xml:space="preserve">Аппарат сварочный в среде защитных газов плавящимся электродом  </t>
  </si>
  <si>
    <t xml:space="preserve">Аппарат сварочный в среде защитных газов плавящимся электродом. Подробная характеристика согласно технической спецификации. </t>
  </si>
  <si>
    <t>Гидравлическая тележка</t>
  </si>
  <si>
    <t xml:space="preserve">Гидравлическая тележка. Подробная характеристика согласно технической спецификации. </t>
  </si>
  <si>
    <t>Лазерный гравер</t>
  </si>
  <si>
    <t>Лазерный гравер. Подробная характеристика согласно технической спецификации.</t>
  </si>
  <si>
    <t>Полуавтоматический трубогибочный станок</t>
  </si>
  <si>
    <t xml:space="preserve">Полуавтоматический трубогибочный станок. Подробная характеристика согласно технической спецификации. </t>
  </si>
  <si>
    <t>Пескоструйный аппарат</t>
  </si>
  <si>
    <t>Пескоструйный аппарат. Подробная характеристика согласно технической спецификации.</t>
  </si>
  <si>
    <t>Профилегибочный станок</t>
  </si>
  <si>
    <t>Профилегибочный станок. Подробная характеристика согласно технической спецификации.</t>
  </si>
  <si>
    <t>июнь</t>
  </si>
  <si>
    <t>июль</t>
  </si>
  <si>
    <t>исключена</t>
  </si>
  <si>
    <t>Высокопроизводительная рабочая станция тип 1</t>
  </si>
  <si>
    <t>Высокопроизводительная рабочая станция тип 2</t>
  </si>
  <si>
    <t xml:space="preserve">Высокопроизводительная рабочая станция тип 1. Подробная характеристика согласно технической спецификации. </t>
  </si>
  <si>
    <t xml:space="preserve">Высокопроизводительная рабочая станция тип 2. Подробная характеристика согласно технической спецификации. </t>
  </si>
  <si>
    <t>Круглошлифовальный станок</t>
  </si>
  <si>
    <t xml:space="preserve">Круглошлифовальный станок. Подробная характеристика согласно технической спецификации. </t>
  </si>
  <si>
    <t>Лазерный станок</t>
  </si>
  <si>
    <t>Лазерный станок. Подробная характеристика согласно технической спецификации.</t>
  </si>
  <si>
    <t xml:space="preserve">3D принтер промышленный </t>
  </si>
  <si>
    <t xml:space="preserve">3D принтер промышленный. Подробная характеристика согласно технической спецификации. </t>
  </si>
  <si>
    <t>3D принтер фотолитографический</t>
  </si>
  <si>
    <t xml:space="preserve">3D принтер фотолитографический. Подробная характеристика согласно технической спецификации. </t>
  </si>
  <si>
    <t>ЧУ «NULITS»</t>
  </si>
  <si>
    <t>Станок с ЧПУ для резки пенопласта</t>
  </si>
  <si>
    <t xml:space="preserve">Станок с ЧПУ для резки пенопласта. Подробная характеристика согласно технической спецификации. </t>
  </si>
  <si>
    <t>Измеритель параметров иммитанса</t>
  </si>
  <si>
    <t xml:space="preserve">Измеритель параметров иммитанса. Подробная характеристика согласно технической спецификации. </t>
  </si>
  <si>
    <t>Моноблок</t>
  </si>
  <si>
    <t>Швейно-вышивальная машина</t>
  </si>
  <si>
    <t>сентябрь</t>
  </si>
  <si>
    <t>Твердомер по методу Роквелла</t>
  </si>
  <si>
    <t xml:space="preserve">Твердомер по методу Роквелла. Подробная характеристика согласно технической спецификации. </t>
  </si>
  <si>
    <t>Твердомер по методу Бринелля</t>
  </si>
  <si>
    <t xml:space="preserve">Твердомер по методу Бринелля. Подробная характеристика согласно технической спецификации. </t>
  </si>
  <si>
    <t>Анализатор спектра</t>
  </si>
  <si>
    <t>Анализатор спектра. Подробная характеристика согласно технической спецификации.</t>
  </si>
  <si>
    <t xml:space="preserve">Количество ядер: не менее 10 ядер процессора;
Тактовая частота: не менее 3,0 ГГц
Ускорение: не менее 4,5 ГГц
Кэш-память: не менее 23,75 МБ 
Полная характеристика согласно Технической Спецификации
</t>
  </si>
  <si>
    <t>(по состоянию на 28.12.2020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</si>
</sst>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/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3" fontId="13" fillId="2" borderId="1" xfId="1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66" fontId="16" fillId="2" borderId="1" xfId="4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166" fontId="16" fillId="2" borderId="3" xfId="4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5" fontId="16" fillId="2" borderId="1" xfId="1" applyNumberFormat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0"/>
  <sheetViews>
    <sheetView tabSelected="1" zoomScale="75" zoomScaleNormal="75" workbookViewId="0">
      <pane ySplit="7" topLeftCell="A50" activePane="bottomLeft" state="frozen"/>
      <selection pane="bottomLeft" activeCell="H60" sqref="H60"/>
    </sheetView>
  </sheetViews>
  <sheetFormatPr defaultRowHeight="15" x14ac:dyDescent="0.25"/>
  <cols>
    <col min="1" max="1" width="5" style="3" customWidth="1"/>
    <col min="2" max="2" width="42.85546875" style="11" customWidth="1"/>
    <col min="3" max="3" width="20.5703125" style="3" customWidth="1"/>
    <col min="4" max="4" width="97.28515625" style="9" customWidth="1"/>
    <col min="5" max="5" width="14.5703125" style="3" customWidth="1"/>
    <col min="6" max="6" width="19.5703125" style="3" customWidth="1"/>
    <col min="7" max="7" width="17.42578125" style="13" customWidth="1"/>
    <col min="8" max="8" width="23.7109375" style="13" customWidth="1"/>
    <col min="9" max="9" width="20.5703125" style="3" customWidth="1"/>
    <col min="10" max="10" width="18.5703125" style="3" customWidth="1"/>
    <col min="11" max="16384" width="9.140625" style="3"/>
  </cols>
  <sheetData>
    <row r="3" spans="1:10" x14ac:dyDescent="0.25">
      <c r="A3" s="60" t="s">
        <v>25</v>
      </c>
      <c r="B3" s="60"/>
      <c r="C3" s="60"/>
      <c r="D3" s="60"/>
      <c r="E3" s="60"/>
      <c r="F3" s="60"/>
      <c r="G3" s="60"/>
      <c r="H3" s="60"/>
      <c r="I3" s="60"/>
    </row>
    <row r="4" spans="1:10" x14ac:dyDescent="0.25">
      <c r="A4" s="60" t="s">
        <v>19</v>
      </c>
      <c r="B4" s="60"/>
      <c r="C4" s="60"/>
      <c r="D4" s="60"/>
      <c r="E4" s="60"/>
      <c r="F4" s="60"/>
      <c r="G4" s="60"/>
      <c r="H4" s="60"/>
      <c r="I4" s="60"/>
    </row>
    <row r="5" spans="1:10" x14ac:dyDescent="0.25">
      <c r="A5" s="4" t="s">
        <v>0</v>
      </c>
      <c r="D5" s="64" t="s">
        <v>105</v>
      </c>
      <c r="E5" s="64"/>
    </row>
    <row r="6" spans="1:10" x14ac:dyDescent="0.25">
      <c r="A6" s="4"/>
      <c r="D6" s="5"/>
      <c r="E6" s="5"/>
    </row>
    <row r="7" spans="1:10" ht="71.25" x14ac:dyDescent="0.25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4" t="s">
        <v>16</v>
      </c>
      <c r="H7" s="14" t="s">
        <v>7</v>
      </c>
      <c r="I7" s="17" t="s">
        <v>8</v>
      </c>
      <c r="J7" s="17" t="s">
        <v>18</v>
      </c>
    </row>
    <row r="8" spans="1:10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4">
        <v>7</v>
      </c>
      <c r="H8" s="14">
        <v>8</v>
      </c>
      <c r="I8" s="18">
        <v>9</v>
      </c>
      <c r="J8" s="19">
        <v>10</v>
      </c>
    </row>
    <row r="9" spans="1:10" x14ac:dyDescent="0.25">
      <c r="A9" s="66" t="s">
        <v>26</v>
      </c>
      <c r="B9" s="67"/>
      <c r="C9" s="67"/>
      <c r="D9" s="67"/>
      <c r="E9" s="67"/>
      <c r="F9" s="67"/>
      <c r="G9" s="67"/>
      <c r="H9" s="67"/>
      <c r="I9" s="67"/>
      <c r="J9" s="68"/>
    </row>
    <row r="10" spans="1:10" s="10" customFormat="1" ht="15.75" customHeight="1" x14ac:dyDescent="0.25">
      <c r="A10" s="65" t="s">
        <v>9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10" x14ac:dyDescent="0.25">
      <c r="A11" s="38">
        <v>1</v>
      </c>
      <c r="B11" s="6" t="s">
        <v>31</v>
      </c>
      <c r="C11" s="39"/>
      <c r="D11" s="1" t="s">
        <v>77</v>
      </c>
      <c r="E11" s="20"/>
      <c r="F11" s="20"/>
      <c r="G11" s="28"/>
      <c r="H11" s="29"/>
      <c r="I11" s="21"/>
      <c r="J11" s="22"/>
    </row>
    <row r="12" spans="1:10" x14ac:dyDescent="0.25">
      <c r="A12" s="38">
        <v>2</v>
      </c>
      <c r="B12" s="6" t="s">
        <v>32</v>
      </c>
      <c r="C12" s="39"/>
      <c r="D12" s="1" t="s">
        <v>77</v>
      </c>
      <c r="E12" s="20"/>
      <c r="F12" s="20"/>
      <c r="G12" s="28"/>
      <c r="H12" s="29"/>
      <c r="I12" s="21"/>
      <c r="J12" s="22"/>
    </row>
    <row r="13" spans="1:10" x14ac:dyDescent="0.25">
      <c r="A13" s="38">
        <v>3</v>
      </c>
      <c r="B13" s="6" t="s">
        <v>33</v>
      </c>
      <c r="C13" s="39"/>
      <c r="D13" s="1" t="s">
        <v>77</v>
      </c>
      <c r="E13" s="20"/>
      <c r="F13" s="20"/>
      <c r="G13" s="28"/>
      <c r="H13" s="29"/>
      <c r="I13" s="21"/>
      <c r="J13" s="22"/>
    </row>
    <row r="14" spans="1:10" x14ac:dyDescent="0.25">
      <c r="A14" s="38">
        <v>4</v>
      </c>
      <c r="B14" s="6" t="s">
        <v>34</v>
      </c>
      <c r="C14" s="39"/>
      <c r="D14" s="1" t="s">
        <v>77</v>
      </c>
      <c r="E14" s="20"/>
      <c r="F14" s="20"/>
      <c r="G14" s="28"/>
      <c r="H14" s="29"/>
      <c r="I14" s="21"/>
      <c r="J14" s="22"/>
    </row>
    <row r="15" spans="1:10" ht="30" x14ac:dyDescent="0.25">
      <c r="A15" s="38">
        <v>5</v>
      </c>
      <c r="B15" s="40" t="s">
        <v>35</v>
      </c>
      <c r="C15" s="41"/>
      <c r="D15" s="1" t="s">
        <v>77</v>
      </c>
      <c r="E15" s="26"/>
      <c r="F15" s="26"/>
      <c r="G15" s="27"/>
      <c r="H15" s="27"/>
      <c r="I15" s="30"/>
      <c r="J15" s="22"/>
    </row>
    <row r="16" spans="1:10" ht="30" x14ac:dyDescent="0.25">
      <c r="A16" s="38">
        <v>6</v>
      </c>
      <c r="B16" s="40" t="s">
        <v>37</v>
      </c>
      <c r="C16" s="41"/>
      <c r="D16" s="1" t="s">
        <v>77</v>
      </c>
      <c r="E16" s="26"/>
      <c r="F16" s="26"/>
      <c r="G16" s="27"/>
      <c r="H16" s="27"/>
      <c r="I16" s="30"/>
      <c r="J16" s="22"/>
    </row>
    <row r="17" spans="1:10" ht="30" x14ac:dyDescent="0.25">
      <c r="A17" s="38">
        <v>7</v>
      </c>
      <c r="B17" s="26" t="s">
        <v>38</v>
      </c>
      <c r="C17" s="26"/>
      <c r="D17" s="1" t="s">
        <v>77</v>
      </c>
      <c r="E17" s="31"/>
      <c r="F17" s="31"/>
      <c r="G17" s="28"/>
      <c r="H17" s="27"/>
      <c r="I17" s="30"/>
      <c r="J17" s="22"/>
    </row>
    <row r="18" spans="1:10" ht="30" x14ac:dyDescent="0.25">
      <c r="A18" s="38">
        <v>8</v>
      </c>
      <c r="B18" s="26" t="s">
        <v>39</v>
      </c>
      <c r="C18" s="26"/>
      <c r="D18" s="1" t="s">
        <v>77</v>
      </c>
      <c r="E18" s="31"/>
      <c r="F18" s="31"/>
      <c r="G18" s="28"/>
      <c r="H18" s="27"/>
      <c r="I18" s="30"/>
      <c r="J18" s="22"/>
    </row>
    <row r="19" spans="1:10" ht="30" x14ac:dyDescent="0.25">
      <c r="A19" s="38">
        <v>9</v>
      </c>
      <c r="B19" s="26" t="s">
        <v>40</v>
      </c>
      <c r="C19" s="26"/>
      <c r="D19" s="1" t="s">
        <v>77</v>
      </c>
      <c r="E19" s="31"/>
      <c r="F19" s="31"/>
      <c r="G19" s="28"/>
      <c r="H19" s="27"/>
      <c r="I19" s="30"/>
      <c r="J19" s="22"/>
    </row>
    <row r="20" spans="1:10" ht="30" x14ac:dyDescent="0.25">
      <c r="A20" s="38">
        <v>10</v>
      </c>
      <c r="B20" s="26" t="s">
        <v>41</v>
      </c>
      <c r="C20" s="26"/>
      <c r="D20" s="1" t="s">
        <v>77</v>
      </c>
      <c r="E20" s="31"/>
      <c r="F20" s="31"/>
      <c r="G20" s="28"/>
      <c r="H20" s="27"/>
      <c r="I20" s="30"/>
      <c r="J20" s="22"/>
    </row>
    <row r="21" spans="1:10" ht="30" x14ac:dyDescent="0.25">
      <c r="A21" s="38">
        <v>11</v>
      </c>
      <c r="B21" s="26" t="s">
        <v>42</v>
      </c>
      <c r="C21" s="26"/>
      <c r="D21" s="1" t="s">
        <v>77</v>
      </c>
      <c r="E21" s="31"/>
      <c r="F21" s="31"/>
      <c r="G21" s="28"/>
      <c r="H21" s="27"/>
      <c r="I21" s="30"/>
      <c r="J21" s="22"/>
    </row>
    <row r="22" spans="1:10" ht="30" x14ac:dyDescent="0.25">
      <c r="A22" s="38">
        <v>12</v>
      </c>
      <c r="B22" s="26" t="s">
        <v>43</v>
      </c>
      <c r="C22" s="26"/>
      <c r="D22" s="1" t="s">
        <v>77</v>
      </c>
      <c r="E22" s="31"/>
      <c r="F22" s="31"/>
      <c r="G22" s="28"/>
      <c r="H22" s="27"/>
      <c r="I22" s="30"/>
      <c r="J22" s="22"/>
    </row>
    <row r="23" spans="1:10" ht="30" x14ac:dyDescent="0.25">
      <c r="A23" s="38">
        <v>13</v>
      </c>
      <c r="B23" s="26" t="s">
        <v>44</v>
      </c>
      <c r="C23" s="26"/>
      <c r="D23" s="1" t="s">
        <v>77</v>
      </c>
      <c r="E23" s="31"/>
      <c r="F23" s="31"/>
      <c r="G23" s="28"/>
      <c r="H23" s="27"/>
      <c r="I23" s="30"/>
      <c r="J23" s="22"/>
    </row>
    <row r="24" spans="1:10" ht="30" x14ac:dyDescent="0.25">
      <c r="A24" s="38">
        <v>14</v>
      </c>
      <c r="B24" s="26" t="s">
        <v>45</v>
      </c>
      <c r="C24" s="26"/>
      <c r="D24" s="1" t="s">
        <v>77</v>
      </c>
      <c r="E24" s="31"/>
      <c r="F24" s="31"/>
      <c r="G24" s="28"/>
      <c r="H24" s="27"/>
      <c r="I24" s="30"/>
      <c r="J24" s="22"/>
    </row>
    <row r="25" spans="1:10" ht="30" x14ac:dyDescent="0.25">
      <c r="A25" s="38">
        <v>15</v>
      </c>
      <c r="B25" s="26" t="s">
        <v>46</v>
      </c>
      <c r="C25" s="26"/>
      <c r="D25" s="1" t="s">
        <v>77</v>
      </c>
      <c r="E25" s="31"/>
      <c r="F25" s="31"/>
      <c r="G25" s="28"/>
      <c r="H25" s="27"/>
      <c r="I25" s="30"/>
      <c r="J25" s="22"/>
    </row>
    <row r="26" spans="1:10" ht="30" x14ac:dyDescent="0.25">
      <c r="A26" s="38">
        <v>16</v>
      </c>
      <c r="B26" s="26" t="s">
        <v>47</v>
      </c>
      <c r="C26" s="26"/>
      <c r="D26" s="1" t="s">
        <v>77</v>
      </c>
      <c r="E26" s="31"/>
      <c r="F26" s="31"/>
      <c r="G26" s="28"/>
      <c r="H26" s="27"/>
      <c r="I26" s="30"/>
      <c r="J26" s="22"/>
    </row>
    <row r="27" spans="1:10" ht="15.75" x14ac:dyDescent="0.25">
      <c r="A27" s="38">
        <v>17</v>
      </c>
      <c r="B27" s="26" t="s">
        <v>48</v>
      </c>
      <c r="C27" s="26"/>
      <c r="D27" s="1" t="s">
        <v>77</v>
      </c>
      <c r="E27" s="31"/>
      <c r="F27" s="31"/>
      <c r="G27" s="28"/>
      <c r="H27" s="27"/>
      <c r="I27" s="30"/>
      <c r="J27" s="22"/>
    </row>
    <row r="28" spans="1:10" ht="30" x14ac:dyDescent="0.25">
      <c r="A28" s="37">
        <v>18</v>
      </c>
      <c r="B28" s="26" t="s">
        <v>49</v>
      </c>
      <c r="C28" s="26" t="s">
        <v>23</v>
      </c>
      <c r="D28" s="26" t="s">
        <v>50</v>
      </c>
      <c r="E28" s="31">
        <v>1</v>
      </c>
      <c r="F28" s="31" t="s">
        <v>28</v>
      </c>
      <c r="G28" s="28">
        <v>2565000</v>
      </c>
      <c r="H28" s="27">
        <f>G28*E28</f>
        <v>2565000</v>
      </c>
      <c r="I28" s="30" t="s">
        <v>36</v>
      </c>
      <c r="J28" s="22" t="s">
        <v>51</v>
      </c>
    </row>
    <row r="29" spans="1:10" s="36" customFormat="1" ht="30" x14ac:dyDescent="0.25">
      <c r="A29" s="26">
        <v>19</v>
      </c>
      <c r="B29" s="26" t="s">
        <v>52</v>
      </c>
      <c r="C29" s="26" t="s">
        <v>53</v>
      </c>
      <c r="D29" s="26" t="s">
        <v>54</v>
      </c>
      <c r="E29" s="26">
        <v>1</v>
      </c>
      <c r="F29" s="26" t="s">
        <v>30</v>
      </c>
      <c r="G29" s="27">
        <v>10420000</v>
      </c>
      <c r="H29" s="27">
        <f>G29*E29</f>
        <v>10420000</v>
      </c>
      <c r="I29" s="26" t="s">
        <v>36</v>
      </c>
      <c r="J29" s="26" t="s">
        <v>51</v>
      </c>
    </row>
    <row r="30" spans="1:10" s="36" customFormat="1" ht="30" x14ac:dyDescent="0.25">
      <c r="A30" s="26">
        <v>20</v>
      </c>
      <c r="B30" s="26" t="s">
        <v>55</v>
      </c>
      <c r="C30" s="26" t="s">
        <v>23</v>
      </c>
      <c r="D30" s="26" t="s">
        <v>56</v>
      </c>
      <c r="E30" s="26">
        <v>1</v>
      </c>
      <c r="F30" s="26" t="s">
        <v>30</v>
      </c>
      <c r="G30" s="27">
        <v>9200000</v>
      </c>
      <c r="H30" s="27">
        <f>G30*E30</f>
        <v>9200000</v>
      </c>
      <c r="I30" s="26" t="s">
        <v>36</v>
      </c>
      <c r="J30" s="26" t="s">
        <v>51</v>
      </c>
    </row>
    <row r="31" spans="1:10" s="36" customFormat="1" ht="30" x14ac:dyDescent="0.25">
      <c r="A31" s="26">
        <v>21</v>
      </c>
      <c r="B31" s="26" t="s">
        <v>57</v>
      </c>
      <c r="C31" s="26" t="s">
        <v>23</v>
      </c>
      <c r="D31" s="26" t="s">
        <v>58</v>
      </c>
      <c r="E31" s="26">
        <v>1</v>
      </c>
      <c r="F31" s="26" t="s">
        <v>30</v>
      </c>
      <c r="G31" s="27">
        <v>5200000</v>
      </c>
      <c r="H31" s="27">
        <f t="shared" ref="H31:H38" si="0">G31*E31</f>
        <v>5200000</v>
      </c>
      <c r="I31" s="26" t="s">
        <v>36</v>
      </c>
      <c r="J31" s="26" t="s">
        <v>51</v>
      </c>
    </row>
    <row r="32" spans="1:10" s="36" customFormat="1" ht="30" x14ac:dyDescent="0.25">
      <c r="A32" s="26">
        <v>22</v>
      </c>
      <c r="B32" s="26" t="s">
        <v>59</v>
      </c>
      <c r="C32" s="26" t="s">
        <v>23</v>
      </c>
      <c r="D32" s="26" t="s">
        <v>60</v>
      </c>
      <c r="E32" s="26">
        <v>1</v>
      </c>
      <c r="F32" s="26" t="s">
        <v>30</v>
      </c>
      <c r="G32" s="27">
        <v>1333333</v>
      </c>
      <c r="H32" s="27">
        <f t="shared" si="0"/>
        <v>1333333</v>
      </c>
      <c r="I32" s="26" t="s">
        <v>36</v>
      </c>
      <c r="J32" s="26" t="s">
        <v>51</v>
      </c>
    </row>
    <row r="33" spans="1:10" s="36" customFormat="1" ht="30" x14ac:dyDescent="0.25">
      <c r="A33" s="26">
        <v>23</v>
      </c>
      <c r="B33" s="26" t="s">
        <v>61</v>
      </c>
      <c r="C33" s="26" t="s">
        <v>23</v>
      </c>
      <c r="D33" s="26" t="s">
        <v>62</v>
      </c>
      <c r="E33" s="26">
        <v>1</v>
      </c>
      <c r="F33" s="26" t="s">
        <v>30</v>
      </c>
      <c r="G33" s="27">
        <v>312500</v>
      </c>
      <c r="H33" s="27">
        <f t="shared" si="0"/>
        <v>312500</v>
      </c>
      <c r="I33" s="26" t="s">
        <v>36</v>
      </c>
      <c r="J33" s="26" t="s">
        <v>51</v>
      </c>
    </row>
    <row r="34" spans="1:10" s="36" customFormat="1" ht="30" x14ac:dyDescent="0.25">
      <c r="A34" s="26">
        <v>24</v>
      </c>
      <c r="B34" s="26" t="s">
        <v>63</v>
      </c>
      <c r="C34" s="26" t="s">
        <v>23</v>
      </c>
      <c r="D34" s="26" t="s">
        <v>64</v>
      </c>
      <c r="E34" s="26">
        <v>1</v>
      </c>
      <c r="F34" s="26" t="s">
        <v>30</v>
      </c>
      <c r="G34" s="27">
        <v>1713426</v>
      </c>
      <c r="H34" s="27">
        <f t="shared" si="0"/>
        <v>1713426</v>
      </c>
      <c r="I34" s="26" t="s">
        <v>36</v>
      </c>
      <c r="J34" s="26" t="s">
        <v>51</v>
      </c>
    </row>
    <row r="35" spans="1:10" s="36" customFormat="1" ht="30" x14ac:dyDescent="0.25">
      <c r="A35" s="26">
        <v>25</v>
      </c>
      <c r="B35" s="26" t="s">
        <v>65</v>
      </c>
      <c r="C35" s="26" t="s">
        <v>23</v>
      </c>
      <c r="D35" s="26" t="s">
        <v>66</v>
      </c>
      <c r="E35" s="26">
        <v>1</v>
      </c>
      <c r="F35" s="26" t="s">
        <v>30</v>
      </c>
      <c r="G35" s="27">
        <v>102000</v>
      </c>
      <c r="H35" s="27">
        <f t="shared" si="0"/>
        <v>102000</v>
      </c>
      <c r="I35" s="26" t="s">
        <v>36</v>
      </c>
      <c r="J35" s="26" t="s">
        <v>51</v>
      </c>
    </row>
    <row r="36" spans="1:10" s="36" customFormat="1" ht="30" x14ac:dyDescent="0.25">
      <c r="A36" s="26">
        <v>26</v>
      </c>
      <c r="B36" s="26" t="s">
        <v>67</v>
      </c>
      <c r="C36" s="26" t="s">
        <v>23</v>
      </c>
      <c r="D36" s="26" t="s">
        <v>68</v>
      </c>
      <c r="E36" s="26">
        <v>1</v>
      </c>
      <c r="F36" s="26" t="s">
        <v>30</v>
      </c>
      <c r="G36" s="27">
        <v>2125000</v>
      </c>
      <c r="H36" s="27">
        <f t="shared" si="0"/>
        <v>2125000</v>
      </c>
      <c r="I36" s="26" t="s">
        <v>36</v>
      </c>
      <c r="J36" s="26" t="s">
        <v>76</v>
      </c>
    </row>
    <row r="37" spans="1:10" s="36" customFormat="1" ht="30" x14ac:dyDescent="0.25">
      <c r="A37" s="26">
        <v>27</v>
      </c>
      <c r="B37" s="26" t="s">
        <v>69</v>
      </c>
      <c r="C37" s="26" t="s">
        <v>23</v>
      </c>
      <c r="D37" s="26" t="s">
        <v>70</v>
      </c>
      <c r="E37" s="26">
        <v>1</v>
      </c>
      <c r="F37" s="26" t="s">
        <v>30</v>
      </c>
      <c r="G37" s="27">
        <v>2000000</v>
      </c>
      <c r="H37" s="27">
        <f t="shared" si="0"/>
        <v>2000000</v>
      </c>
      <c r="I37" s="26" t="s">
        <v>36</v>
      </c>
      <c r="J37" s="26" t="s">
        <v>51</v>
      </c>
    </row>
    <row r="38" spans="1:10" s="36" customFormat="1" ht="30" x14ac:dyDescent="0.25">
      <c r="A38" s="26">
        <v>28</v>
      </c>
      <c r="B38" s="26" t="s">
        <v>71</v>
      </c>
      <c r="C38" s="26" t="s">
        <v>23</v>
      </c>
      <c r="D38" s="26" t="s">
        <v>72</v>
      </c>
      <c r="E38" s="26">
        <v>1</v>
      </c>
      <c r="F38" s="26" t="s">
        <v>30</v>
      </c>
      <c r="G38" s="27">
        <v>651785.72</v>
      </c>
      <c r="H38" s="27">
        <f t="shared" si="0"/>
        <v>651785.72</v>
      </c>
      <c r="I38" s="26" t="s">
        <v>17</v>
      </c>
      <c r="J38" s="26" t="s">
        <v>97</v>
      </c>
    </row>
    <row r="39" spans="1:10" s="36" customFormat="1" ht="30" x14ac:dyDescent="0.25">
      <c r="A39" s="26">
        <v>29</v>
      </c>
      <c r="B39" s="26" t="s">
        <v>73</v>
      </c>
      <c r="C39" s="26" t="s">
        <v>23</v>
      </c>
      <c r="D39" s="26" t="s">
        <v>74</v>
      </c>
      <c r="E39" s="26">
        <v>1</v>
      </c>
      <c r="F39" s="26" t="s">
        <v>30</v>
      </c>
      <c r="G39" s="27">
        <v>8450000</v>
      </c>
      <c r="H39" s="27">
        <f>G39*E39</f>
        <v>8450000</v>
      </c>
      <c r="I39" s="26" t="s">
        <v>36</v>
      </c>
      <c r="J39" s="26" t="s">
        <v>51</v>
      </c>
    </row>
    <row r="40" spans="1:10" s="36" customFormat="1" ht="30" x14ac:dyDescent="0.25">
      <c r="A40" s="26">
        <v>30</v>
      </c>
      <c r="B40" s="26" t="s">
        <v>78</v>
      </c>
      <c r="C40" s="26" t="s">
        <v>23</v>
      </c>
      <c r="D40" s="26" t="s">
        <v>80</v>
      </c>
      <c r="E40" s="26">
        <v>4</v>
      </c>
      <c r="F40" s="26" t="s">
        <v>28</v>
      </c>
      <c r="G40" s="44">
        <v>1448000</v>
      </c>
      <c r="H40" s="27">
        <f t="shared" ref="H40:H45" si="1">E40*G40</f>
        <v>5792000</v>
      </c>
      <c r="I40" s="26" t="s">
        <v>90</v>
      </c>
      <c r="J40" s="26" t="s">
        <v>75</v>
      </c>
    </row>
    <row r="41" spans="1:10" s="36" customFormat="1" ht="30" x14ac:dyDescent="0.25">
      <c r="A41" s="26">
        <v>31</v>
      </c>
      <c r="B41" s="26" t="s">
        <v>79</v>
      </c>
      <c r="C41" s="26" t="s">
        <v>23</v>
      </c>
      <c r="D41" s="26" t="s">
        <v>81</v>
      </c>
      <c r="E41" s="26">
        <v>9</v>
      </c>
      <c r="F41" s="26" t="s">
        <v>28</v>
      </c>
      <c r="G41" s="44">
        <v>684990</v>
      </c>
      <c r="H41" s="27">
        <f t="shared" si="1"/>
        <v>6164910</v>
      </c>
      <c r="I41" s="26" t="s">
        <v>90</v>
      </c>
      <c r="J41" s="26" t="s">
        <v>76</v>
      </c>
    </row>
    <row r="42" spans="1:10" s="36" customFormat="1" x14ac:dyDescent="0.25">
      <c r="A42" s="26">
        <v>32</v>
      </c>
      <c r="B42" s="26" t="s">
        <v>82</v>
      </c>
      <c r="C42" s="26" t="s">
        <v>53</v>
      </c>
      <c r="D42" s="26" t="s">
        <v>83</v>
      </c>
      <c r="E42" s="26">
        <v>1</v>
      </c>
      <c r="F42" s="26" t="s">
        <v>30</v>
      </c>
      <c r="G42" s="27">
        <v>14800000</v>
      </c>
      <c r="H42" s="27">
        <f t="shared" si="1"/>
        <v>14800000</v>
      </c>
      <c r="I42" s="26" t="s">
        <v>36</v>
      </c>
      <c r="J42" s="26" t="s">
        <v>75</v>
      </c>
    </row>
    <row r="43" spans="1:10" s="36" customFormat="1" ht="30" x14ac:dyDescent="0.25">
      <c r="A43" s="26">
        <v>33</v>
      </c>
      <c r="B43" s="26" t="s">
        <v>84</v>
      </c>
      <c r="C43" s="26" t="s">
        <v>23</v>
      </c>
      <c r="D43" s="26" t="s">
        <v>85</v>
      </c>
      <c r="E43" s="26">
        <v>1</v>
      </c>
      <c r="F43" s="26" t="s">
        <v>30</v>
      </c>
      <c r="G43" s="27">
        <v>650000</v>
      </c>
      <c r="H43" s="27">
        <f t="shared" si="1"/>
        <v>650000</v>
      </c>
      <c r="I43" s="26" t="s">
        <v>17</v>
      </c>
      <c r="J43" s="26" t="s">
        <v>75</v>
      </c>
    </row>
    <row r="44" spans="1:10" s="36" customFormat="1" ht="30" x14ac:dyDescent="0.25">
      <c r="A44" s="26">
        <v>34</v>
      </c>
      <c r="B44" s="26" t="s">
        <v>86</v>
      </c>
      <c r="C44" s="26" t="s">
        <v>23</v>
      </c>
      <c r="D44" s="26" t="s">
        <v>87</v>
      </c>
      <c r="E44" s="26">
        <v>1</v>
      </c>
      <c r="F44" s="26" t="s">
        <v>30</v>
      </c>
      <c r="G44" s="27">
        <v>4000000</v>
      </c>
      <c r="H44" s="27">
        <f t="shared" si="1"/>
        <v>4000000</v>
      </c>
      <c r="I44" s="26" t="s">
        <v>36</v>
      </c>
      <c r="J44" s="26" t="s">
        <v>75</v>
      </c>
    </row>
    <row r="45" spans="1:10" s="36" customFormat="1" ht="30" x14ac:dyDescent="0.25">
      <c r="A45" s="26">
        <v>35</v>
      </c>
      <c r="B45" s="26" t="s">
        <v>88</v>
      </c>
      <c r="C45" s="26" t="s">
        <v>23</v>
      </c>
      <c r="D45" s="26" t="s">
        <v>89</v>
      </c>
      <c r="E45" s="26">
        <v>1</v>
      </c>
      <c r="F45" s="26" t="s">
        <v>30</v>
      </c>
      <c r="G45" s="27">
        <v>1230000</v>
      </c>
      <c r="H45" s="27">
        <f t="shared" si="1"/>
        <v>1230000</v>
      </c>
      <c r="I45" s="26" t="s">
        <v>36</v>
      </c>
      <c r="J45" s="26" t="s">
        <v>75</v>
      </c>
    </row>
    <row r="46" spans="1:10" s="36" customFormat="1" ht="30" x14ac:dyDescent="0.25">
      <c r="A46" s="26">
        <v>36</v>
      </c>
      <c r="B46" s="26" t="s">
        <v>91</v>
      </c>
      <c r="C46" s="26" t="s">
        <v>23</v>
      </c>
      <c r="D46" s="26" t="s">
        <v>92</v>
      </c>
      <c r="E46" s="26">
        <v>1</v>
      </c>
      <c r="F46" s="26" t="s">
        <v>30</v>
      </c>
      <c r="G46" s="27">
        <v>5000000</v>
      </c>
      <c r="H46" s="27">
        <f>E46*G46</f>
        <v>5000000</v>
      </c>
      <c r="I46" s="26" t="s">
        <v>36</v>
      </c>
      <c r="J46" s="26" t="s">
        <v>75</v>
      </c>
    </row>
    <row r="47" spans="1:10" s="36" customFormat="1" ht="37.5" customHeight="1" x14ac:dyDescent="0.25">
      <c r="A47" s="26">
        <v>37</v>
      </c>
      <c r="B47" s="42" t="s">
        <v>93</v>
      </c>
      <c r="C47" s="43" t="s">
        <v>23</v>
      </c>
      <c r="D47" s="42" t="s">
        <v>94</v>
      </c>
      <c r="E47" s="42">
        <v>1</v>
      </c>
      <c r="F47" s="42" t="s">
        <v>30</v>
      </c>
      <c r="G47" s="44">
        <v>3480000</v>
      </c>
      <c r="H47" s="44">
        <f t="shared" ref="H47:H51" si="2">E47*G47</f>
        <v>3480000</v>
      </c>
      <c r="I47" s="45" t="s">
        <v>36</v>
      </c>
      <c r="J47" s="49" t="s">
        <v>97</v>
      </c>
    </row>
    <row r="48" spans="1:10" s="36" customFormat="1" ht="75" customHeight="1" x14ac:dyDescent="0.25">
      <c r="A48" s="26">
        <v>38</v>
      </c>
      <c r="B48" s="54" t="s">
        <v>95</v>
      </c>
      <c r="C48" s="43" t="s">
        <v>23</v>
      </c>
      <c r="D48" s="47" t="s">
        <v>104</v>
      </c>
      <c r="E48" s="47">
        <v>4</v>
      </c>
      <c r="F48" s="47" t="s">
        <v>28</v>
      </c>
      <c r="G48" s="48">
        <v>2265170</v>
      </c>
      <c r="H48" s="48">
        <f t="shared" si="2"/>
        <v>9060680</v>
      </c>
      <c r="I48" s="45" t="s">
        <v>36</v>
      </c>
      <c r="J48" s="49" t="s">
        <v>97</v>
      </c>
    </row>
    <row r="49" spans="1:10" s="36" customFormat="1" ht="31.5" x14ac:dyDescent="0.25">
      <c r="A49" s="26">
        <v>39</v>
      </c>
      <c r="B49" s="50" t="s">
        <v>96</v>
      </c>
      <c r="C49" s="43" t="s">
        <v>23</v>
      </c>
      <c r="D49" s="50" t="s">
        <v>77</v>
      </c>
      <c r="E49" s="31"/>
      <c r="F49" s="31"/>
      <c r="G49" s="55"/>
      <c r="H49" s="48"/>
      <c r="I49" s="51"/>
      <c r="J49" s="53"/>
    </row>
    <row r="50" spans="1:10" s="36" customFormat="1" ht="31.5" x14ac:dyDescent="0.25">
      <c r="A50" s="26">
        <v>40</v>
      </c>
      <c r="B50" s="42" t="s">
        <v>98</v>
      </c>
      <c r="C50" s="43" t="s">
        <v>23</v>
      </c>
      <c r="D50" s="42" t="s">
        <v>99</v>
      </c>
      <c r="E50" s="42">
        <v>1</v>
      </c>
      <c r="F50" s="42" t="s">
        <v>30</v>
      </c>
      <c r="G50" s="44">
        <v>1214285.72</v>
      </c>
      <c r="H50" s="44">
        <f t="shared" si="2"/>
        <v>1214285.72</v>
      </c>
      <c r="I50" s="45" t="s">
        <v>36</v>
      </c>
      <c r="J50" s="46" t="s">
        <v>97</v>
      </c>
    </row>
    <row r="51" spans="1:10" s="36" customFormat="1" ht="31.5" x14ac:dyDescent="0.25">
      <c r="A51" s="26">
        <v>41</v>
      </c>
      <c r="B51" s="42" t="s">
        <v>100</v>
      </c>
      <c r="C51" s="43" t="s">
        <v>23</v>
      </c>
      <c r="D51" s="42" t="s">
        <v>101</v>
      </c>
      <c r="E51" s="42">
        <v>1</v>
      </c>
      <c r="F51" s="42" t="s">
        <v>30</v>
      </c>
      <c r="G51" s="44">
        <v>1915178.58</v>
      </c>
      <c r="H51" s="44">
        <f t="shared" si="2"/>
        <v>1915178.58</v>
      </c>
      <c r="I51" s="45" t="s">
        <v>36</v>
      </c>
      <c r="J51" s="46" t="s">
        <v>97</v>
      </c>
    </row>
    <row r="52" spans="1:10" s="36" customFormat="1" ht="31.5" x14ac:dyDescent="0.25">
      <c r="A52" s="52">
        <v>42</v>
      </c>
      <c r="B52" s="50" t="s">
        <v>102</v>
      </c>
      <c r="C52" s="43" t="s">
        <v>23</v>
      </c>
      <c r="D52" s="50" t="s">
        <v>103</v>
      </c>
      <c r="E52" s="31">
        <v>1</v>
      </c>
      <c r="F52" s="31" t="s">
        <v>28</v>
      </c>
      <c r="G52" s="55">
        <v>7941964.29</v>
      </c>
      <c r="H52" s="56">
        <f t="shared" ref="H52" si="3">G52*E52</f>
        <v>7941964.29</v>
      </c>
      <c r="I52" s="51" t="s">
        <v>17</v>
      </c>
      <c r="J52" s="53" t="s">
        <v>97</v>
      </c>
    </row>
    <row r="53" spans="1:10" ht="15" customHeight="1" x14ac:dyDescent="0.25">
      <c r="A53" s="69" t="s">
        <v>10</v>
      </c>
      <c r="B53" s="70"/>
      <c r="C53" s="34" t="s">
        <v>11</v>
      </c>
      <c r="D53" s="34" t="s">
        <v>11</v>
      </c>
      <c r="E53" s="34" t="s">
        <v>11</v>
      </c>
      <c r="F53" s="34"/>
      <c r="G53" s="35" t="s">
        <v>11</v>
      </c>
      <c r="H53" s="12">
        <f>SUM(H11:H52)</f>
        <v>105322063.31</v>
      </c>
      <c r="I53" s="34" t="s">
        <v>11</v>
      </c>
      <c r="J53" s="7"/>
    </row>
    <row r="54" spans="1:10" ht="15" customHeight="1" x14ac:dyDescent="0.25">
      <c r="A54" s="61" t="s">
        <v>12</v>
      </c>
      <c r="B54" s="62"/>
      <c r="C54" s="62"/>
      <c r="D54" s="62"/>
      <c r="E54" s="62"/>
      <c r="F54" s="62"/>
      <c r="G54" s="62"/>
      <c r="H54" s="62"/>
      <c r="I54" s="63"/>
      <c r="J54" s="8"/>
    </row>
    <row r="55" spans="1:10" ht="56.25" customHeight="1" x14ac:dyDescent="0.25">
      <c r="A55" s="1">
        <v>1</v>
      </c>
      <c r="B55" s="1" t="s">
        <v>29</v>
      </c>
      <c r="C55" s="25"/>
      <c r="D55" s="33" t="s">
        <v>77</v>
      </c>
      <c r="E55" s="1"/>
      <c r="F55" s="1"/>
      <c r="G55" s="32"/>
      <c r="H55" s="16"/>
      <c r="I55" s="21"/>
      <c r="J55" s="2"/>
    </row>
    <row r="56" spans="1:10" ht="15" customHeight="1" x14ac:dyDescent="0.25">
      <c r="A56" s="61" t="s">
        <v>13</v>
      </c>
      <c r="B56" s="63"/>
      <c r="C56" s="1" t="s">
        <v>11</v>
      </c>
      <c r="D56" s="1" t="s">
        <v>11</v>
      </c>
      <c r="E56" s="1" t="s">
        <v>11</v>
      </c>
      <c r="F56" s="1"/>
      <c r="G56" s="16" t="s">
        <v>11</v>
      </c>
      <c r="H56" s="12">
        <v>0</v>
      </c>
      <c r="I56" s="1" t="s">
        <v>11</v>
      </c>
      <c r="J56" s="8"/>
    </row>
    <row r="57" spans="1:10" ht="15" customHeight="1" x14ac:dyDescent="0.25">
      <c r="A57" s="61" t="s">
        <v>14</v>
      </c>
      <c r="B57" s="62"/>
      <c r="C57" s="62"/>
      <c r="D57" s="62"/>
      <c r="E57" s="62"/>
      <c r="F57" s="62"/>
      <c r="G57" s="62"/>
      <c r="H57" s="62"/>
      <c r="I57" s="62"/>
      <c r="J57" s="63"/>
    </row>
    <row r="58" spans="1:10" s="9" customFormat="1" ht="30" x14ac:dyDescent="0.25">
      <c r="A58" s="23">
        <v>1</v>
      </c>
      <c r="B58" s="24" t="s">
        <v>22</v>
      </c>
      <c r="C58" s="25" t="s">
        <v>23</v>
      </c>
      <c r="D58" s="1" t="s">
        <v>24</v>
      </c>
      <c r="E58" s="20">
        <v>1</v>
      </c>
      <c r="F58" s="20" t="s">
        <v>21</v>
      </c>
      <c r="G58" s="29"/>
      <c r="H58" s="57">
        <v>648471.05000000005</v>
      </c>
      <c r="I58" s="21" t="s">
        <v>17</v>
      </c>
      <c r="J58" s="22" t="s">
        <v>27</v>
      </c>
    </row>
    <row r="59" spans="1:10" ht="15" customHeight="1" x14ac:dyDescent="0.25">
      <c r="A59" s="58" t="s">
        <v>15</v>
      </c>
      <c r="B59" s="59"/>
      <c r="C59" s="17" t="s">
        <v>11</v>
      </c>
      <c r="D59" s="17" t="s">
        <v>11</v>
      </c>
      <c r="E59" s="17" t="s">
        <v>11</v>
      </c>
      <c r="F59" s="17"/>
      <c r="G59" s="14" t="s">
        <v>11</v>
      </c>
      <c r="H59" s="15">
        <f>SUM(H58:H58)</f>
        <v>648471.05000000005</v>
      </c>
      <c r="I59" s="17" t="s">
        <v>11</v>
      </c>
      <c r="J59" s="8"/>
    </row>
    <row r="60" spans="1:10" s="10" customFormat="1" ht="15" customHeight="1" x14ac:dyDescent="0.25">
      <c r="A60" s="58" t="s">
        <v>20</v>
      </c>
      <c r="B60" s="59"/>
      <c r="C60" s="17" t="s">
        <v>11</v>
      </c>
      <c r="D60" s="17" t="s">
        <v>11</v>
      </c>
      <c r="E60" s="17" t="s">
        <v>11</v>
      </c>
      <c r="F60" s="17"/>
      <c r="G60" s="14" t="s">
        <v>11</v>
      </c>
      <c r="H60" s="15">
        <f>H59+H56+H53</f>
        <v>105970534.36</v>
      </c>
      <c r="I60" s="17" t="s">
        <v>11</v>
      </c>
      <c r="J60" s="8"/>
    </row>
  </sheetData>
  <sheetProtection formatCells="0" formatColumns="0" formatRows="0" insertColumns="0" insertRows="0" insertHyperlinks="0" deleteColumns="0" deleteRows="0" sort="0" autoFilter="0" pivotTables="0"/>
  <autoFilter ref="A7:L60"/>
  <mergeCells count="11">
    <mergeCell ref="A59:B59"/>
    <mergeCell ref="A60:B60"/>
    <mergeCell ref="A3:I3"/>
    <mergeCell ref="A4:I4"/>
    <mergeCell ref="A54:I54"/>
    <mergeCell ref="A56:B56"/>
    <mergeCell ref="D5:E5"/>
    <mergeCell ref="A10:J10"/>
    <mergeCell ref="A57:J57"/>
    <mergeCell ref="A9:J9"/>
    <mergeCell ref="A53:B53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2020-12-28T10:55:02Z</dcterms:modified>
</cp:coreProperties>
</file>