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Лист1" sheetId="1" r:id="rId1"/>
  </sheets>
  <definedNames>
    <definedName name="_Hlk43822202" localSheetId="0">Лист1!$B$104</definedName>
    <definedName name="_xlnm._FilterDatabase" localSheetId="0" hidden="1">Лист1!$A$7:$R$7</definedName>
  </definedNames>
  <calcPr calcId="162913"/>
</workbook>
</file>

<file path=xl/calcChain.xml><?xml version="1.0" encoding="utf-8"?>
<calcChain xmlns="http://schemas.openxmlformats.org/spreadsheetml/2006/main">
  <c r="H96" i="1" l="1"/>
  <c r="H95" i="1"/>
  <c r="H107" i="1" l="1"/>
  <c r="H94" i="1"/>
  <c r="H119" i="1" l="1"/>
  <c r="H133" i="1"/>
  <c r="H106" i="1" l="1"/>
  <c r="H105" i="1" l="1"/>
  <c r="H131" i="1" l="1"/>
  <c r="H118" i="1"/>
  <c r="H132" i="1" l="1"/>
  <c r="H104" i="1" l="1"/>
  <c r="H130" i="1" l="1"/>
  <c r="H15" i="1" l="1"/>
  <c r="H112" i="1" l="1"/>
  <c r="H113" i="1"/>
  <c r="H114" i="1"/>
  <c r="H115" i="1"/>
  <c r="H117" i="1"/>
  <c r="H116" i="1" l="1"/>
  <c r="H93" i="1" l="1"/>
  <c r="H129" i="1" l="1"/>
  <c r="H134" i="1" s="1"/>
  <c r="H135" i="1" s="1"/>
  <c r="H92" i="1" l="1"/>
  <c r="H91" i="1"/>
  <c r="H90" i="1"/>
  <c r="H86" i="1" l="1"/>
  <c r="H89" i="1" l="1"/>
  <c r="H88" i="1"/>
  <c r="H87" i="1"/>
  <c r="H128" i="1" l="1"/>
  <c r="H85" i="1" l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1" i="1" l="1"/>
  <c r="H22" i="1"/>
  <c r="H23" i="1"/>
  <c r="H20" i="1" l="1"/>
  <c r="H19" i="1"/>
  <c r="H18" i="1" l="1"/>
  <c r="H111" i="1" l="1"/>
  <c r="H17" i="1" l="1"/>
  <c r="H13" i="1"/>
  <c r="H14" i="1"/>
  <c r="H16" i="1"/>
  <c r="H108" i="1" l="1"/>
  <c r="H136" i="1" s="1"/>
  <c r="H12" i="1"/>
  <c r="H102" i="1" l="1"/>
  <c r="H103" i="1"/>
  <c r="H127" i="1"/>
  <c r="H126" i="1"/>
  <c r="H124" i="1"/>
  <c r="H125" i="1"/>
  <c r="H123" i="1"/>
  <c r="H101" i="1"/>
  <c r="H100" i="1"/>
  <c r="H11" i="1" l="1"/>
</calcChain>
</file>

<file path=xl/sharedStrings.xml><?xml version="1.0" encoding="utf-8"?>
<sst xmlns="http://schemas.openxmlformats.org/spreadsheetml/2006/main" count="601" uniqueCount="261">
  <si>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</si>
  <si>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</si>
  <si>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</si>
  <si>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</si>
  <si>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</si>
  <si>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</si>
  <si>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</si>
  <si>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</si>
  <si>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</si>
  <si>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</si>
  <si>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</si>
  <si>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</si>
  <si>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</si>
  <si>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</si>
  <si>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</si>
  <si>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</si>
  <si>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Месяц предоставления документов в подразделение закупок</t>
  </si>
  <si>
    <t>Всего по разделу 1:</t>
  </si>
  <si>
    <t>Раздел 1. Закупки товаров, работ, услуг, осуществляемые способами тендера, запроса ценовых предложений.</t>
  </si>
  <si>
    <t>Запрос ценовых предложений</t>
  </si>
  <si>
    <t>9</t>
  </si>
  <si>
    <t>Раздел 2. Закупки товаров, работ, услуг, осуществляемые в соответствии с подпунктом 3.1. Правил.</t>
  </si>
  <si>
    <t>услуга</t>
  </si>
  <si>
    <t>Всего по разделу 2:</t>
  </si>
  <si>
    <t>Всего по разделам 1 и 2:</t>
  </si>
  <si>
    <t>Бензин</t>
  </si>
  <si>
    <t>литр</t>
  </si>
  <si>
    <t>Услуги по мойке и чистке автомобиля</t>
  </si>
  <si>
    <t>Услуги по мойке и чистке автомобиля. Подробная характеристка согласно технической спецификации.</t>
  </si>
  <si>
    <t>Услуги телекоммуникаций, интернет и телевидение</t>
  </si>
  <si>
    <t>Услуги по уборке помещений</t>
  </si>
  <si>
    <t>Услуги по обслуживанию и содержанию административных зданий</t>
  </si>
  <si>
    <t>Почтово - курьерские услуги</t>
  </si>
  <si>
    <t>Почтово - курьерские услуги. Подробная характеристика согласно технической спецификации.</t>
  </si>
  <si>
    <t>Услуги по ремонту и заправке картриджей</t>
  </si>
  <si>
    <t>Услуги по аренде помещения для размещения офиса</t>
  </si>
  <si>
    <t>Реестр планируемых закупок товаров, работ, услуг на 2020 год</t>
  </si>
  <si>
    <t>Бензин. Не ниже АИ 95 Подробная характеристика, согласно технической  спецификации.</t>
  </si>
  <si>
    <t>январь</t>
  </si>
  <si>
    <t>Услуги по возмещению коммунальных расходов</t>
  </si>
  <si>
    <t xml:space="preserve">Услуги по уборке помещений. </t>
  </si>
  <si>
    <t xml:space="preserve">Услуги телекоммуникаций, интернет и телевидение. </t>
  </si>
  <si>
    <t xml:space="preserve">Услуги по обслуживанию и содержанию административных зданий. </t>
  </si>
  <si>
    <t xml:space="preserve">Услуги по возмещению коммунальных расходов. </t>
  </si>
  <si>
    <t>Услуги по ремонту и заправке картриджей. Подробная характеристка согласно технической спецификации.</t>
  </si>
  <si>
    <t>Услуги по поставке воды бутилированной</t>
  </si>
  <si>
    <t>Услуги по поставке воды бутилированной (не менее 528 бутылей по 19 литров в год). Подробная характеристка согласно технической спецификации.</t>
  </si>
  <si>
    <t>Межсетевой экран</t>
  </si>
  <si>
    <t>запрос ценовых предложений</t>
  </si>
  <si>
    <t>Межсетевой экран. Подробная характеристика согласно технической спецификации.</t>
  </si>
  <si>
    <t>штука</t>
  </si>
  <si>
    <t>Тумба для оргтехники</t>
  </si>
  <si>
    <t>Стол приставной</t>
  </si>
  <si>
    <t>Диспенсер (куллер) для воды</t>
  </si>
  <si>
    <t>Лампа настольная</t>
  </si>
  <si>
    <t>Тумба для оргтехники. Подробная характеристика согласно технической спецификации</t>
  </si>
  <si>
    <t>Стол приставной. Подробная характеристика согласно технической спецификации</t>
  </si>
  <si>
    <t>Лампа настольная. Подробная характеристика согласно технической спецификации</t>
  </si>
  <si>
    <t>Мобильная рабочая станция - ноутбук (тип 2)</t>
  </si>
  <si>
    <t>Мобильная рабочая станция - ноутбук (тип 2). Подробная характеристика согласно технической спецификации</t>
  </si>
  <si>
    <t>комплект</t>
  </si>
  <si>
    <t>Манипулятор «мышь»</t>
  </si>
  <si>
    <t>Сетевой фильтр</t>
  </si>
  <si>
    <t>Гарнитура</t>
  </si>
  <si>
    <t>USB Флешка</t>
  </si>
  <si>
    <t>Клавиатура</t>
  </si>
  <si>
    <t>пп.5) п.3.1</t>
  </si>
  <si>
    <t>Манипулятор «мышь», USB</t>
  </si>
  <si>
    <t>Клавиатура, USB</t>
  </si>
  <si>
    <t>Сетевой фильтр, на 5 розеток</t>
  </si>
  <si>
    <t>Гарнитура (наушники с микровоном)</t>
  </si>
  <si>
    <t>USB Флешка на 16Gb, USB 3.0</t>
  </si>
  <si>
    <t>февраль</t>
  </si>
  <si>
    <t>Коммутатор</t>
  </si>
  <si>
    <t>Коммутатор. Подробная характеристика согласно технической спецификации.</t>
  </si>
  <si>
    <t>шт</t>
  </si>
  <si>
    <t>Мобильная рабочая станция - ноутбук (тип 1)</t>
  </si>
  <si>
    <t>Монитор</t>
  </si>
  <si>
    <t>Мобильная рабочая станция - ноутбук (тип 1). Подробная характеристика согласно технической спецификации</t>
  </si>
  <si>
    <t>Монитор. Подробная характеристика согласно технической спецификации</t>
  </si>
  <si>
    <t>Столы</t>
  </si>
  <si>
    <t>Стол офисный для сотрудника. Подробная характеристика согласно технической спецификации.</t>
  </si>
  <si>
    <t>Кресло</t>
  </si>
  <si>
    <t>Кресло офисное для сотрудника. Подробная характеристика согласно технической спецификации.</t>
  </si>
  <si>
    <t>Тумба мобильная</t>
  </si>
  <si>
    <t>Тумба мобильная. Подробная характеристика согласно технической спецификации.</t>
  </si>
  <si>
    <t>Антистеплер</t>
  </si>
  <si>
    <t>Антистеплер. Подробная характеристика согласно технической спецификации</t>
  </si>
  <si>
    <t>Блок для заметок</t>
  </si>
  <si>
    <t>Блок для заметок. Подробная характеристика согласно технической спецификации</t>
  </si>
  <si>
    <t>пачка</t>
  </si>
  <si>
    <t>Блок самоклеящийся</t>
  </si>
  <si>
    <t>Блок самоклеящийся. Подробная характеристика согласно технической спецификации</t>
  </si>
  <si>
    <t>Блокнот</t>
  </si>
  <si>
    <t>Блокнот. Подробная характеристика согласно технической спецификации</t>
  </si>
  <si>
    <t>Бумага А4 80 гр</t>
  </si>
  <si>
    <t>Бумага А4 80 гр. Подробная характеристика согласно технической спецификации</t>
  </si>
  <si>
    <t>Бумага А4 120 гр</t>
  </si>
  <si>
    <t>Бумага А4 160 гр</t>
  </si>
  <si>
    <t>Двусторонний скотч</t>
  </si>
  <si>
    <t>рулон</t>
  </si>
  <si>
    <t>Диспенсер для скрепок</t>
  </si>
  <si>
    <t>Диспенсер для скрепок. Подробная характеристика согласно технической спецификации</t>
  </si>
  <si>
    <t>Дырокол</t>
  </si>
  <si>
    <t>Дырокол. Подробная характеристика согласно технической спецификации</t>
  </si>
  <si>
    <t>Ежедневник</t>
  </si>
  <si>
    <t>Ежедневник. Подробная характеристика согласно технической спецификации</t>
  </si>
  <si>
    <t>Жидкость для доски</t>
  </si>
  <si>
    <t>Жидкость для доски. Подробная характеристика согласно технической спецификации</t>
  </si>
  <si>
    <t>флакон</t>
  </si>
  <si>
    <t>Журнал</t>
  </si>
  <si>
    <t>Журнал. Подробная характеристика согласно технической спецификации</t>
  </si>
  <si>
    <t>Зажим для бумаги 15мм</t>
  </si>
  <si>
    <t>Зажим для бумаги 15мм. Подробная характеристика согласно технической спецификации</t>
  </si>
  <si>
    <t>упаковка</t>
  </si>
  <si>
    <t>Зажим для бумаги 19мм</t>
  </si>
  <si>
    <t>Зажим для бумаги 19мм. Подробная характеристика согласно технической спецификации</t>
  </si>
  <si>
    <t>Карандаш простой</t>
  </si>
  <si>
    <t>Карандаш простой. Подробная характеристика согласно технической спецификации</t>
  </si>
  <si>
    <t>Клей-карандаш</t>
  </si>
  <si>
    <t>Клей-карандаш. Подробная характеристика согласно технической спецификации</t>
  </si>
  <si>
    <t>Конверт вертикальный С4</t>
  </si>
  <si>
    <t>Конверт вертикальный С4. Подробная характеристика согласно технической спецификации</t>
  </si>
  <si>
    <t>Конверт вертикальный С5</t>
  </si>
  <si>
    <t>Корректирующая жидкость</t>
  </si>
  <si>
    <t>Корректирующая жидкость. Подробная характеристика согласно технической спецификации</t>
  </si>
  <si>
    <t>Линейка</t>
  </si>
  <si>
    <t>Линейка. Подробная характеристика согласно технической спецификации</t>
  </si>
  <si>
    <t>Лоток горизонтальный</t>
  </si>
  <si>
    <t>Лоток горизонтальный. Подробная характеристика согласно технической спецификации</t>
  </si>
  <si>
    <t>Маркеры для доски</t>
  </si>
  <si>
    <t>Маркеры для доски. Подробная характеристика согласно технической спецификации</t>
  </si>
  <si>
    <t>Маркеры текстовые</t>
  </si>
  <si>
    <t>Маркеры текстовые. Подробная характеристика согласно технической спецификации</t>
  </si>
  <si>
    <t>Нож канцелярский</t>
  </si>
  <si>
    <t>Нож канцелярский. Подробная характеристика согласно технической спецификации</t>
  </si>
  <si>
    <t>Ножницы</t>
  </si>
  <si>
    <t>Ножницы. Подробная характеристика согласно технической спецификации</t>
  </si>
  <si>
    <t>Органайзер</t>
  </si>
  <si>
    <t>Органайзер. Подробная характеристика согласно технической спецификации</t>
  </si>
  <si>
    <t>Папка на подпись</t>
  </si>
  <si>
    <t>Папка на подпись. Подробная характеристика согласно технической спецификации</t>
  </si>
  <si>
    <t>Папка на резинке</t>
  </si>
  <si>
    <t>Папка на резинке. Подробная характеристика согласно технической спецификации</t>
  </si>
  <si>
    <t>Папка подвесная</t>
  </si>
  <si>
    <t>Папка подвесная. Подробная характеристика согласно технической спецификации</t>
  </si>
  <si>
    <t>Папка с зажимом</t>
  </si>
  <si>
    <t>Папка с зажимом. Подробная характеристика согласно технической спецификации</t>
  </si>
  <si>
    <t>Папка с пружинным сшивателем</t>
  </si>
  <si>
    <t>Папка с пружинным сшивателем. Подробная характеристика согласно технической спецификации</t>
  </si>
  <si>
    <t>Папка с файлами</t>
  </si>
  <si>
    <t>Папка с файлами. Подробная характеристика согласно технической спецификации</t>
  </si>
  <si>
    <t>Папка скоросшиватель картонный</t>
  </si>
  <si>
    <t>Папка скоросшиватель картонный. Подробная характеристика согласно технической спецификации</t>
  </si>
  <si>
    <t>Папка-биговка</t>
  </si>
  <si>
    <t>Папка-биговка. Подробная характеристика согласно технической спецификации</t>
  </si>
  <si>
    <t>Папка-регистратор 50мм</t>
  </si>
  <si>
    <t>Папка-регистратор 50мм. Подробная характеристика согласно технической спецификации</t>
  </si>
  <si>
    <t>Папка-регистратор 70 мм</t>
  </si>
  <si>
    <t>Папка-регистратор 70 мм. Подробная характеристика согласно технической спецификации</t>
  </si>
  <si>
    <t>Пружина для переплета 8мм</t>
  </si>
  <si>
    <t>Пружина для переплета 8мм. Подробная характеристика согласно технической спецификации</t>
  </si>
  <si>
    <t>Пружина для переплета 10мм</t>
  </si>
  <si>
    <t>Пружина для переплета 10мм. Подробная характеристика согласно технической спецификации</t>
  </si>
  <si>
    <t>Пружина для переплета 14мм</t>
  </si>
  <si>
    <t>Пружина для переплета 14мм. Подробная характеристика согласно технической спецификации</t>
  </si>
  <si>
    <t>Пружина для переплета 20мм</t>
  </si>
  <si>
    <t>Пружина для переплета 20мм. Подробная характеристика согласно технической спецификации</t>
  </si>
  <si>
    <t>Пружина для переплета 25мм</t>
  </si>
  <si>
    <t>Пружина для переплета 25мм. Подробная характеристика согласно технической спецификации</t>
  </si>
  <si>
    <t>Пружина для переплета 38мм</t>
  </si>
  <si>
    <t>Пружина для переплета 38мм. Подробная характеристика согласно технической спецификации</t>
  </si>
  <si>
    <t>Разделитель пластиковый</t>
  </si>
  <si>
    <t>Разделитель пластиковый. Подробная характеристика согласно технической спецификации</t>
  </si>
  <si>
    <t>Ручка гелевая</t>
  </si>
  <si>
    <t>Ручка гелевая. Подробная характеристика согласно технической спецификации</t>
  </si>
  <si>
    <t>Ручка шариковая</t>
  </si>
  <si>
    <t>Ручка шариковая. Подробная характеристика согласно технической спецификации</t>
  </si>
  <si>
    <t>Скобы №10</t>
  </si>
  <si>
    <t>Скобы №10. Подробная характеристика согласно технической спецификации</t>
  </si>
  <si>
    <t>Скобы №24/6</t>
  </si>
  <si>
    <t>Скобы №24/6. Подробная характеристика согласно технической спецификации</t>
  </si>
  <si>
    <t>Скотч</t>
  </si>
  <si>
    <t>Скотч. Подробная характеристика согласно технической спецификации</t>
  </si>
  <si>
    <t>Скрепки 28 мм</t>
  </si>
  <si>
    <t>Скрепки 28 мм. Подробная характеристика согласно технической спецификации</t>
  </si>
  <si>
    <t>Степлер 24/6</t>
  </si>
  <si>
    <t>Степлер 24/6. Подробная характеристика согласно технической спецификации</t>
  </si>
  <si>
    <t>Стикеры (индексы)</t>
  </si>
  <si>
    <t>Стикеры (индексы). Подробная характеристика согласно технической спецификации</t>
  </si>
  <si>
    <t>Файл-вкладыш</t>
  </si>
  <si>
    <t>Файл-вкладыш. Подробная характеристика согласно технической спецификации</t>
  </si>
  <si>
    <t>Батарейка АА</t>
  </si>
  <si>
    <t>Батарейка АА. Подробная характеристика согласно технической спецификации</t>
  </si>
  <si>
    <t>Батарейка ААA</t>
  </si>
  <si>
    <t>Батарейка АAА. Подробная характеристика согласно технической спецификации</t>
  </si>
  <si>
    <t>Диск CD-RW</t>
  </si>
  <si>
    <t>Диск CD-RW. Подробная характеристика согласно технической спецификации</t>
  </si>
  <si>
    <t>Диск DVD-RW</t>
  </si>
  <si>
    <t>Диск DVD-RW. Подробная характеристика согласно технической спецификации</t>
  </si>
  <si>
    <t>Кабель канал (напольный)</t>
  </si>
  <si>
    <t>Конверт для дисков</t>
  </si>
  <si>
    <t>Конверт для дисков. Подробная характеристика согласно технической спецификации</t>
  </si>
  <si>
    <t>Корзина для бумаг</t>
  </si>
  <si>
    <t>Маркерная доска</t>
  </si>
  <si>
    <t>Маркерная доска. Подробная характеристика согласно технической спецификации</t>
  </si>
  <si>
    <t>Хомут</t>
  </si>
  <si>
    <t>Размещение вакансии на интернет портале</t>
  </si>
  <si>
    <t>пп. 22) п 3.1.</t>
  </si>
  <si>
    <t>Право на размещение вакансии "Премиум локальная" на интернет портале 30 календарных дней с момента активации, 7 дней вакансия находится в вершине списка публикации, с цветовыделением и указанием лого компании, единоразовая рассылка всем подходящим соискателям (10 штук публикаций)</t>
  </si>
  <si>
    <t>пп. 11) п 3.1.</t>
  </si>
  <si>
    <t>март</t>
  </si>
  <si>
    <t>Металлический шкаф</t>
  </si>
  <si>
    <t>Металлический стеллаж</t>
  </si>
  <si>
    <t>Сейф офисный</t>
  </si>
  <si>
    <t>Металлический стеллаж. Подробная характеристика согласно технической спецификации</t>
  </si>
  <si>
    <t>Металлический шкаф. Подробная характеристика согласно технической спецификации</t>
  </si>
  <si>
    <t>Сейф офисный. Подробная характеристика согласно технической спецификации</t>
  </si>
  <si>
    <t>Комплект мебели для руководителя ТИП 1</t>
  </si>
  <si>
    <t>Комплект мебели для руководителя ТИП 1. Подробная характеристика согласно технической спецификации</t>
  </si>
  <si>
    <t>Комплект мебели для приемной руководителя</t>
  </si>
  <si>
    <t>Комплект мебели для приемной руководителя. Подробная характеристика согласно технической спецификации</t>
  </si>
  <si>
    <t>Комплект офисной мягкой мебели</t>
  </si>
  <si>
    <t>Комплект офисной мягкой мебели. Подробная характеристика согласно технической спецификации</t>
  </si>
  <si>
    <t>Комплект мебели для конференц-зала</t>
  </si>
  <si>
    <t>Комплект мебели для конференц-зала. Подробная характеристика согласно технической спецификации</t>
  </si>
  <si>
    <t>Услуги по аренде помещения на кампусе Назарбаев Университета</t>
  </si>
  <si>
    <t>пп. 23) п 3.1.</t>
  </si>
  <si>
    <t>Многофункциональное устройство</t>
  </si>
  <si>
    <t>Многофункциональное устройство. Подробная характеристика согласно технической спецификации</t>
  </si>
  <si>
    <t>март, май</t>
  </si>
  <si>
    <t>Спортивные костюмы с логотипом</t>
  </si>
  <si>
    <t>Имиджевые текстильные товары</t>
  </si>
  <si>
    <t>пп.6) п.3.1</t>
  </si>
  <si>
    <t>пп.30) п.3.1</t>
  </si>
  <si>
    <t>июнь</t>
  </si>
  <si>
    <t>ИСКЛЮЧЕН</t>
  </si>
  <si>
    <t>Услуги по переводу документации</t>
  </si>
  <si>
    <t>Услуги письменного перевода с русского на государственный язык/ с государственного на русский язык и/или с русского на английский язык/с английского на русский язык. Подробная характеристика согласно технической спецификации.</t>
  </si>
  <si>
    <t xml:space="preserve">Сопровождение и техническая поддержка (ИТС) "1С:Бухгалтерия 8 для Казахстана" </t>
  </si>
  <si>
    <t>Сопровождение и техническая поддержка (ИТС) "1С:Бухгалтерия 8 для Казахстана". Подробная характеристка согласно технической спецификации.</t>
  </si>
  <si>
    <t>июль</t>
  </si>
  <si>
    <t>Услуги по аренде нежилого  помещения для размещения офиса</t>
  </si>
  <si>
    <t>Услуги по аренде нежилого помещения для размещения офиса в бизнес центре с паркингом «Centro», расположенном по адресу: г. Нур-Султан, район «Есиль», ул. К. Мухамедханова, участок 5 (1 072,95 кв м)</t>
  </si>
  <si>
    <t>сентябрь</t>
  </si>
  <si>
    <t>Имиджевые текстильные товары (худи). Подробная характеристика согласно технической спецификации.</t>
  </si>
  <si>
    <t>Годовая лицензия для видеоконференций "Zoom"</t>
  </si>
  <si>
    <t>Услуги информационной системы "Параграф"</t>
  </si>
  <si>
    <t>пп. 4) п 3.1.</t>
  </si>
  <si>
    <t>Разработка официального интернет ресурса</t>
  </si>
  <si>
    <t>Разработка официального интернет ресурса. Подробная характеристка согласно технической спецификации.</t>
  </si>
  <si>
    <t>Услуги по определению справедливой стоимости 100% доли участия в двух товариществах с ограниченной ответственностью на дату покупки и на отчетную дату</t>
  </si>
  <si>
    <t>Услуги по определению справедливой стоимости 100% доли участия в двух товариществах с ограниченной ответственностью на дату покупки и на отчетную дату. Подробная характеристка согласно технической спецификации.</t>
  </si>
  <si>
    <t>Услуга по разработке дизайна с наглядной демонстрацией элементов логотипов на эскизах костюмов</t>
  </si>
  <si>
    <t>Услуга по разработке дизайна с наглядной демонстрацией элементов логотипов на эскизах костюмов. Подробная характеристика согласно технической спецификации.</t>
  </si>
  <si>
    <t>Система видеонаблюдения</t>
  </si>
  <si>
    <t>Система видеонаблюдения. Подробная характеристика согласно технической спецификации</t>
  </si>
  <si>
    <t>Комплект видеооборудования для конференц-зала</t>
  </si>
  <si>
    <t>Комплект видеооборудования для конференц-зала. Подробная характеристика согласно технической спецификации</t>
  </si>
  <si>
    <t>октябрь</t>
  </si>
  <si>
    <t>(по состоянию на 21.10.2020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</si>
</sst>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_-* #,##0.00_р_._-;\-* #,##0.00_р_._-;_-* &quot;-&quot;??_р_.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66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center" vertical="center" wrapText="1"/>
    </xf>
    <xf numFmtId="4" fontId="10" fillId="2" borderId="0" xfId="1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3" fillId="2" borderId="1" xfId="18" applyFont="1" applyFill="1" applyBorder="1" applyAlignment="1">
      <alignment horizontal="center" vertical="center" wrapText="1"/>
    </xf>
    <xf numFmtId="3" fontId="13" fillId="2" borderId="1" xfId="18" applyNumberFormat="1" applyFont="1" applyFill="1" applyBorder="1" applyAlignment="1">
      <alignment horizontal="center" vertical="center" wrapText="1"/>
    </xf>
    <xf numFmtId="4" fontId="13" fillId="2" borderId="1" xfId="18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43" fontId="15" fillId="2" borderId="0" xfId="0" applyNumberFormat="1" applyFont="1" applyFill="1"/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1" xfId="18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13" fillId="0" borderId="1" xfId="18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43" fontId="16" fillId="2" borderId="0" xfId="0" applyNumberFormat="1" applyFont="1" applyFill="1" applyBorder="1" applyAlignment="1">
      <alignment horizontal="center" vertical="center" wrapText="1"/>
    </xf>
    <xf numFmtId="3" fontId="16" fillId="2" borderId="0" xfId="2" applyNumberFormat="1" applyFont="1" applyFill="1" applyBorder="1" applyAlignment="1">
      <alignment horizontal="center"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14" fontId="16" fillId="2" borderId="0" xfId="0" applyNumberFormat="1" applyFont="1" applyFill="1" applyBorder="1" applyAlignment="1">
      <alignment horizontal="center" vertical="center" wrapText="1"/>
    </xf>
    <xf numFmtId="4" fontId="16" fillId="2" borderId="0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3" fillId="0" borderId="1" xfId="18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3" fillId="0" borderId="1" xfId="18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3" fontId="13" fillId="2" borderId="1" xfId="13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</cellXfs>
  <cellStyles count="27">
    <cellStyle name="Normal 2" xfId="11"/>
    <cellStyle name="Normal 2 5" xfId="6"/>
    <cellStyle name="Normal 2 5 2" xfId="24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2" xfId="25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2 6 2" xfId="23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2" xfId="26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L137"/>
  <sheetViews>
    <sheetView tabSelected="1" zoomScaleNormal="100" workbookViewId="0">
      <pane ySplit="7" topLeftCell="A89" activePane="bottomLeft" state="frozen"/>
      <selection pane="bottomLeft" activeCell="D6" sqref="D6"/>
    </sheetView>
  </sheetViews>
  <sheetFormatPr defaultColWidth="9.21875" defaultRowHeight="13.8" x14ac:dyDescent="0.3"/>
  <cols>
    <col min="1" max="1" width="5" style="2" customWidth="1"/>
    <col min="2" max="2" width="34.77734375" style="2" customWidth="1"/>
    <col min="3" max="3" width="20.5546875" style="2" customWidth="1"/>
    <col min="4" max="4" width="60.5546875" style="2" customWidth="1"/>
    <col min="5" max="5" width="14.5546875" style="2" customWidth="1"/>
    <col min="6" max="6" width="19.5546875" style="2" customWidth="1"/>
    <col min="7" max="7" width="17.44140625" style="21" customWidth="1"/>
    <col min="8" max="8" width="23.77734375" style="21" customWidth="1"/>
    <col min="9" max="9" width="30.44140625" style="2" customWidth="1"/>
    <col min="10" max="10" width="11.21875" style="2" customWidth="1"/>
    <col min="11" max="11" width="12" style="2" customWidth="1"/>
    <col min="12" max="12" width="12.77734375" style="2" customWidth="1"/>
    <col min="13" max="16384" width="9.21875" style="2"/>
  </cols>
  <sheetData>
    <row r="3" spans="1:12" x14ac:dyDescent="0.3">
      <c r="A3" s="59" t="s">
        <v>36</v>
      </c>
      <c r="B3" s="59"/>
      <c r="C3" s="59"/>
      <c r="D3" s="59"/>
      <c r="E3" s="59"/>
      <c r="F3" s="59"/>
      <c r="G3" s="59"/>
      <c r="H3" s="59"/>
    </row>
    <row r="4" spans="1:12" x14ac:dyDescent="0.3">
      <c r="A4" s="59"/>
      <c r="B4" s="59"/>
      <c r="C4" s="59"/>
      <c r="D4" s="59"/>
      <c r="E4" s="59"/>
      <c r="F4" s="59"/>
      <c r="G4" s="59"/>
      <c r="H4" s="59"/>
    </row>
    <row r="5" spans="1:12" x14ac:dyDescent="0.3">
      <c r="A5" s="19" t="s">
        <v>0</v>
      </c>
      <c r="D5" s="60" t="s">
        <v>260</v>
      </c>
      <c r="E5" s="60"/>
    </row>
    <row r="6" spans="1:12" x14ac:dyDescent="0.3">
      <c r="A6" s="19"/>
      <c r="D6" s="22"/>
      <c r="E6" s="22"/>
    </row>
    <row r="7" spans="1:12" ht="41.4" x14ac:dyDescent="0.3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4" t="s">
        <v>15</v>
      </c>
      <c r="H7" s="4" t="s">
        <v>7</v>
      </c>
      <c r="I7" s="7" t="s">
        <v>16</v>
      </c>
    </row>
    <row r="8" spans="1:12" x14ac:dyDescent="0.3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23" t="s">
        <v>20</v>
      </c>
    </row>
    <row r="9" spans="1:12" x14ac:dyDescent="0.3">
      <c r="A9" s="62" t="s">
        <v>18</v>
      </c>
      <c r="B9" s="63"/>
      <c r="C9" s="63"/>
      <c r="D9" s="63"/>
      <c r="E9" s="63"/>
      <c r="F9" s="63"/>
      <c r="G9" s="63"/>
      <c r="H9" s="63"/>
      <c r="I9" s="64"/>
    </row>
    <row r="10" spans="1:12" s="13" customFormat="1" ht="15.75" customHeight="1" x14ac:dyDescent="0.3">
      <c r="A10" s="61" t="s">
        <v>8</v>
      </c>
      <c r="B10" s="61"/>
      <c r="C10" s="61"/>
      <c r="D10" s="61"/>
      <c r="E10" s="61"/>
      <c r="F10" s="61"/>
      <c r="G10" s="61"/>
      <c r="H10" s="61"/>
      <c r="I10" s="61"/>
    </row>
    <row r="11" spans="1:12" s="12" customFormat="1" ht="27.6" x14ac:dyDescent="0.3">
      <c r="A11" s="1">
        <v>1</v>
      </c>
      <c r="B11" s="1" t="s">
        <v>25</v>
      </c>
      <c r="C11" s="48" t="s">
        <v>19</v>
      </c>
      <c r="D11" s="1" t="s">
        <v>37</v>
      </c>
      <c r="E11" s="18">
        <v>4025</v>
      </c>
      <c r="F11" s="18" t="s">
        <v>26</v>
      </c>
      <c r="G11" s="10">
        <v>154</v>
      </c>
      <c r="H11" s="10">
        <f>G11*E11</f>
        <v>619850</v>
      </c>
      <c r="I11" s="1" t="s">
        <v>38</v>
      </c>
    </row>
    <row r="12" spans="1:12" s="28" customFormat="1" ht="51.75" customHeight="1" x14ac:dyDescent="0.3">
      <c r="A12" s="47">
        <v>2</v>
      </c>
      <c r="B12" s="25" t="s">
        <v>47</v>
      </c>
      <c r="C12" s="48" t="s">
        <v>48</v>
      </c>
      <c r="D12" s="25" t="s">
        <v>49</v>
      </c>
      <c r="E12" s="27">
        <v>1</v>
      </c>
      <c r="F12" s="27" t="s">
        <v>50</v>
      </c>
      <c r="G12" s="10">
        <v>4887857.1399999997</v>
      </c>
      <c r="H12" s="10">
        <f>E12*G12</f>
        <v>4887857.1399999997</v>
      </c>
      <c r="I12" s="1" t="s">
        <v>38</v>
      </c>
      <c r="L12" s="29"/>
    </row>
    <row r="13" spans="1:12" s="28" customFormat="1" ht="51.75" customHeight="1" x14ac:dyDescent="0.3">
      <c r="A13" s="47">
        <v>3</v>
      </c>
      <c r="B13" s="25" t="s">
        <v>51</v>
      </c>
      <c r="C13" s="48" t="s">
        <v>19</v>
      </c>
      <c r="D13" s="25" t="s">
        <v>55</v>
      </c>
      <c r="E13" s="27">
        <v>17</v>
      </c>
      <c r="F13" s="27" t="s">
        <v>50</v>
      </c>
      <c r="G13" s="10">
        <v>35714.29</v>
      </c>
      <c r="H13" s="10">
        <f t="shared" ref="H13:H16" si="0">E13*G13</f>
        <v>607142.93000000005</v>
      </c>
      <c r="I13" s="1" t="s">
        <v>38</v>
      </c>
      <c r="L13" s="29"/>
    </row>
    <row r="14" spans="1:12" s="28" customFormat="1" ht="51.75" customHeight="1" x14ac:dyDescent="0.3">
      <c r="A14" s="47">
        <v>4</v>
      </c>
      <c r="B14" s="25" t="s">
        <v>52</v>
      </c>
      <c r="C14" s="48" t="s">
        <v>19</v>
      </c>
      <c r="D14" s="25" t="s">
        <v>56</v>
      </c>
      <c r="E14" s="27">
        <v>6</v>
      </c>
      <c r="F14" s="27" t="s">
        <v>50</v>
      </c>
      <c r="G14" s="10">
        <v>42035.71</v>
      </c>
      <c r="H14" s="10">
        <f t="shared" si="0"/>
        <v>252214.26</v>
      </c>
      <c r="I14" s="1" t="s">
        <v>38</v>
      </c>
      <c r="L14" s="29"/>
    </row>
    <row r="15" spans="1:12" s="28" customFormat="1" ht="51.75" customHeight="1" x14ac:dyDescent="0.3">
      <c r="A15" s="47">
        <v>5</v>
      </c>
      <c r="B15" s="25" t="s">
        <v>53</v>
      </c>
      <c r="C15" s="48" t="s">
        <v>236</v>
      </c>
      <c r="D15" s="48" t="s">
        <v>236</v>
      </c>
      <c r="E15" s="27">
        <v>0</v>
      </c>
      <c r="F15" s="27"/>
      <c r="G15" s="10">
        <v>0</v>
      </c>
      <c r="H15" s="10">
        <f t="shared" si="0"/>
        <v>0</v>
      </c>
      <c r="I15" s="1"/>
      <c r="L15" s="29"/>
    </row>
    <row r="16" spans="1:12" s="28" customFormat="1" ht="51.75" customHeight="1" x14ac:dyDescent="0.3">
      <c r="A16" s="47">
        <v>6</v>
      </c>
      <c r="B16" s="25" t="s">
        <v>54</v>
      </c>
      <c r="C16" s="48" t="s">
        <v>19</v>
      </c>
      <c r="D16" s="25" t="s">
        <v>57</v>
      </c>
      <c r="E16" s="27">
        <v>45</v>
      </c>
      <c r="F16" s="27" t="s">
        <v>50</v>
      </c>
      <c r="G16" s="10">
        <v>16517.86</v>
      </c>
      <c r="H16" s="10">
        <f t="shared" si="0"/>
        <v>743303.70000000007</v>
      </c>
      <c r="I16" s="1" t="s">
        <v>38</v>
      </c>
      <c r="L16" s="29"/>
    </row>
    <row r="17" spans="1:9" s="13" customFormat="1" ht="27.6" x14ac:dyDescent="0.3">
      <c r="A17" s="1">
        <v>7</v>
      </c>
      <c r="B17" s="25" t="s">
        <v>58</v>
      </c>
      <c r="C17" s="48" t="s">
        <v>19</v>
      </c>
      <c r="D17" s="25" t="s">
        <v>59</v>
      </c>
      <c r="E17" s="27">
        <v>2</v>
      </c>
      <c r="F17" s="27" t="s">
        <v>60</v>
      </c>
      <c r="G17" s="10">
        <v>364553.57</v>
      </c>
      <c r="H17" s="10">
        <f>E17*G17</f>
        <v>729107.14</v>
      </c>
      <c r="I17" s="1" t="s">
        <v>38</v>
      </c>
    </row>
    <row r="18" spans="1:9" s="13" customFormat="1" ht="27.6" x14ac:dyDescent="0.3">
      <c r="A18" s="1">
        <v>8</v>
      </c>
      <c r="B18" s="25" t="s">
        <v>73</v>
      </c>
      <c r="C18" s="48" t="s">
        <v>19</v>
      </c>
      <c r="D18" s="25" t="s">
        <v>74</v>
      </c>
      <c r="E18" s="27">
        <v>3</v>
      </c>
      <c r="F18" s="27" t="s">
        <v>50</v>
      </c>
      <c r="G18" s="10">
        <v>2232142.7999999998</v>
      </c>
      <c r="H18" s="10">
        <f>E18*G18</f>
        <v>6696428.3999999994</v>
      </c>
      <c r="I18" s="1" t="s">
        <v>72</v>
      </c>
    </row>
    <row r="19" spans="1:9" s="13" customFormat="1" ht="27.6" x14ac:dyDescent="0.3">
      <c r="A19" s="30">
        <v>9</v>
      </c>
      <c r="B19" s="25" t="s">
        <v>76</v>
      </c>
      <c r="C19" s="48" t="s">
        <v>19</v>
      </c>
      <c r="D19" s="25" t="s">
        <v>78</v>
      </c>
      <c r="E19" s="27">
        <v>2</v>
      </c>
      <c r="F19" s="27" t="s">
        <v>60</v>
      </c>
      <c r="G19" s="10">
        <v>390712</v>
      </c>
      <c r="H19" s="10">
        <f>E19*G19</f>
        <v>781424</v>
      </c>
      <c r="I19" s="1" t="s">
        <v>72</v>
      </c>
    </row>
    <row r="20" spans="1:9" s="13" customFormat="1" ht="27.6" x14ac:dyDescent="0.3">
      <c r="A20" s="1">
        <v>10</v>
      </c>
      <c r="B20" s="25" t="s">
        <v>77</v>
      </c>
      <c r="C20" s="48" t="s">
        <v>19</v>
      </c>
      <c r="D20" s="25" t="s">
        <v>79</v>
      </c>
      <c r="E20" s="27">
        <v>8</v>
      </c>
      <c r="F20" s="27" t="s">
        <v>50</v>
      </c>
      <c r="G20" s="10">
        <v>49787</v>
      </c>
      <c r="H20" s="10">
        <f>E20*G20</f>
        <v>398296</v>
      </c>
      <c r="I20" s="1" t="s">
        <v>72</v>
      </c>
    </row>
    <row r="21" spans="1:9" s="13" customFormat="1" ht="27.6" x14ac:dyDescent="0.3">
      <c r="A21" s="1">
        <v>11</v>
      </c>
      <c r="B21" s="25" t="s">
        <v>80</v>
      </c>
      <c r="C21" s="48" t="s">
        <v>19</v>
      </c>
      <c r="D21" s="27" t="s">
        <v>81</v>
      </c>
      <c r="E21" s="26">
        <v>15</v>
      </c>
      <c r="F21" s="27" t="s">
        <v>75</v>
      </c>
      <c r="G21" s="10">
        <v>31000</v>
      </c>
      <c r="H21" s="10">
        <f t="shared" ref="H21:H84" si="1">E21*G21</f>
        <v>465000</v>
      </c>
      <c r="I21" s="11" t="s">
        <v>72</v>
      </c>
    </row>
    <row r="22" spans="1:9" s="13" customFormat="1" ht="27.6" x14ac:dyDescent="0.3">
      <c r="A22" s="1">
        <v>12</v>
      </c>
      <c r="B22" s="25" t="s">
        <v>82</v>
      </c>
      <c r="C22" s="48" t="s">
        <v>19</v>
      </c>
      <c r="D22" s="27" t="s">
        <v>83</v>
      </c>
      <c r="E22" s="26">
        <v>15</v>
      </c>
      <c r="F22" s="27" t="s">
        <v>75</v>
      </c>
      <c r="G22" s="10">
        <v>71500</v>
      </c>
      <c r="H22" s="10">
        <f t="shared" si="1"/>
        <v>1072500</v>
      </c>
      <c r="I22" s="11" t="s">
        <v>72</v>
      </c>
    </row>
    <row r="23" spans="1:9" s="13" customFormat="1" ht="27.6" x14ac:dyDescent="0.3">
      <c r="A23" s="1">
        <v>13</v>
      </c>
      <c r="B23" s="25" t="s">
        <v>84</v>
      </c>
      <c r="C23" s="48" t="s">
        <v>19</v>
      </c>
      <c r="D23" s="27" t="s">
        <v>85</v>
      </c>
      <c r="E23" s="26">
        <v>15</v>
      </c>
      <c r="F23" s="27" t="s">
        <v>75</v>
      </c>
      <c r="G23" s="10">
        <v>14819.52</v>
      </c>
      <c r="H23" s="10">
        <f t="shared" si="1"/>
        <v>222292.80000000002</v>
      </c>
      <c r="I23" s="11" t="s">
        <v>72</v>
      </c>
    </row>
    <row r="24" spans="1:9" s="13" customFormat="1" ht="27.6" x14ac:dyDescent="0.3">
      <c r="A24" s="1">
        <v>14</v>
      </c>
      <c r="B24" s="25" t="s">
        <v>86</v>
      </c>
      <c r="C24" s="48" t="s">
        <v>19</v>
      </c>
      <c r="D24" s="25" t="s">
        <v>87</v>
      </c>
      <c r="E24" s="26">
        <v>20</v>
      </c>
      <c r="F24" s="27" t="s">
        <v>50</v>
      </c>
      <c r="G24" s="53">
        <v>323</v>
      </c>
      <c r="H24" s="10">
        <f t="shared" si="1"/>
        <v>6460</v>
      </c>
      <c r="I24" s="11" t="s">
        <v>72</v>
      </c>
    </row>
    <row r="25" spans="1:9" s="13" customFormat="1" ht="27.6" x14ac:dyDescent="0.3">
      <c r="A25" s="1">
        <v>15</v>
      </c>
      <c r="B25" s="25" t="s">
        <v>88</v>
      </c>
      <c r="C25" s="48" t="s">
        <v>19</v>
      </c>
      <c r="D25" s="25" t="s">
        <v>89</v>
      </c>
      <c r="E25" s="26">
        <v>15</v>
      </c>
      <c r="F25" s="27" t="s">
        <v>90</v>
      </c>
      <c r="G25" s="53">
        <v>764</v>
      </c>
      <c r="H25" s="10">
        <f t="shared" si="1"/>
        <v>11460</v>
      </c>
      <c r="I25" s="11" t="s">
        <v>72</v>
      </c>
    </row>
    <row r="26" spans="1:9" s="13" customFormat="1" ht="27.6" x14ac:dyDescent="0.3">
      <c r="A26" s="1">
        <v>16</v>
      </c>
      <c r="B26" s="25" t="s">
        <v>91</v>
      </c>
      <c r="C26" s="48" t="s">
        <v>19</v>
      </c>
      <c r="D26" s="25" t="s">
        <v>92</v>
      </c>
      <c r="E26" s="26">
        <v>20</v>
      </c>
      <c r="F26" s="27" t="s">
        <v>90</v>
      </c>
      <c r="G26" s="53">
        <v>902</v>
      </c>
      <c r="H26" s="10">
        <f t="shared" si="1"/>
        <v>18040</v>
      </c>
      <c r="I26" s="11" t="s">
        <v>72</v>
      </c>
    </row>
    <row r="27" spans="1:9" s="13" customFormat="1" ht="27.6" x14ac:dyDescent="0.3">
      <c r="A27" s="1">
        <v>17</v>
      </c>
      <c r="B27" s="25" t="s">
        <v>93</v>
      </c>
      <c r="C27" s="48" t="s">
        <v>19</v>
      </c>
      <c r="D27" s="25" t="s">
        <v>94</v>
      </c>
      <c r="E27" s="26">
        <v>100</v>
      </c>
      <c r="F27" s="27" t="s">
        <v>50</v>
      </c>
      <c r="G27" s="53">
        <v>250</v>
      </c>
      <c r="H27" s="10">
        <f t="shared" si="1"/>
        <v>25000</v>
      </c>
      <c r="I27" s="11" t="s">
        <v>72</v>
      </c>
    </row>
    <row r="28" spans="1:9" s="13" customFormat="1" ht="27.6" x14ac:dyDescent="0.3">
      <c r="A28" s="1">
        <v>18</v>
      </c>
      <c r="B28" s="25" t="s">
        <v>95</v>
      </c>
      <c r="C28" s="48" t="s">
        <v>19</v>
      </c>
      <c r="D28" s="25" t="s">
        <v>96</v>
      </c>
      <c r="E28" s="26">
        <v>1430</v>
      </c>
      <c r="F28" s="27" t="s">
        <v>90</v>
      </c>
      <c r="G28" s="53">
        <v>1160</v>
      </c>
      <c r="H28" s="10">
        <f t="shared" si="1"/>
        <v>1658800</v>
      </c>
      <c r="I28" s="11" t="s">
        <v>72</v>
      </c>
    </row>
    <row r="29" spans="1:9" s="13" customFormat="1" x14ac:dyDescent="0.3">
      <c r="A29" s="1">
        <v>19</v>
      </c>
      <c r="B29" s="25" t="s">
        <v>97</v>
      </c>
      <c r="C29" s="48" t="s">
        <v>236</v>
      </c>
      <c r="D29" s="48" t="s">
        <v>236</v>
      </c>
      <c r="E29" s="26">
        <v>0</v>
      </c>
      <c r="F29" s="27"/>
      <c r="G29" s="53">
        <v>0</v>
      </c>
      <c r="H29" s="10">
        <f t="shared" si="1"/>
        <v>0</v>
      </c>
      <c r="I29" s="11"/>
    </row>
    <row r="30" spans="1:9" s="13" customFormat="1" x14ac:dyDescent="0.3">
      <c r="A30" s="1">
        <v>20</v>
      </c>
      <c r="B30" s="25" t="s">
        <v>98</v>
      </c>
      <c r="C30" s="48" t="s">
        <v>236</v>
      </c>
      <c r="D30" s="48" t="s">
        <v>236</v>
      </c>
      <c r="E30" s="26">
        <v>0</v>
      </c>
      <c r="F30" s="27"/>
      <c r="G30" s="53">
        <v>0</v>
      </c>
      <c r="H30" s="10">
        <f t="shared" si="1"/>
        <v>0</v>
      </c>
      <c r="I30" s="11"/>
    </row>
    <row r="31" spans="1:9" s="13" customFormat="1" x14ac:dyDescent="0.3">
      <c r="A31" s="1">
        <v>21</v>
      </c>
      <c r="B31" s="25" t="s">
        <v>99</v>
      </c>
      <c r="C31" s="48" t="s">
        <v>236</v>
      </c>
      <c r="D31" s="48" t="s">
        <v>236</v>
      </c>
      <c r="E31" s="26">
        <v>0</v>
      </c>
      <c r="F31" s="27"/>
      <c r="G31" s="53">
        <v>0</v>
      </c>
      <c r="H31" s="10">
        <f t="shared" si="1"/>
        <v>0</v>
      </c>
      <c r="I31" s="11"/>
    </row>
    <row r="32" spans="1:9" s="13" customFormat="1" ht="27.6" x14ac:dyDescent="0.3">
      <c r="A32" s="1">
        <v>22</v>
      </c>
      <c r="B32" s="25" t="s">
        <v>101</v>
      </c>
      <c r="C32" s="48" t="s">
        <v>19</v>
      </c>
      <c r="D32" s="25" t="s">
        <v>102</v>
      </c>
      <c r="E32" s="26">
        <v>65</v>
      </c>
      <c r="F32" s="27" t="s">
        <v>50</v>
      </c>
      <c r="G32" s="53">
        <v>495</v>
      </c>
      <c r="H32" s="10">
        <f t="shared" si="1"/>
        <v>32175</v>
      </c>
      <c r="I32" s="11" t="s">
        <v>72</v>
      </c>
    </row>
    <row r="33" spans="1:9" s="13" customFormat="1" ht="27.6" x14ac:dyDescent="0.3">
      <c r="A33" s="1">
        <v>23</v>
      </c>
      <c r="B33" s="25" t="s">
        <v>103</v>
      </c>
      <c r="C33" s="48" t="s">
        <v>19</v>
      </c>
      <c r="D33" s="25" t="s">
        <v>104</v>
      </c>
      <c r="E33" s="26">
        <v>20</v>
      </c>
      <c r="F33" s="27" t="s">
        <v>50</v>
      </c>
      <c r="G33" s="53">
        <v>4018</v>
      </c>
      <c r="H33" s="10">
        <f t="shared" si="1"/>
        <v>80360</v>
      </c>
      <c r="I33" s="11" t="s">
        <v>72</v>
      </c>
    </row>
    <row r="34" spans="1:9" s="13" customFormat="1" ht="27.6" x14ac:dyDescent="0.3">
      <c r="A34" s="1">
        <v>24</v>
      </c>
      <c r="B34" s="25" t="s">
        <v>105</v>
      </c>
      <c r="C34" s="48" t="s">
        <v>19</v>
      </c>
      <c r="D34" s="25" t="s">
        <v>106</v>
      </c>
      <c r="E34" s="26">
        <v>20</v>
      </c>
      <c r="F34" s="27" t="s">
        <v>50</v>
      </c>
      <c r="G34" s="53">
        <v>2143</v>
      </c>
      <c r="H34" s="10">
        <f t="shared" si="1"/>
        <v>42860</v>
      </c>
      <c r="I34" s="11" t="s">
        <v>72</v>
      </c>
    </row>
    <row r="35" spans="1:9" s="13" customFormat="1" ht="27.6" x14ac:dyDescent="0.3">
      <c r="A35" s="1">
        <v>25</v>
      </c>
      <c r="B35" s="25" t="s">
        <v>107</v>
      </c>
      <c r="C35" s="48" t="s">
        <v>19</v>
      </c>
      <c r="D35" s="25" t="s">
        <v>108</v>
      </c>
      <c r="E35" s="26">
        <v>6</v>
      </c>
      <c r="F35" s="27" t="s">
        <v>109</v>
      </c>
      <c r="G35" s="53">
        <v>835</v>
      </c>
      <c r="H35" s="10">
        <f t="shared" si="1"/>
        <v>5010</v>
      </c>
      <c r="I35" s="11" t="s">
        <v>72</v>
      </c>
    </row>
    <row r="36" spans="1:9" s="13" customFormat="1" ht="27.6" x14ac:dyDescent="0.3">
      <c r="A36" s="1">
        <v>26</v>
      </c>
      <c r="B36" s="25" t="s">
        <v>110</v>
      </c>
      <c r="C36" s="48" t="s">
        <v>19</v>
      </c>
      <c r="D36" s="25" t="s">
        <v>111</v>
      </c>
      <c r="E36" s="26">
        <v>5</v>
      </c>
      <c r="F36" s="27" t="s">
        <v>50</v>
      </c>
      <c r="G36" s="53">
        <v>817</v>
      </c>
      <c r="H36" s="10">
        <f t="shared" si="1"/>
        <v>4085</v>
      </c>
      <c r="I36" s="11" t="s">
        <v>72</v>
      </c>
    </row>
    <row r="37" spans="1:9" s="13" customFormat="1" ht="27.6" x14ac:dyDescent="0.3">
      <c r="A37" s="1">
        <v>27</v>
      </c>
      <c r="B37" s="25" t="s">
        <v>112</v>
      </c>
      <c r="C37" s="48" t="s">
        <v>19</v>
      </c>
      <c r="D37" s="25" t="s">
        <v>113</v>
      </c>
      <c r="E37" s="26">
        <v>60</v>
      </c>
      <c r="F37" s="27" t="s">
        <v>114</v>
      </c>
      <c r="G37" s="53">
        <v>225</v>
      </c>
      <c r="H37" s="10">
        <f t="shared" si="1"/>
        <v>13500</v>
      </c>
      <c r="I37" s="11" t="s">
        <v>72</v>
      </c>
    </row>
    <row r="38" spans="1:9" s="13" customFormat="1" ht="27.6" x14ac:dyDescent="0.3">
      <c r="A38" s="1">
        <v>28</v>
      </c>
      <c r="B38" s="25" t="s">
        <v>115</v>
      </c>
      <c r="C38" s="48" t="s">
        <v>19</v>
      </c>
      <c r="D38" s="25" t="s">
        <v>116</v>
      </c>
      <c r="E38" s="26">
        <v>60</v>
      </c>
      <c r="F38" s="27" t="s">
        <v>114</v>
      </c>
      <c r="G38" s="53">
        <v>225</v>
      </c>
      <c r="H38" s="10">
        <f t="shared" si="1"/>
        <v>13500</v>
      </c>
      <c r="I38" s="11" t="s">
        <v>72</v>
      </c>
    </row>
    <row r="39" spans="1:9" s="13" customFormat="1" ht="27.6" x14ac:dyDescent="0.3">
      <c r="A39" s="1">
        <v>29</v>
      </c>
      <c r="B39" s="25" t="s">
        <v>117</v>
      </c>
      <c r="C39" s="48" t="s">
        <v>19</v>
      </c>
      <c r="D39" s="25" t="s">
        <v>118</v>
      </c>
      <c r="E39" s="26">
        <v>260</v>
      </c>
      <c r="F39" s="27" t="s">
        <v>50</v>
      </c>
      <c r="G39" s="53">
        <v>90</v>
      </c>
      <c r="H39" s="10">
        <f t="shared" si="1"/>
        <v>23400</v>
      </c>
      <c r="I39" s="11" t="s">
        <v>72</v>
      </c>
    </row>
    <row r="40" spans="1:9" s="13" customFormat="1" ht="27.6" x14ac:dyDescent="0.3">
      <c r="A40" s="1">
        <v>30</v>
      </c>
      <c r="B40" s="25" t="s">
        <v>119</v>
      </c>
      <c r="C40" s="48" t="s">
        <v>19</v>
      </c>
      <c r="D40" s="25" t="s">
        <v>120</v>
      </c>
      <c r="E40" s="26">
        <v>20</v>
      </c>
      <c r="F40" s="27" t="s">
        <v>50</v>
      </c>
      <c r="G40" s="53">
        <v>299</v>
      </c>
      <c r="H40" s="10">
        <f t="shared" si="1"/>
        <v>5980</v>
      </c>
      <c r="I40" s="11" t="s">
        <v>72</v>
      </c>
    </row>
    <row r="41" spans="1:9" s="13" customFormat="1" ht="27.6" x14ac:dyDescent="0.3">
      <c r="A41" s="1">
        <v>31</v>
      </c>
      <c r="B41" s="25" t="s">
        <v>121</v>
      </c>
      <c r="C41" s="48" t="s">
        <v>19</v>
      </c>
      <c r="D41" s="25" t="s">
        <v>122</v>
      </c>
      <c r="E41" s="26">
        <v>100</v>
      </c>
      <c r="F41" s="27" t="s">
        <v>50</v>
      </c>
      <c r="G41" s="53">
        <v>38</v>
      </c>
      <c r="H41" s="10">
        <f t="shared" si="1"/>
        <v>3800</v>
      </c>
      <c r="I41" s="11" t="s">
        <v>72</v>
      </c>
    </row>
    <row r="42" spans="1:9" s="13" customFormat="1" x14ac:dyDescent="0.3">
      <c r="A42" s="1">
        <v>32</v>
      </c>
      <c r="B42" s="25" t="s">
        <v>123</v>
      </c>
      <c r="C42" s="48" t="s">
        <v>236</v>
      </c>
      <c r="D42" s="48" t="s">
        <v>236</v>
      </c>
      <c r="E42" s="26">
        <v>0</v>
      </c>
      <c r="F42" s="27"/>
      <c r="G42" s="53">
        <v>0</v>
      </c>
      <c r="H42" s="10">
        <f t="shared" si="1"/>
        <v>0</v>
      </c>
      <c r="I42" s="11"/>
    </row>
    <row r="43" spans="1:9" s="13" customFormat="1" ht="27.6" x14ac:dyDescent="0.3">
      <c r="A43" s="1">
        <v>33</v>
      </c>
      <c r="B43" s="25" t="s">
        <v>124</v>
      </c>
      <c r="C43" s="48" t="s">
        <v>19</v>
      </c>
      <c r="D43" s="25" t="s">
        <v>125</v>
      </c>
      <c r="E43" s="26">
        <v>20</v>
      </c>
      <c r="F43" s="27" t="s">
        <v>50</v>
      </c>
      <c r="G43" s="53">
        <v>190</v>
      </c>
      <c r="H43" s="10">
        <f t="shared" si="1"/>
        <v>3800</v>
      </c>
      <c r="I43" s="11" t="s">
        <v>72</v>
      </c>
    </row>
    <row r="44" spans="1:9" s="13" customFormat="1" ht="27.6" x14ac:dyDescent="0.3">
      <c r="A44" s="1">
        <v>34</v>
      </c>
      <c r="B44" s="25" t="s">
        <v>126</v>
      </c>
      <c r="C44" s="48" t="s">
        <v>19</v>
      </c>
      <c r="D44" s="25" t="s">
        <v>127</v>
      </c>
      <c r="E44" s="26">
        <v>20</v>
      </c>
      <c r="F44" s="27" t="s">
        <v>50</v>
      </c>
      <c r="G44" s="53">
        <v>130</v>
      </c>
      <c r="H44" s="10">
        <f t="shared" si="1"/>
        <v>2600</v>
      </c>
      <c r="I44" s="11" t="s">
        <v>72</v>
      </c>
    </row>
    <row r="45" spans="1:9" s="13" customFormat="1" ht="27.6" x14ac:dyDescent="0.3">
      <c r="A45" s="1">
        <v>35</v>
      </c>
      <c r="B45" s="25" t="s">
        <v>128</v>
      </c>
      <c r="C45" s="48" t="s">
        <v>19</v>
      </c>
      <c r="D45" s="25" t="s">
        <v>129</v>
      </c>
      <c r="E45" s="26">
        <v>20</v>
      </c>
      <c r="F45" s="27" t="s">
        <v>50</v>
      </c>
      <c r="G45" s="53">
        <v>3977</v>
      </c>
      <c r="H45" s="10">
        <f t="shared" si="1"/>
        <v>79540</v>
      </c>
      <c r="I45" s="11" t="s">
        <v>72</v>
      </c>
    </row>
    <row r="46" spans="1:9" s="13" customFormat="1" ht="27.6" x14ac:dyDescent="0.3">
      <c r="A46" s="1">
        <v>36</v>
      </c>
      <c r="B46" s="25" t="s">
        <v>130</v>
      </c>
      <c r="C46" s="48" t="s">
        <v>19</v>
      </c>
      <c r="D46" s="25" t="s">
        <v>131</v>
      </c>
      <c r="E46" s="26">
        <v>12</v>
      </c>
      <c r="F46" s="27" t="s">
        <v>114</v>
      </c>
      <c r="G46" s="53">
        <v>505</v>
      </c>
      <c r="H46" s="10">
        <f t="shared" si="1"/>
        <v>6060</v>
      </c>
      <c r="I46" s="11" t="s">
        <v>72</v>
      </c>
    </row>
    <row r="47" spans="1:9" s="13" customFormat="1" ht="27.6" x14ac:dyDescent="0.3">
      <c r="A47" s="1">
        <v>37</v>
      </c>
      <c r="B47" s="25" t="s">
        <v>132</v>
      </c>
      <c r="C47" s="48" t="s">
        <v>19</v>
      </c>
      <c r="D47" s="25" t="s">
        <v>133</v>
      </c>
      <c r="E47" s="26">
        <v>20</v>
      </c>
      <c r="F47" s="27" t="s">
        <v>114</v>
      </c>
      <c r="G47" s="53">
        <v>650</v>
      </c>
      <c r="H47" s="10">
        <f t="shared" si="1"/>
        <v>13000</v>
      </c>
      <c r="I47" s="11" t="s">
        <v>72</v>
      </c>
    </row>
    <row r="48" spans="1:9" s="13" customFormat="1" ht="27.6" x14ac:dyDescent="0.3">
      <c r="A48" s="1">
        <v>38</v>
      </c>
      <c r="B48" s="25" t="s">
        <v>134</v>
      </c>
      <c r="C48" s="48" t="s">
        <v>19</v>
      </c>
      <c r="D48" s="25" t="s">
        <v>135</v>
      </c>
      <c r="E48" s="26">
        <v>10</v>
      </c>
      <c r="F48" s="27" t="s">
        <v>50</v>
      </c>
      <c r="G48" s="53">
        <v>195</v>
      </c>
      <c r="H48" s="10">
        <f t="shared" si="1"/>
        <v>1950</v>
      </c>
      <c r="I48" s="11" t="s">
        <v>72</v>
      </c>
    </row>
    <row r="49" spans="1:9" s="13" customFormat="1" ht="27.6" x14ac:dyDescent="0.3">
      <c r="A49" s="1">
        <v>39</v>
      </c>
      <c r="B49" s="25" t="s">
        <v>136</v>
      </c>
      <c r="C49" s="48" t="s">
        <v>19</v>
      </c>
      <c r="D49" s="25" t="s">
        <v>137</v>
      </c>
      <c r="E49" s="26">
        <v>10</v>
      </c>
      <c r="F49" s="27" t="s">
        <v>50</v>
      </c>
      <c r="G49" s="53">
        <v>515</v>
      </c>
      <c r="H49" s="10">
        <f t="shared" si="1"/>
        <v>5150</v>
      </c>
      <c r="I49" s="11" t="s">
        <v>72</v>
      </c>
    </row>
    <row r="50" spans="1:9" s="13" customFormat="1" ht="27.6" x14ac:dyDescent="0.3">
      <c r="A50" s="1">
        <v>40</v>
      </c>
      <c r="B50" s="25" t="s">
        <v>138</v>
      </c>
      <c r="C50" s="48" t="s">
        <v>19</v>
      </c>
      <c r="D50" s="25" t="s">
        <v>139</v>
      </c>
      <c r="E50" s="26">
        <v>20</v>
      </c>
      <c r="F50" s="27" t="s">
        <v>50</v>
      </c>
      <c r="G50" s="53">
        <v>3500</v>
      </c>
      <c r="H50" s="10">
        <f t="shared" si="1"/>
        <v>70000</v>
      </c>
      <c r="I50" s="11" t="s">
        <v>72</v>
      </c>
    </row>
    <row r="51" spans="1:9" s="13" customFormat="1" ht="27.6" x14ac:dyDescent="0.3">
      <c r="A51" s="1">
        <v>41</v>
      </c>
      <c r="B51" s="25" t="s">
        <v>140</v>
      </c>
      <c r="C51" s="48" t="s">
        <v>19</v>
      </c>
      <c r="D51" s="25" t="s">
        <v>141</v>
      </c>
      <c r="E51" s="26">
        <v>20</v>
      </c>
      <c r="F51" s="27" t="s">
        <v>50</v>
      </c>
      <c r="G51" s="53">
        <v>1090</v>
      </c>
      <c r="H51" s="10">
        <f t="shared" si="1"/>
        <v>21800</v>
      </c>
      <c r="I51" s="11" t="s">
        <v>72</v>
      </c>
    </row>
    <row r="52" spans="1:9" s="13" customFormat="1" ht="27.6" x14ac:dyDescent="0.3">
      <c r="A52" s="1">
        <v>42</v>
      </c>
      <c r="B52" s="25" t="s">
        <v>142</v>
      </c>
      <c r="C52" s="48" t="s">
        <v>19</v>
      </c>
      <c r="D52" s="25" t="s">
        <v>143</v>
      </c>
      <c r="E52" s="26">
        <v>50</v>
      </c>
      <c r="F52" s="27" t="s">
        <v>50</v>
      </c>
      <c r="G52" s="53">
        <v>375</v>
      </c>
      <c r="H52" s="10">
        <f t="shared" si="1"/>
        <v>18750</v>
      </c>
      <c r="I52" s="11" t="s">
        <v>72</v>
      </c>
    </row>
    <row r="53" spans="1:9" s="13" customFormat="1" ht="27.6" x14ac:dyDescent="0.3">
      <c r="A53" s="1">
        <v>43</v>
      </c>
      <c r="B53" s="25" t="s">
        <v>144</v>
      </c>
      <c r="C53" s="48" t="s">
        <v>19</v>
      </c>
      <c r="D53" s="25" t="s">
        <v>145</v>
      </c>
      <c r="E53" s="26">
        <v>80</v>
      </c>
      <c r="F53" s="27" t="s">
        <v>50</v>
      </c>
      <c r="G53" s="53">
        <v>585</v>
      </c>
      <c r="H53" s="10">
        <f t="shared" si="1"/>
        <v>46800</v>
      </c>
      <c r="I53" s="11" t="s">
        <v>72</v>
      </c>
    </row>
    <row r="54" spans="1:9" s="13" customFormat="1" ht="27.6" x14ac:dyDescent="0.3">
      <c r="A54" s="1">
        <v>44</v>
      </c>
      <c r="B54" s="25" t="s">
        <v>146</v>
      </c>
      <c r="C54" s="48" t="s">
        <v>19</v>
      </c>
      <c r="D54" s="25" t="s">
        <v>147</v>
      </c>
      <c r="E54" s="26">
        <v>30</v>
      </c>
      <c r="F54" s="27" t="s">
        <v>50</v>
      </c>
      <c r="G54" s="53">
        <v>420</v>
      </c>
      <c r="H54" s="10">
        <f t="shared" si="1"/>
        <v>12600</v>
      </c>
      <c r="I54" s="11" t="s">
        <v>72</v>
      </c>
    </row>
    <row r="55" spans="1:9" s="13" customFormat="1" ht="27.6" x14ac:dyDescent="0.3">
      <c r="A55" s="1">
        <v>45</v>
      </c>
      <c r="B55" s="25" t="s">
        <v>148</v>
      </c>
      <c r="C55" s="48" t="s">
        <v>19</v>
      </c>
      <c r="D55" s="25" t="s">
        <v>149</v>
      </c>
      <c r="E55" s="26">
        <v>50</v>
      </c>
      <c r="F55" s="27" t="s">
        <v>50</v>
      </c>
      <c r="G55" s="53">
        <v>460</v>
      </c>
      <c r="H55" s="10">
        <f t="shared" si="1"/>
        <v>23000</v>
      </c>
      <c r="I55" s="11" t="s">
        <v>72</v>
      </c>
    </row>
    <row r="56" spans="1:9" s="13" customFormat="1" ht="27.6" x14ac:dyDescent="0.3">
      <c r="A56" s="1">
        <v>46</v>
      </c>
      <c r="B56" s="25" t="s">
        <v>150</v>
      </c>
      <c r="C56" s="48" t="s">
        <v>19</v>
      </c>
      <c r="D56" s="25" t="s">
        <v>151</v>
      </c>
      <c r="E56" s="26">
        <v>70</v>
      </c>
      <c r="F56" s="27" t="s">
        <v>50</v>
      </c>
      <c r="G56" s="53">
        <v>585</v>
      </c>
      <c r="H56" s="10">
        <f t="shared" si="1"/>
        <v>40950</v>
      </c>
      <c r="I56" s="11" t="s">
        <v>72</v>
      </c>
    </row>
    <row r="57" spans="1:9" s="13" customFormat="1" ht="27.6" x14ac:dyDescent="0.3">
      <c r="A57" s="1">
        <v>47</v>
      </c>
      <c r="B57" s="25" t="s">
        <v>152</v>
      </c>
      <c r="C57" s="48" t="s">
        <v>19</v>
      </c>
      <c r="D57" s="25" t="s">
        <v>153</v>
      </c>
      <c r="E57" s="26">
        <v>50</v>
      </c>
      <c r="F57" s="27" t="s">
        <v>50</v>
      </c>
      <c r="G57" s="53">
        <v>50</v>
      </c>
      <c r="H57" s="10">
        <f t="shared" si="1"/>
        <v>2500</v>
      </c>
      <c r="I57" s="11" t="s">
        <v>72</v>
      </c>
    </row>
    <row r="58" spans="1:9" s="13" customFormat="1" ht="27.6" x14ac:dyDescent="0.3">
      <c r="A58" s="1">
        <v>48</v>
      </c>
      <c r="B58" s="25" t="s">
        <v>154</v>
      </c>
      <c r="C58" s="48" t="s">
        <v>19</v>
      </c>
      <c r="D58" s="25" t="s">
        <v>155</v>
      </c>
      <c r="E58" s="26">
        <v>400</v>
      </c>
      <c r="F58" s="27" t="s">
        <v>50</v>
      </c>
      <c r="G58" s="53">
        <v>350</v>
      </c>
      <c r="H58" s="10">
        <f t="shared" si="1"/>
        <v>140000</v>
      </c>
      <c r="I58" s="11" t="s">
        <v>72</v>
      </c>
    </row>
    <row r="59" spans="1:9" s="13" customFormat="1" ht="27.6" x14ac:dyDescent="0.3">
      <c r="A59" s="1">
        <v>49</v>
      </c>
      <c r="B59" s="25" t="s">
        <v>156</v>
      </c>
      <c r="C59" s="48" t="s">
        <v>19</v>
      </c>
      <c r="D59" s="25" t="s">
        <v>157</v>
      </c>
      <c r="E59" s="26">
        <v>50</v>
      </c>
      <c r="F59" s="27" t="s">
        <v>50</v>
      </c>
      <c r="G59" s="53">
        <v>805</v>
      </c>
      <c r="H59" s="10">
        <f t="shared" si="1"/>
        <v>40250</v>
      </c>
      <c r="I59" s="11" t="s">
        <v>72</v>
      </c>
    </row>
    <row r="60" spans="1:9" s="13" customFormat="1" ht="27.6" x14ac:dyDescent="0.3">
      <c r="A60" s="1">
        <v>50</v>
      </c>
      <c r="B60" s="25" t="s">
        <v>158</v>
      </c>
      <c r="C60" s="48" t="s">
        <v>19</v>
      </c>
      <c r="D60" s="25" t="s">
        <v>159</v>
      </c>
      <c r="E60" s="26">
        <v>50</v>
      </c>
      <c r="F60" s="27" t="s">
        <v>50</v>
      </c>
      <c r="G60" s="53">
        <v>835</v>
      </c>
      <c r="H60" s="10">
        <f t="shared" si="1"/>
        <v>41750</v>
      </c>
      <c r="I60" s="11" t="s">
        <v>72</v>
      </c>
    </row>
    <row r="61" spans="1:9" s="13" customFormat="1" ht="27.6" x14ac:dyDescent="0.3">
      <c r="A61" s="1">
        <v>51</v>
      </c>
      <c r="B61" s="25" t="s">
        <v>160</v>
      </c>
      <c r="C61" s="48" t="s">
        <v>19</v>
      </c>
      <c r="D61" s="25" t="s">
        <v>161</v>
      </c>
      <c r="E61" s="26">
        <v>1</v>
      </c>
      <c r="F61" s="27" t="s">
        <v>114</v>
      </c>
      <c r="G61" s="53">
        <v>1610</v>
      </c>
      <c r="H61" s="10">
        <f t="shared" si="1"/>
        <v>1610</v>
      </c>
      <c r="I61" s="11" t="s">
        <v>72</v>
      </c>
    </row>
    <row r="62" spans="1:9" s="13" customFormat="1" ht="27.6" x14ac:dyDescent="0.3">
      <c r="A62" s="1">
        <v>52</v>
      </c>
      <c r="B62" s="25" t="s">
        <v>162</v>
      </c>
      <c r="C62" s="48" t="s">
        <v>19</v>
      </c>
      <c r="D62" s="25" t="s">
        <v>163</v>
      </c>
      <c r="E62" s="26">
        <v>1</v>
      </c>
      <c r="F62" s="27" t="s">
        <v>114</v>
      </c>
      <c r="G62" s="53">
        <v>2500</v>
      </c>
      <c r="H62" s="10">
        <f t="shared" si="1"/>
        <v>2500</v>
      </c>
      <c r="I62" s="11" t="s">
        <v>72</v>
      </c>
    </row>
    <row r="63" spans="1:9" s="13" customFormat="1" ht="27.6" x14ac:dyDescent="0.3">
      <c r="A63" s="1">
        <v>53</v>
      </c>
      <c r="B63" s="25" t="s">
        <v>164</v>
      </c>
      <c r="C63" s="48" t="s">
        <v>19</v>
      </c>
      <c r="D63" s="25" t="s">
        <v>165</v>
      </c>
      <c r="E63" s="26">
        <v>1</v>
      </c>
      <c r="F63" s="27" t="s">
        <v>114</v>
      </c>
      <c r="G63" s="53">
        <v>4286</v>
      </c>
      <c r="H63" s="10">
        <f t="shared" si="1"/>
        <v>4286</v>
      </c>
      <c r="I63" s="11" t="s">
        <v>72</v>
      </c>
    </row>
    <row r="64" spans="1:9" s="13" customFormat="1" ht="27.6" x14ac:dyDescent="0.3">
      <c r="A64" s="1">
        <v>54</v>
      </c>
      <c r="B64" s="25" t="s">
        <v>166</v>
      </c>
      <c r="C64" s="48" t="s">
        <v>19</v>
      </c>
      <c r="D64" s="25" t="s">
        <v>167</v>
      </c>
      <c r="E64" s="26">
        <v>1</v>
      </c>
      <c r="F64" s="27" t="s">
        <v>114</v>
      </c>
      <c r="G64" s="53">
        <v>6965</v>
      </c>
      <c r="H64" s="10">
        <f t="shared" si="1"/>
        <v>6965</v>
      </c>
      <c r="I64" s="11" t="s">
        <v>72</v>
      </c>
    </row>
    <row r="65" spans="1:9" s="13" customFormat="1" ht="27.6" x14ac:dyDescent="0.3">
      <c r="A65" s="1">
        <v>55</v>
      </c>
      <c r="B65" s="25" t="s">
        <v>168</v>
      </c>
      <c r="C65" s="48" t="s">
        <v>19</v>
      </c>
      <c r="D65" s="25" t="s">
        <v>169</v>
      </c>
      <c r="E65" s="26">
        <v>1</v>
      </c>
      <c r="F65" s="27" t="s">
        <v>114</v>
      </c>
      <c r="G65" s="53">
        <v>5268</v>
      </c>
      <c r="H65" s="10">
        <f t="shared" si="1"/>
        <v>5268</v>
      </c>
      <c r="I65" s="11" t="s">
        <v>72</v>
      </c>
    </row>
    <row r="66" spans="1:9" s="13" customFormat="1" ht="27.6" x14ac:dyDescent="0.3">
      <c r="A66" s="1">
        <v>56</v>
      </c>
      <c r="B66" s="25" t="s">
        <v>170</v>
      </c>
      <c r="C66" s="48" t="s">
        <v>19</v>
      </c>
      <c r="D66" s="25" t="s">
        <v>171</v>
      </c>
      <c r="E66" s="26">
        <v>1</v>
      </c>
      <c r="F66" s="27" t="s">
        <v>114</v>
      </c>
      <c r="G66" s="53">
        <v>6607</v>
      </c>
      <c r="H66" s="10">
        <f t="shared" si="1"/>
        <v>6607</v>
      </c>
      <c r="I66" s="11" t="s">
        <v>72</v>
      </c>
    </row>
    <row r="67" spans="1:9" s="13" customFormat="1" ht="27.6" x14ac:dyDescent="0.3">
      <c r="A67" s="1">
        <v>57</v>
      </c>
      <c r="B67" s="25" t="s">
        <v>172</v>
      </c>
      <c r="C67" s="48" t="s">
        <v>19</v>
      </c>
      <c r="D67" s="25" t="s">
        <v>173</v>
      </c>
      <c r="E67" s="26">
        <v>10</v>
      </c>
      <c r="F67" s="27" t="s">
        <v>114</v>
      </c>
      <c r="G67" s="53">
        <v>510</v>
      </c>
      <c r="H67" s="10">
        <f t="shared" si="1"/>
        <v>5100</v>
      </c>
      <c r="I67" s="11" t="s">
        <v>72</v>
      </c>
    </row>
    <row r="68" spans="1:9" s="13" customFormat="1" ht="27.6" x14ac:dyDescent="0.3">
      <c r="A68" s="1">
        <v>58</v>
      </c>
      <c r="B68" s="25" t="s">
        <v>174</v>
      </c>
      <c r="C68" s="48" t="s">
        <v>19</v>
      </c>
      <c r="D68" s="25" t="s">
        <v>175</v>
      </c>
      <c r="E68" s="26">
        <v>100</v>
      </c>
      <c r="F68" s="27" t="s">
        <v>50</v>
      </c>
      <c r="G68" s="53">
        <v>200</v>
      </c>
      <c r="H68" s="10">
        <f t="shared" si="1"/>
        <v>20000</v>
      </c>
      <c r="I68" s="11" t="s">
        <v>72</v>
      </c>
    </row>
    <row r="69" spans="1:9" s="13" customFormat="1" ht="27.6" x14ac:dyDescent="0.3">
      <c r="A69" s="1">
        <v>59</v>
      </c>
      <c r="B69" s="25" t="s">
        <v>176</v>
      </c>
      <c r="C69" s="48" t="s">
        <v>19</v>
      </c>
      <c r="D69" s="25" t="s">
        <v>177</v>
      </c>
      <c r="E69" s="26">
        <v>100</v>
      </c>
      <c r="F69" s="27" t="s">
        <v>50</v>
      </c>
      <c r="G69" s="53">
        <v>147</v>
      </c>
      <c r="H69" s="10">
        <f t="shared" si="1"/>
        <v>14700</v>
      </c>
      <c r="I69" s="11" t="s">
        <v>72</v>
      </c>
    </row>
    <row r="70" spans="1:9" s="13" customFormat="1" ht="27.6" x14ac:dyDescent="0.3">
      <c r="A70" s="1">
        <v>60</v>
      </c>
      <c r="B70" s="25" t="s">
        <v>178</v>
      </c>
      <c r="C70" s="48" t="s">
        <v>19</v>
      </c>
      <c r="D70" s="25" t="s">
        <v>179</v>
      </c>
      <c r="E70" s="26">
        <v>100</v>
      </c>
      <c r="F70" s="27" t="s">
        <v>114</v>
      </c>
      <c r="G70" s="53">
        <v>121</v>
      </c>
      <c r="H70" s="10">
        <f t="shared" si="1"/>
        <v>12100</v>
      </c>
      <c r="I70" s="11" t="s">
        <v>72</v>
      </c>
    </row>
    <row r="71" spans="1:9" s="13" customFormat="1" ht="27.6" x14ac:dyDescent="0.3">
      <c r="A71" s="1">
        <v>61</v>
      </c>
      <c r="B71" s="25" t="s">
        <v>180</v>
      </c>
      <c r="C71" s="48" t="s">
        <v>19</v>
      </c>
      <c r="D71" s="25" t="s">
        <v>181</v>
      </c>
      <c r="E71" s="26">
        <v>100</v>
      </c>
      <c r="F71" s="27" t="s">
        <v>114</v>
      </c>
      <c r="G71" s="53">
        <v>175</v>
      </c>
      <c r="H71" s="10">
        <f t="shared" si="1"/>
        <v>17500</v>
      </c>
      <c r="I71" s="11" t="s">
        <v>72</v>
      </c>
    </row>
    <row r="72" spans="1:9" s="13" customFormat="1" ht="27.6" x14ac:dyDescent="0.3">
      <c r="A72" s="1">
        <v>62</v>
      </c>
      <c r="B72" s="25" t="s">
        <v>182</v>
      </c>
      <c r="C72" s="48" t="s">
        <v>19</v>
      </c>
      <c r="D72" s="25" t="s">
        <v>183</v>
      </c>
      <c r="E72" s="26">
        <v>10</v>
      </c>
      <c r="F72" s="27" t="s">
        <v>100</v>
      </c>
      <c r="G72" s="53">
        <v>790.18</v>
      </c>
      <c r="H72" s="10">
        <f t="shared" si="1"/>
        <v>7901.7999999999993</v>
      </c>
      <c r="I72" s="11" t="s">
        <v>72</v>
      </c>
    </row>
    <row r="73" spans="1:9" s="13" customFormat="1" ht="27.6" x14ac:dyDescent="0.3">
      <c r="A73" s="1">
        <v>63</v>
      </c>
      <c r="B73" s="25" t="s">
        <v>184</v>
      </c>
      <c r="C73" s="48" t="s">
        <v>19</v>
      </c>
      <c r="D73" s="25" t="s">
        <v>185</v>
      </c>
      <c r="E73" s="26">
        <v>120</v>
      </c>
      <c r="F73" s="27" t="s">
        <v>114</v>
      </c>
      <c r="G73" s="53">
        <v>210</v>
      </c>
      <c r="H73" s="10">
        <f t="shared" si="1"/>
        <v>25200</v>
      </c>
      <c r="I73" s="11" t="s">
        <v>72</v>
      </c>
    </row>
    <row r="74" spans="1:9" s="13" customFormat="1" ht="27.6" x14ac:dyDescent="0.3">
      <c r="A74" s="1">
        <v>64</v>
      </c>
      <c r="B74" s="25" t="s">
        <v>186</v>
      </c>
      <c r="C74" s="48" t="s">
        <v>19</v>
      </c>
      <c r="D74" s="25" t="s">
        <v>187</v>
      </c>
      <c r="E74" s="26">
        <v>20</v>
      </c>
      <c r="F74" s="27" t="s">
        <v>50</v>
      </c>
      <c r="G74" s="53">
        <v>1741</v>
      </c>
      <c r="H74" s="10">
        <f t="shared" si="1"/>
        <v>34820</v>
      </c>
      <c r="I74" s="11" t="s">
        <v>72</v>
      </c>
    </row>
    <row r="75" spans="1:9" s="13" customFormat="1" ht="27.6" x14ac:dyDescent="0.3">
      <c r="A75" s="1">
        <v>65</v>
      </c>
      <c r="B75" s="25" t="s">
        <v>188</v>
      </c>
      <c r="C75" s="48" t="s">
        <v>19</v>
      </c>
      <c r="D75" s="25" t="s">
        <v>189</v>
      </c>
      <c r="E75" s="26">
        <v>260</v>
      </c>
      <c r="F75" s="27" t="s">
        <v>114</v>
      </c>
      <c r="G75" s="53">
        <v>420</v>
      </c>
      <c r="H75" s="10">
        <f t="shared" si="1"/>
        <v>109200</v>
      </c>
      <c r="I75" s="11" t="s">
        <v>72</v>
      </c>
    </row>
    <row r="76" spans="1:9" s="13" customFormat="1" ht="27.6" x14ac:dyDescent="0.3">
      <c r="A76" s="1">
        <v>66</v>
      </c>
      <c r="B76" s="25" t="s">
        <v>190</v>
      </c>
      <c r="C76" s="48" t="s">
        <v>19</v>
      </c>
      <c r="D76" s="25" t="s">
        <v>191</v>
      </c>
      <c r="E76" s="26">
        <v>40</v>
      </c>
      <c r="F76" s="27" t="s">
        <v>114</v>
      </c>
      <c r="G76" s="53">
        <v>804</v>
      </c>
      <c r="H76" s="10">
        <f t="shared" si="1"/>
        <v>32160</v>
      </c>
      <c r="I76" s="11" t="s">
        <v>72</v>
      </c>
    </row>
    <row r="77" spans="1:9" s="13" customFormat="1" ht="27.6" x14ac:dyDescent="0.3">
      <c r="A77" s="1">
        <v>67</v>
      </c>
      <c r="B77" s="25" t="s">
        <v>192</v>
      </c>
      <c r="C77" s="48" t="s">
        <v>19</v>
      </c>
      <c r="D77" s="25" t="s">
        <v>193</v>
      </c>
      <c r="E77" s="26">
        <v>10</v>
      </c>
      <c r="F77" s="27" t="s">
        <v>114</v>
      </c>
      <c r="G77" s="53">
        <v>817</v>
      </c>
      <c r="H77" s="10">
        <f t="shared" si="1"/>
        <v>8170</v>
      </c>
      <c r="I77" s="11" t="s">
        <v>72</v>
      </c>
    </row>
    <row r="78" spans="1:9" s="13" customFormat="1" ht="27.6" x14ac:dyDescent="0.3">
      <c r="A78" s="1">
        <v>68</v>
      </c>
      <c r="B78" s="25" t="s">
        <v>194</v>
      </c>
      <c r="C78" s="48" t="s">
        <v>19</v>
      </c>
      <c r="D78" s="25" t="s">
        <v>195</v>
      </c>
      <c r="E78" s="26">
        <v>10</v>
      </c>
      <c r="F78" s="27" t="s">
        <v>114</v>
      </c>
      <c r="G78" s="53">
        <v>817</v>
      </c>
      <c r="H78" s="10">
        <f t="shared" si="1"/>
        <v>8170</v>
      </c>
      <c r="I78" s="11" t="s">
        <v>72</v>
      </c>
    </row>
    <row r="79" spans="1:9" s="13" customFormat="1" ht="27.6" x14ac:dyDescent="0.3">
      <c r="A79" s="1">
        <v>69</v>
      </c>
      <c r="B79" s="25" t="s">
        <v>196</v>
      </c>
      <c r="C79" s="48" t="s">
        <v>19</v>
      </c>
      <c r="D79" s="25" t="s">
        <v>197</v>
      </c>
      <c r="E79" s="26">
        <v>100</v>
      </c>
      <c r="F79" s="27" t="s">
        <v>50</v>
      </c>
      <c r="G79" s="53">
        <v>200</v>
      </c>
      <c r="H79" s="10">
        <f t="shared" si="1"/>
        <v>20000</v>
      </c>
      <c r="I79" s="11" t="s">
        <v>72</v>
      </c>
    </row>
    <row r="80" spans="1:9" s="13" customFormat="1" ht="27.6" x14ac:dyDescent="0.3">
      <c r="A80" s="1">
        <v>70</v>
      </c>
      <c r="B80" s="25" t="s">
        <v>198</v>
      </c>
      <c r="C80" s="48" t="s">
        <v>19</v>
      </c>
      <c r="D80" s="25" t="s">
        <v>199</v>
      </c>
      <c r="E80" s="26">
        <v>100</v>
      </c>
      <c r="F80" s="27" t="s">
        <v>50</v>
      </c>
      <c r="G80" s="53">
        <v>220</v>
      </c>
      <c r="H80" s="10">
        <f t="shared" si="1"/>
        <v>22000</v>
      </c>
      <c r="I80" s="11" t="s">
        <v>72</v>
      </c>
    </row>
    <row r="81" spans="1:9" s="13" customFormat="1" x14ac:dyDescent="0.3">
      <c r="A81" s="1">
        <v>71</v>
      </c>
      <c r="B81" s="25" t="s">
        <v>200</v>
      </c>
      <c r="C81" s="48" t="s">
        <v>236</v>
      </c>
      <c r="D81" s="48" t="s">
        <v>236</v>
      </c>
      <c r="E81" s="26">
        <v>0</v>
      </c>
      <c r="F81" s="27"/>
      <c r="G81" s="10">
        <v>0</v>
      </c>
      <c r="H81" s="10">
        <f t="shared" si="1"/>
        <v>0</v>
      </c>
      <c r="I81" s="11"/>
    </row>
    <row r="82" spans="1:9" s="13" customFormat="1" ht="27.6" x14ac:dyDescent="0.3">
      <c r="A82" s="1">
        <v>72</v>
      </c>
      <c r="B82" s="25" t="s">
        <v>201</v>
      </c>
      <c r="C82" s="48" t="s">
        <v>19</v>
      </c>
      <c r="D82" s="25" t="s">
        <v>202</v>
      </c>
      <c r="E82" s="26">
        <v>200</v>
      </c>
      <c r="F82" s="27" t="s">
        <v>50</v>
      </c>
      <c r="G82" s="53">
        <v>40</v>
      </c>
      <c r="H82" s="10">
        <f t="shared" si="1"/>
        <v>8000</v>
      </c>
      <c r="I82" s="11" t="s">
        <v>72</v>
      </c>
    </row>
    <row r="83" spans="1:9" s="13" customFormat="1" x14ac:dyDescent="0.3">
      <c r="A83" s="1">
        <v>73</v>
      </c>
      <c r="B83" s="25" t="s">
        <v>203</v>
      </c>
      <c r="C83" s="48" t="s">
        <v>236</v>
      </c>
      <c r="D83" s="48" t="s">
        <v>236</v>
      </c>
      <c r="E83" s="26">
        <v>0</v>
      </c>
      <c r="F83" s="27"/>
      <c r="G83" s="10">
        <v>0</v>
      </c>
      <c r="H83" s="10">
        <f t="shared" si="1"/>
        <v>0</v>
      </c>
      <c r="I83" s="11"/>
    </row>
    <row r="84" spans="1:9" s="13" customFormat="1" ht="27.6" x14ac:dyDescent="0.3">
      <c r="A84" s="1">
        <v>74</v>
      </c>
      <c r="B84" s="25" t="s">
        <v>204</v>
      </c>
      <c r="C84" s="48" t="s">
        <v>19</v>
      </c>
      <c r="D84" s="25" t="s">
        <v>205</v>
      </c>
      <c r="E84" s="26">
        <v>6</v>
      </c>
      <c r="F84" s="27" t="s">
        <v>50</v>
      </c>
      <c r="G84" s="53">
        <v>25500</v>
      </c>
      <c r="H84" s="10">
        <f t="shared" si="1"/>
        <v>153000</v>
      </c>
      <c r="I84" s="11" t="s">
        <v>72</v>
      </c>
    </row>
    <row r="85" spans="1:9" s="13" customFormat="1" x14ac:dyDescent="0.3">
      <c r="A85" s="1">
        <v>75</v>
      </c>
      <c r="B85" s="25" t="s">
        <v>206</v>
      </c>
      <c r="C85" s="48" t="s">
        <v>236</v>
      </c>
      <c r="D85" s="48" t="s">
        <v>236</v>
      </c>
      <c r="E85" s="26">
        <v>0</v>
      </c>
      <c r="F85" s="27"/>
      <c r="G85" s="10">
        <v>0</v>
      </c>
      <c r="H85" s="10">
        <f t="shared" ref="H85:H89" si="2">E85*G85</f>
        <v>0</v>
      </c>
      <c r="I85" s="11"/>
    </row>
    <row r="86" spans="1:9" s="13" customFormat="1" ht="27.6" x14ac:dyDescent="0.3">
      <c r="A86" s="1">
        <v>76</v>
      </c>
      <c r="B86" s="25" t="s">
        <v>218</v>
      </c>
      <c r="C86" s="48" t="s">
        <v>19</v>
      </c>
      <c r="D86" s="25" t="s">
        <v>219</v>
      </c>
      <c r="E86" s="26">
        <v>1</v>
      </c>
      <c r="F86" s="27" t="s">
        <v>60</v>
      </c>
      <c r="G86" s="53">
        <v>3926214.29</v>
      </c>
      <c r="H86" s="10">
        <f>E86*G86</f>
        <v>3926214.29</v>
      </c>
      <c r="I86" s="11" t="s">
        <v>72</v>
      </c>
    </row>
    <row r="87" spans="1:9" s="13" customFormat="1" ht="27.6" x14ac:dyDescent="0.3">
      <c r="A87" s="1">
        <v>77</v>
      </c>
      <c r="B87" s="25" t="s">
        <v>213</v>
      </c>
      <c r="C87" s="48" t="s">
        <v>19</v>
      </c>
      <c r="D87" s="25" t="s">
        <v>215</v>
      </c>
      <c r="E87" s="26">
        <v>3</v>
      </c>
      <c r="F87" s="27" t="s">
        <v>50</v>
      </c>
      <c r="G87" s="53">
        <v>24446.400000000001</v>
      </c>
      <c r="H87" s="10">
        <f t="shared" si="2"/>
        <v>73339.200000000012</v>
      </c>
      <c r="I87" s="11" t="s">
        <v>211</v>
      </c>
    </row>
    <row r="88" spans="1:9" s="13" customFormat="1" ht="27.6" x14ac:dyDescent="0.3">
      <c r="A88" s="1">
        <v>78</v>
      </c>
      <c r="B88" s="25" t="s">
        <v>212</v>
      </c>
      <c r="C88" s="48" t="s">
        <v>19</v>
      </c>
      <c r="D88" s="25" t="s">
        <v>216</v>
      </c>
      <c r="E88" s="26">
        <v>5</v>
      </c>
      <c r="F88" s="27" t="s">
        <v>50</v>
      </c>
      <c r="G88" s="53">
        <v>69732.2</v>
      </c>
      <c r="H88" s="10">
        <f t="shared" si="2"/>
        <v>348661</v>
      </c>
      <c r="I88" s="11" t="s">
        <v>230</v>
      </c>
    </row>
    <row r="89" spans="1:9" s="13" customFormat="1" ht="27.6" x14ac:dyDescent="0.3">
      <c r="A89" s="1">
        <v>79</v>
      </c>
      <c r="B89" s="25" t="s">
        <v>214</v>
      </c>
      <c r="C89" s="48" t="s">
        <v>19</v>
      </c>
      <c r="D89" s="25" t="s">
        <v>217</v>
      </c>
      <c r="E89" s="26">
        <v>1</v>
      </c>
      <c r="F89" s="27" t="s">
        <v>50</v>
      </c>
      <c r="G89" s="53">
        <v>73214.3</v>
      </c>
      <c r="H89" s="10">
        <f t="shared" si="2"/>
        <v>73214.3</v>
      </c>
      <c r="I89" s="11" t="s">
        <v>211</v>
      </c>
    </row>
    <row r="90" spans="1:9" s="13" customFormat="1" ht="27.6" x14ac:dyDescent="0.3">
      <c r="A90" s="1">
        <v>80</v>
      </c>
      <c r="B90" s="25" t="s">
        <v>220</v>
      </c>
      <c r="C90" s="48" t="s">
        <v>19</v>
      </c>
      <c r="D90" s="25" t="s">
        <v>221</v>
      </c>
      <c r="E90" s="26">
        <v>1</v>
      </c>
      <c r="F90" s="27" t="s">
        <v>50</v>
      </c>
      <c r="G90" s="53">
        <v>645817.86</v>
      </c>
      <c r="H90" s="10">
        <f t="shared" ref="H90:H92" si="3">E90*G90</f>
        <v>645817.86</v>
      </c>
      <c r="I90" s="11" t="s">
        <v>211</v>
      </c>
    </row>
    <row r="91" spans="1:9" s="13" customFormat="1" ht="27.6" x14ac:dyDescent="0.3">
      <c r="A91" s="1">
        <v>81</v>
      </c>
      <c r="B91" s="25" t="s">
        <v>222</v>
      </c>
      <c r="C91" s="48" t="s">
        <v>19</v>
      </c>
      <c r="D91" s="25" t="s">
        <v>223</v>
      </c>
      <c r="E91" s="26">
        <v>1</v>
      </c>
      <c r="F91" s="27" t="s">
        <v>50</v>
      </c>
      <c r="G91" s="53">
        <v>1617857.14</v>
      </c>
      <c r="H91" s="10">
        <f t="shared" si="3"/>
        <v>1617857.14</v>
      </c>
      <c r="I91" s="11" t="s">
        <v>211</v>
      </c>
    </row>
    <row r="92" spans="1:9" s="13" customFormat="1" ht="27.6" x14ac:dyDescent="0.3">
      <c r="A92" s="1">
        <v>82</v>
      </c>
      <c r="B92" s="25" t="s">
        <v>224</v>
      </c>
      <c r="C92" s="48" t="s">
        <v>19</v>
      </c>
      <c r="D92" s="25" t="s">
        <v>225</v>
      </c>
      <c r="E92" s="26">
        <v>1</v>
      </c>
      <c r="F92" s="27" t="s">
        <v>50</v>
      </c>
      <c r="G92" s="53">
        <v>1928571.43</v>
      </c>
      <c r="H92" s="10">
        <f t="shared" si="3"/>
        <v>1928571.43</v>
      </c>
      <c r="I92" s="11" t="s">
        <v>211</v>
      </c>
    </row>
    <row r="93" spans="1:9" s="13" customFormat="1" ht="27.6" x14ac:dyDescent="0.3">
      <c r="A93" s="1">
        <v>83</v>
      </c>
      <c r="B93" s="25" t="s">
        <v>228</v>
      </c>
      <c r="C93" s="48" t="s">
        <v>19</v>
      </c>
      <c r="D93" s="25" t="s">
        <v>229</v>
      </c>
      <c r="E93" s="26">
        <v>1</v>
      </c>
      <c r="F93" s="27" t="s">
        <v>60</v>
      </c>
      <c r="G93" s="53">
        <v>915169.64</v>
      </c>
      <c r="H93" s="10">
        <f>E93*G93</f>
        <v>915169.64</v>
      </c>
      <c r="I93" s="11" t="s">
        <v>211</v>
      </c>
    </row>
    <row r="94" spans="1:9" s="13" customFormat="1" ht="27.6" x14ac:dyDescent="0.3">
      <c r="A94" s="1">
        <v>84</v>
      </c>
      <c r="B94" s="25" t="s">
        <v>255</v>
      </c>
      <c r="C94" s="48" t="s">
        <v>19</v>
      </c>
      <c r="D94" s="25" t="s">
        <v>256</v>
      </c>
      <c r="E94" s="26">
        <v>1</v>
      </c>
      <c r="F94" s="27" t="s">
        <v>60</v>
      </c>
      <c r="G94" s="53">
        <v>613321.42000000004</v>
      </c>
      <c r="H94" s="10">
        <f>E94*G94</f>
        <v>613321.42000000004</v>
      </c>
      <c r="I94" s="11" t="s">
        <v>244</v>
      </c>
    </row>
    <row r="95" spans="1:9" s="13" customFormat="1" ht="27.6" x14ac:dyDescent="0.3">
      <c r="A95" s="1">
        <v>85</v>
      </c>
      <c r="B95" s="25" t="s">
        <v>257</v>
      </c>
      <c r="C95" s="48" t="s">
        <v>19</v>
      </c>
      <c r="D95" s="25" t="s">
        <v>258</v>
      </c>
      <c r="E95" s="26">
        <v>1</v>
      </c>
      <c r="F95" s="27" t="s">
        <v>60</v>
      </c>
      <c r="G95" s="53">
        <v>7100414.0199999996</v>
      </c>
      <c r="H95" s="10">
        <f>E95*G95</f>
        <v>7100414.0199999996</v>
      </c>
      <c r="I95" s="11" t="s">
        <v>259</v>
      </c>
    </row>
    <row r="96" spans="1:9" ht="15" customHeight="1" x14ac:dyDescent="0.3">
      <c r="A96" s="57" t="s">
        <v>9</v>
      </c>
      <c r="B96" s="58"/>
      <c r="C96" s="7" t="s">
        <v>10</v>
      </c>
      <c r="D96" s="7" t="s">
        <v>10</v>
      </c>
      <c r="E96" s="7" t="s">
        <v>10</v>
      </c>
      <c r="F96" s="7"/>
      <c r="G96" s="4" t="s">
        <v>10</v>
      </c>
      <c r="H96" s="5">
        <f>SUM(H11:H95)</f>
        <v>37758184.469999999</v>
      </c>
      <c r="I96" s="9"/>
    </row>
    <row r="97" spans="1:9" ht="15" customHeight="1" x14ac:dyDescent="0.3">
      <c r="A97" s="57" t="s">
        <v>11</v>
      </c>
      <c r="B97" s="65"/>
      <c r="C97" s="65"/>
      <c r="D97" s="65"/>
      <c r="E97" s="65"/>
      <c r="F97" s="65"/>
      <c r="G97" s="65"/>
      <c r="H97" s="65"/>
      <c r="I97" s="58"/>
    </row>
    <row r="98" spans="1:9" ht="15" customHeight="1" x14ac:dyDescent="0.3">
      <c r="A98" s="57" t="s">
        <v>12</v>
      </c>
      <c r="B98" s="58"/>
      <c r="C98" s="1" t="s">
        <v>10</v>
      </c>
      <c r="D98" s="1" t="s">
        <v>10</v>
      </c>
      <c r="E98" s="1" t="s">
        <v>10</v>
      </c>
      <c r="F98" s="1"/>
      <c r="G98" s="6" t="s">
        <v>10</v>
      </c>
      <c r="H98" s="3">
        <v>0</v>
      </c>
      <c r="I98" s="9"/>
    </row>
    <row r="99" spans="1:9" ht="15" customHeight="1" x14ac:dyDescent="0.3">
      <c r="A99" s="57" t="s">
        <v>13</v>
      </c>
      <c r="B99" s="65"/>
      <c r="C99" s="65"/>
      <c r="D99" s="65"/>
      <c r="E99" s="65"/>
      <c r="F99" s="65"/>
      <c r="G99" s="65"/>
      <c r="H99" s="65"/>
      <c r="I99" s="58"/>
    </row>
    <row r="100" spans="1:9" ht="27.6" x14ac:dyDescent="0.3">
      <c r="A100" s="1">
        <v>1</v>
      </c>
      <c r="B100" s="18" t="s">
        <v>32</v>
      </c>
      <c r="C100" s="48" t="s">
        <v>19</v>
      </c>
      <c r="D100" s="18" t="s">
        <v>33</v>
      </c>
      <c r="E100" s="18">
        <v>1</v>
      </c>
      <c r="F100" s="18" t="s">
        <v>22</v>
      </c>
      <c r="G100" s="6">
        <v>1006386</v>
      </c>
      <c r="H100" s="6">
        <f>E100*G100</f>
        <v>1006386</v>
      </c>
      <c r="I100" s="1" t="s">
        <v>38</v>
      </c>
    </row>
    <row r="101" spans="1:9" ht="27.6" x14ac:dyDescent="0.3">
      <c r="A101" s="1">
        <v>2</v>
      </c>
      <c r="B101" s="1" t="s">
        <v>27</v>
      </c>
      <c r="C101" s="48" t="s">
        <v>19</v>
      </c>
      <c r="D101" s="16" t="s">
        <v>28</v>
      </c>
      <c r="E101" s="54">
        <v>1</v>
      </c>
      <c r="F101" s="54" t="s">
        <v>22</v>
      </c>
      <c r="G101" s="17">
        <v>240000</v>
      </c>
      <c r="H101" s="6">
        <f>E101*G101</f>
        <v>240000</v>
      </c>
      <c r="I101" s="1" t="s">
        <v>38</v>
      </c>
    </row>
    <row r="102" spans="1:9" ht="27.6" x14ac:dyDescent="0.3">
      <c r="A102" s="1">
        <v>3</v>
      </c>
      <c r="B102" s="25" t="s">
        <v>34</v>
      </c>
      <c r="C102" s="48" t="s">
        <v>19</v>
      </c>
      <c r="D102" s="25" t="s">
        <v>44</v>
      </c>
      <c r="E102" s="26">
        <v>1</v>
      </c>
      <c r="F102" s="27" t="s">
        <v>22</v>
      </c>
      <c r="G102" s="53">
        <v>360000</v>
      </c>
      <c r="H102" s="6">
        <f t="shared" ref="H102:H103" si="4">E102*G102</f>
        <v>360000</v>
      </c>
      <c r="I102" s="11" t="s">
        <v>211</v>
      </c>
    </row>
    <row r="103" spans="1:9" ht="41.4" x14ac:dyDescent="0.3">
      <c r="A103" s="1">
        <v>4</v>
      </c>
      <c r="B103" s="25" t="s">
        <v>45</v>
      </c>
      <c r="C103" s="48" t="s">
        <v>19</v>
      </c>
      <c r="D103" s="25" t="s">
        <v>46</v>
      </c>
      <c r="E103" s="26">
        <v>1</v>
      </c>
      <c r="F103" s="27" t="s">
        <v>22</v>
      </c>
      <c r="G103" s="53">
        <v>235700</v>
      </c>
      <c r="H103" s="6">
        <f t="shared" si="4"/>
        <v>235700</v>
      </c>
      <c r="I103" s="11" t="s">
        <v>38</v>
      </c>
    </row>
    <row r="104" spans="1:9" ht="41.4" x14ac:dyDescent="0.3">
      <c r="A104" s="1">
        <v>5</v>
      </c>
      <c r="B104" s="25" t="s">
        <v>239</v>
      </c>
      <c r="C104" s="48" t="s">
        <v>19</v>
      </c>
      <c r="D104" s="25" t="s">
        <v>240</v>
      </c>
      <c r="E104" s="26">
        <v>1</v>
      </c>
      <c r="F104" s="27" t="s">
        <v>22</v>
      </c>
      <c r="G104" s="53">
        <v>719642.86</v>
      </c>
      <c r="H104" s="6">
        <f t="shared" ref="H104" si="5">E104*G104</f>
        <v>719642.86</v>
      </c>
      <c r="I104" s="11" t="s">
        <v>241</v>
      </c>
    </row>
    <row r="105" spans="1:9" ht="27.6" x14ac:dyDescent="0.3">
      <c r="A105" s="1">
        <v>6</v>
      </c>
      <c r="B105" s="25" t="s">
        <v>249</v>
      </c>
      <c r="C105" s="48" t="s">
        <v>19</v>
      </c>
      <c r="D105" s="25" t="s">
        <v>250</v>
      </c>
      <c r="E105" s="26">
        <v>1</v>
      </c>
      <c r="F105" s="27" t="s">
        <v>22</v>
      </c>
      <c r="G105" s="53">
        <v>780000</v>
      </c>
      <c r="H105" s="6">
        <f t="shared" ref="H105:H106" si="6">E105*G105</f>
        <v>780000</v>
      </c>
      <c r="I105" s="11" t="s">
        <v>244</v>
      </c>
    </row>
    <row r="106" spans="1:9" ht="69" x14ac:dyDescent="0.3">
      <c r="A106" s="47">
        <v>7</v>
      </c>
      <c r="B106" s="1" t="s">
        <v>251</v>
      </c>
      <c r="C106" s="48" t="s">
        <v>19</v>
      </c>
      <c r="D106" s="1" t="s">
        <v>252</v>
      </c>
      <c r="E106" s="9">
        <v>1</v>
      </c>
      <c r="F106" s="27" t="s">
        <v>22</v>
      </c>
      <c r="G106" s="53">
        <v>5000000</v>
      </c>
      <c r="H106" s="10">
        <f t="shared" si="6"/>
        <v>5000000</v>
      </c>
      <c r="I106" s="11" t="s">
        <v>244</v>
      </c>
    </row>
    <row r="107" spans="1:9" ht="15" customHeight="1" x14ac:dyDescent="0.3">
      <c r="A107" s="57" t="s">
        <v>14</v>
      </c>
      <c r="B107" s="58"/>
      <c r="C107" s="7" t="s">
        <v>10</v>
      </c>
      <c r="D107" s="7" t="s">
        <v>10</v>
      </c>
      <c r="E107" s="7" t="s">
        <v>10</v>
      </c>
      <c r="F107" s="7"/>
      <c r="G107" s="4" t="s">
        <v>10</v>
      </c>
      <c r="H107" s="5">
        <f>SUM(H100:H106)</f>
        <v>8341728.8599999994</v>
      </c>
      <c r="I107" s="9"/>
    </row>
    <row r="108" spans="1:9" s="13" customFormat="1" ht="15" customHeight="1" x14ac:dyDescent="0.3">
      <c r="A108" s="57" t="s">
        <v>17</v>
      </c>
      <c r="B108" s="58"/>
      <c r="C108" s="7" t="s">
        <v>10</v>
      </c>
      <c r="D108" s="7" t="s">
        <v>10</v>
      </c>
      <c r="E108" s="7" t="s">
        <v>10</v>
      </c>
      <c r="F108" s="7"/>
      <c r="G108" s="4" t="s">
        <v>10</v>
      </c>
      <c r="H108" s="5">
        <f>H107+H98+H96</f>
        <v>46099913.329999998</v>
      </c>
      <c r="I108" s="9"/>
    </row>
    <row r="109" spans="1:9" x14ac:dyDescent="0.3">
      <c r="A109" s="62" t="s">
        <v>21</v>
      </c>
      <c r="B109" s="63"/>
      <c r="C109" s="63"/>
      <c r="D109" s="63"/>
      <c r="E109" s="63"/>
      <c r="F109" s="63"/>
      <c r="G109" s="63"/>
      <c r="H109" s="63"/>
      <c r="I109" s="64"/>
    </row>
    <row r="110" spans="1:9" s="20" customFormat="1" ht="15.75" customHeight="1" x14ac:dyDescent="0.3">
      <c r="A110" s="61" t="s">
        <v>8</v>
      </c>
      <c r="B110" s="61"/>
      <c r="C110" s="61"/>
      <c r="D110" s="61"/>
      <c r="E110" s="61"/>
      <c r="F110" s="61"/>
      <c r="G110" s="61"/>
      <c r="H110" s="61"/>
      <c r="I110" s="61"/>
    </row>
    <row r="111" spans="1:9" s="20" customFormat="1" ht="15.75" customHeight="1" x14ac:dyDescent="0.3">
      <c r="A111" s="1">
        <v>1</v>
      </c>
      <c r="B111" s="1" t="s">
        <v>61</v>
      </c>
      <c r="C111" s="1" t="s">
        <v>66</v>
      </c>
      <c r="D111" s="1" t="s">
        <v>67</v>
      </c>
      <c r="E111" s="1">
        <v>25</v>
      </c>
      <c r="F111" s="27" t="s">
        <v>50</v>
      </c>
      <c r="G111" s="6">
        <v>6776.79</v>
      </c>
      <c r="H111" s="6">
        <f>E111*G111</f>
        <v>169419.75</v>
      </c>
      <c r="I111" s="1" t="s">
        <v>72</v>
      </c>
    </row>
    <row r="112" spans="1:9" s="20" customFormat="1" ht="15.75" customHeight="1" x14ac:dyDescent="0.3">
      <c r="A112" s="1">
        <v>2</v>
      </c>
      <c r="B112" s="1" t="s">
        <v>62</v>
      </c>
      <c r="C112" s="1" t="s">
        <v>66</v>
      </c>
      <c r="D112" s="1" t="s">
        <v>69</v>
      </c>
      <c r="E112" s="1">
        <v>20</v>
      </c>
      <c r="F112" s="27" t="s">
        <v>50</v>
      </c>
      <c r="G112" s="6">
        <v>1598.21</v>
      </c>
      <c r="H112" s="6">
        <f t="shared" ref="H112:H115" si="7">E112*G112</f>
        <v>31964.2</v>
      </c>
      <c r="I112" s="1" t="s">
        <v>72</v>
      </c>
    </row>
    <row r="113" spans="1:18" s="20" customFormat="1" ht="15.75" customHeight="1" x14ac:dyDescent="0.3">
      <c r="A113" s="1">
        <v>3</v>
      </c>
      <c r="B113" s="1" t="s">
        <v>63</v>
      </c>
      <c r="C113" s="1" t="s">
        <v>66</v>
      </c>
      <c r="D113" s="1" t="s">
        <v>70</v>
      </c>
      <c r="E113" s="1">
        <v>45</v>
      </c>
      <c r="F113" s="27" t="s">
        <v>50</v>
      </c>
      <c r="G113" s="6">
        <v>4008.93</v>
      </c>
      <c r="H113" s="6">
        <f t="shared" si="7"/>
        <v>180401.85</v>
      </c>
      <c r="I113" s="1" t="s">
        <v>72</v>
      </c>
    </row>
    <row r="114" spans="1:18" s="20" customFormat="1" ht="15.75" customHeight="1" x14ac:dyDescent="0.3">
      <c r="A114" s="1">
        <v>4</v>
      </c>
      <c r="B114" s="1" t="s">
        <v>64</v>
      </c>
      <c r="C114" s="1" t="s">
        <v>66</v>
      </c>
      <c r="D114" s="1" t="s">
        <v>71</v>
      </c>
      <c r="E114" s="1">
        <v>34</v>
      </c>
      <c r="F114" s="27" t="s">
        <v>50</v>
      </c>
      <c r="G114" s="6">
        <v>1598.21</v>
      </c>
      <c r="H114" s="6">
        <f t="shared" si="7"/>
        <v>54339.14</v>
      </c>
      <c r="I114" s="1" t="s">
        <v>72</v>
      </c>
    </row>
    <row r="115" spans="1:18" s="20" customFormat="1" ht="15.75" customHeight="1" x14ac:dyDescent="0.3">
      <c r="A115" s="1">
        <v>5</v>
      </c>
      <c r="B115" s="1" t="s">
        <v>65</v>
      </c>
      <c r="C115" s="1" t="s">
        <v>66</v>
      </c>
      <c r="D115" s="1" t="s">
        <v>68</v>
      </c>
      <c r="E115" s="1">
        <v>15</v>
      </c>
      <c r="F115" s="27" t="s">
        <v>50</v>
      </c>
      <c r="G115" s="6">
        <v>3919.64</v>
      </c>
      <c r="H115" s="6">
        <f t="shared" si="7"/>
        <v>58794.6</v>
      </c>
      <c r="I115" s="1" t="s">
        <v>72</v>
      </c>
    </row>
    <row r="116" spans="1:18" s="36" customFormat="1" x14ac:dyDescent="0.3">
      <c r="A116" s="31">
        <v>6</v>
      </c>
      <c r="B116" s="32" t="s">
        <v>231</v>
      </c>
      <c r="C116" s="33" t="s">
        <v>236</v>
      </c>
      <c r="D116" s="32" t="s">
        <v>236</v>
      </c>
      <c r="E116" s="33">
        <v>0</v>
      </c>
      <c r="F116" s="34"/>
      <c r="G116" s="35">
        <v>0</v>
      </c>
      <c r="H116" s="35">
        <f>E116*G116</f>
        <v>0</v>
      </c>
      <c r="I116" s="33"/>
    </row>
    <row r="117" spans="1:18" s="36" customFormat="1" ht="27.6" x14ac:dyDescent="0.3">
      <c r="A117" s="31">
        <v>7</v>
      </c>
      <c r="B117" s="32" t="s">
        <v>232</v>
      </c>
      <c r="C117" s="33" t="s">
        <v>234</v>
      </c>
      <c r="D117" s="32" t="s">
        <v>245</v>
      </c>
      <c r="E117" s="33">
        <v>46</v>
      </c>
      <c r="F117" s="34" t="s">
        <v>50</v>
      </c>
      <c r="G117" s="35">
        <v>7490</v>
      </c>
      <c r="H117" s="35">
        <f>E117*G117</f>
        <v>344540</v>
      </c>
      <c r="I117" s="33" t="s">
        <v>244</v>
      </c>
    </row>
    <row r="118" spans="1:18" s="20" customFormat="1" ht="27.6" x14ac:dyDescent="0.3">
      <c r="A118" s="1">
        <v>8</v>
      </c>
      <c r="B118" s="1" t="s">
        <v>246</v>
      </c>
      <c r="C118" s="1" t="s">
        <v>66</v>
      </c>
      <c r="D118" s="1" t="s">
        <v>246</v>
      </c>
      <c r="E118" s="1">
        <v>1</v>
      </c>
      <c r="F118" s="27" t="s">
        <v>50</v>
      </c>
      <c r="G118" s="6">
        <v>63808</v>
      </c>
      <c r="H118" s="6">
        <f t="shared" ref="H118" si="8">E118*G118</f>
        <v>63808</v>
      </c>
      <c r="I118" s="1" t="s">
        <v>244</v>
      </c>
    </row>
    <row r="119" spans="1:18" ht="15" customHeight="1" x14ac:dyDescent="0.3">
      <c r="A119" s="57" t="s">
        <v>9</v>
      </c>
      <c r="B119" s="58"/>
      <c r="C119" s="7" t="s">
        <v>10</v>
      </c>
      <c r="D119" s="7" t="s">
        <v>10</v>
      </c>
      <c r="E119" s="7" t="s">
        <v>10</v>
      </c>
      <c r="F119" s="7"/>
      <c r="G119" s="4" t="s">
        <v>10</v>
      </c>
      <c r="H119" s="5">
        <f>SUM(H111:H118)</f>
        <v>903267.54</v>
      </c>
      <c r="I119" s="9"/>
    </row>
    <row r="120" spans="1:18" ht="15" customHeight="1" x14ac:dyDescent="0.3">
      <c r="A120" s="57" t="s">
        <v>11</v>
      </c>
      <c r="B120" s="65"/>
      <c r="C120" s="65"/>
      <c r="D120" s="65"/>
      <c r="E120" s="65"/>
      <c r="F120" s="65"/>
      <c r="G120" s="65"/>
      <c r="H120" s="65"/>
      <c r="I120" s="58"/>
    </row>
    <row r="121" spans="1:18" ht="15" customHeight="1" x14ac:dyDescent="0.3">
      <c r="A121" s="57" t="s">
        <v>12</v>
      </c>
      <c r="B121" s="58"/>
      <c r="C121" s="1" t="s">
        <v>10</v>
      </c>
      <c r="D121" s="1" t="s">
        <v>10</v>
      </c>
      <c r="E121" s="1" t="s">
        <v>10</v>
      </c>
      <c r="F121" s="1"/>
      <c r="G121" s="6" t="s">
        <v>10</v>
      </c>
      <c r="H121" s="3">
        <v>0</v>
      </c>
      <c r="I121" s="9"/>
    </row>
    <row r="122" spans="1:18" ht="15" customHeight="1" x14ac:dyDescent="0.3">
      <c r="A122" s="57" t="s">
        <v>13</v>
      </c>
      <c r="B122" s="65"/>
      <c r="C122" s="65"/>
      <c r="D122" s="65"/>
      <c r="E122" s="65"/>
      <c r="F122" s="65"/>
      <c r="G122" s="65"/>
      <c r="H122" s="65"/>
      <c r="I122" s="58"/>
    </row>
    <row r="123" spans="1:18" ht="27.6" x14ac:dyDescent="0.3">
      <c r="A123" s="1">
        <v>1</v>
      </c>
      <c r="B123" s="18" t="s">
        <v>29</v>
      </c>
      <c r="C123" s="55" t="s">
        <v>208</v>
      </c>
      <c r="D123" s="18" t="s">
        <v>41</v>
      </c>
      <c r="E123" s="18">
        <v>1</v>
      </c>
      <c r="F123" s="18" t="s">
        <v>22</v>
      </c>
      <c r="G123" s="6">
        <v>10124785.699999999</v>
      </c>
      <c r="H123" s="6">
        <f t="shared" ref="H123:H127" si="9">E123*G123</f>
        <v>10124785.699999999</v>
      </c>
      <c r="I123" s="1" t="s">
        <v>38</v>
      </c>
    </row>
    <row r="124" spans="1:18" x14ac:dyDescent="0.3">
      <c r="A124" s="1">
        <v>2</v>
      </c>
      <c r="B124" s="18" t="s">
        <v>30</v>
      </c>
      <c r="C124" s="55" t="s">
        <v>208</v>
      </c>
      <c r="D124" s="18" t="s">
        <v>40</v>
      </c>
      <c r="E124" s="18">
        <v>1</v>
      </c>
      <c r="F124" s="18" t="s">
        <v>22</v>
      </c>
      <c r="G124" s="6">
        <v>4728251.49</v>
      </c>
      <c r="H124" s="6">
        <f t="shared" si="9"/>
        <v>4728251.49</v>
      </c>
      <c r="I124" s="1" t="s">
        <v>38</v>
      </c>
    </row>
    <row r="125" spans="1:18" ht="41.4" x14ac:dyDescent="0.3">
      <c r="A125" s="1">
        <v>3</v>
      </c>
      <c r="B125" s="18" t="s">
        <v>31</v>
      </c>
      <c r="C125" s="55" t="s">
        <v>208</v>
      </c>
      <c r="D125" s="18" t="s">
        <v>42</v>
      </c>
      <c r="E125" s="18">
        <v>1</v>
      </c>
      <c r="F125" s="18" t="s">
        <v>22</v>
      </c>
      <c r="G125" s="6">
        <v>2642235</v>
      </c>
      <c r="H125" s="6">
        <f t="shared" si="9"/>
        <v>2642235</v>
      </c>
      <c r="I125" s="1" t="s">
        <v>38</v>
      </c>
      <c r="R125" s="26"/>
    </row>
    <row r="126" spans="1:18" ht="27.6" x14ac:dyDescent="0.3">
      <c r="A126" s="1">
        <v>4</v>
      </c>
      <c r="B126" s="18" t="s">
        <v>39</v>
      </c>
      <c r="C126" s="55" t="s">
        <v>208</v>
      </c>
      <c r="D126" s="18" t="s">
        <v>43</v>
      </c>
      <c r="E126" s="18">
        <v>1</v>
      </c>
      <c r="F126" s="18" t="s">
        <v>22</v>
      </c>
      <c r="G126" s="6">
        <v>2400000</v>
      </c>
      <c r="H126" s="6">
        <f t="shared" si="9"/>
        <v>2400000</v>
      </c>
      <c r="I126" s="1" t="s">
        <v>38</v>
      </c>
    </row>
    <row r="127" spans="1:18" ht="27.6" x14ac:dyDescent="0.3">
      <c r="A127" s="1">
        <v>5</v>
      </c>
      <c r="B127" s="25" t="s">
        <v>35</v>
      </c>
      <c r="C127" s="55" t="s">
        <v>208</v>
      </c>
      <c r="D127" s="25" t="s">
        <v>35</v>
      </c>
      <c r="E127" s="26">
        <v>1</v>
      </c>
      <c r="F127" s="27" t="s">
        <v>22</v>
      </c>
      <c r="G127" s="53">
        <v>50600000</v>
      </c>
      <c r="H127" s="6">
        <f t="shared" si="9"/>
        <v>50600000</v>
      </c>
      <c r="I127" s="1" t="s">
        <v>38</v>
      </c>
    </row>
    <row r="128" spans="1:18" ht="69" x14ac:dyDescent="0.3">
      <c r="A128" s="1">
        <v>6</v>
      </c>
      <c r="B128" s="25" t="s">
        <v>207</v>
      </c>
      <c r="C128" s="55" t="s">
        <v>210</v>
      </c>
      <c r="D128" s="25" t="s">
        <v>209</v>
      </c>
      <c r="E128" s="26">
        <v>1</v>
      </c>
      <c r="F128" s="27" t="s">
        <v>22</v>
      </c>
      <c r="G128" s="53">
        <v>78571.399999999994</v>
      </c>
      <c r="H128" s="6">
        <f t="shared" ref="H128:H133" si="10">E128*G128</f>
        <v>78571.399999999994</v>
      </c>
      <c r="I128" s="1" t="s">
        <v>72</v>
      </c>
    </row>
    <row r="129" spans="1:38" ht="27.6" x14ac:dyDescent="0.3">
      <c r="A129" s="1">
        <v>7</v>
      </c>
      <c r="B129" s="25" t="s">
        <v>226</v>
      </c>
      <c r="C129" s="55" t="s">
        <v>236</v>
      </c>
      <c r="D129" s="25" t="s">
        <v>236</v>
      </c>
      <c r="E129" s="26">
        <v>0</v>
      </c>
      <c r="F129" s="27"/>
      <c r="G129" s="53">
        <v>0</v>
      </c>
      <c r="H129" s="6">
        <f t="shared" si="10"/>
        <v>0</v>
      </c>
      <c r="I129" s="1"/>
    </row>
    <row r="130" spans="1:38" ht="55.2" x14ac:dyDescent="0.3">
      <c r="A130" s="1">
        <v>8</v>
      </c>
      <c r="B130" s="25" t="s">
        <v>237</v>
      </c>
      <c r="C130" s="55" t="s">
        <v>233</v>
      </c>
      <c r="D130" s="25" t="s">
        <v>238</v>
      </c>
      <c r="E130" s="26">
        <v>1</v>
      </c>
      <c r="F130" s="27" t="s">
        <v>22</v>
      </c>
      <c r="G130" s="53">
        <v>400000</v>
      </c>
      <c r="H130" s="6">
        <f t="shared" si="10"/>
        <v>400000</v>
      </c>
      <c r="I130" s="33" t="s">
        <v>235</v>
      </c>
    </row>
    <row r="131" spans="1:38" s="46" customFormat="1" ht="47.55" customHeight="1" x14ac:dyDescent="0.3">
      <c r="A131" s="56">
        <v>9</v>
      </c>
      <c r="B131" s="25" t="s">
        <v>247</v>
      </c>
      <c r="C131" s="48" t="s">
        <v>248</v>
      </c>
      <c r="D131" s="25" t="s">
        <v>247</v>
      </c>
      <c r="E131" s="27">
        <v>1</v>
      </c>
      <c r="F131" s="27" t="s">
        <v>22</v>
      </c>
      <c r="G131" s="37">
        <v>784000</v>
      </c>
      <c r="H131" s="37">
        <f t="shared" si="10"/>
        <v>784000</v>
      </c>
      <c r="I131" s="18" t="s">
        <v>241</v>
      </c>
      <c r="J131" s="38"/>
      <c r="K131" s="38"/>
      <c r="L131" s="39"/>
      <c r="M131" s="40"/>
      <c r="N131" s="38"/>
      <c r="O131" s="41"/>
      <c r="P131" s="42"/>
      <c r="Q131" s="38"/>
      <c r="R131" s="43"/>
      <c r="S131" s="44"/>
      <c r="T131" s="44"/>
      <c r="U131" s="38"/>
      <c r="V131" s="38"/>
      <c r="W131" s="38"/>
      <c r="X131" s="42"/>
      <c r="Y131" s="42"/>
      <c r="Z131" s="38"/>
      <c r="AA131" s="38"/>
      <c r="AB131" s="38"/>
      <c r="AC131" s="45"/>
      <c r="AD131" s="38"/>
      <c r="AE131" s="38"/>
      <c r="AF131" s="38"/>
      <c r="AG131" s="38"/>
      <c r="AH131" s="38"/>
      <c r="AI131" s="38"/>
      <c r="AJ131" s="38"/>
      <c r="AK131" s="44"/>
      <c r="AL131" s="38"/>
    </row>
    <row r="132" spans="1:38" ht="55.2" x14ac:dyDescent="0.3">
      <c r="A132" s="30">
        <v>10</v>
      </c>
      <c r="B132" s="25" t="s">
        <v>242</v>
      </c>
      <c r="C132" s="55" t="s">
        <v>227</v>
      </c>
      <c r="D132" s="25" t="s">
        <v>243</v>
      </c>
      <c r="E132" s="26">
        <v>1</v>
      </c>
      <c r="F132" s="27" t="s">
        <v>22</v>
      </c>
      <c r="G132" s="53">
        <v>21554800</v>
      </c>
      <c r="H132" s="6">
        <f t="shared" si="10"/>
        <v>21554800</v>
      </c>
      <c r="I132" s="33" t="s">
        <v>244</v>
      </c>
    </row>
    <row r="133" spans="1:38" ht="41.4" x14ac:dyDescent="0.3">
      <c r="A133" s="30">
        <v>11</v>
      </c>
      <c r="B133" s="49" t="s">
        <v>253</v>
      </c>
      <c r="C133" s="50" t="s">
        <v>233</v>
      </c>
      <c r="D133" s="49" t="s">
        <v>254</v>
      </c>
      <c r="E133" s="50">
        <v>1</v>
      </c>
      <c r="F133" s="51" t="s">
        <v>22</v>
      </c>
      <c r="G133" s="52">
        <v>70403</v>
      </c>
      <c r="H133" s="52">
        <f t="shared" si="10"/>
        <v>70403</v>
      </c>
      <c r="I133" s="50" t="s">
        <v>235</v>
      </c>
    </row>
    <row r="134" spans="1:38" x14ac:dyDescent="0.3">
      <c r="A134" s="57" t="s">
        <v>14</v>
      </c>
      <c r="B134" s="58"/>
      <c r="C134" s="7" t="s">
        <v>10</v>
      </c>
      <c r="D134" s="7" t="s">
        <v>10</v>
      </c>
      <c r="E134" s="7" t="s">
        <v>10</v>
      </c>
      <c r="F134" s="7"/>
      <c r="G134" s="4" t="s">
        <v>10</v>
      </c>
      <c r="H134" s="5">
        <f>SUM(H123:H133)</f>
        <v>93383046.590000004</v>
      </c>
      <c r="I134" s="9"/>
    </row>
    <row r="135" spans="1:38" x14ac:dyDescent="0.3">
      <c r="A135" s="57" t="s">
        <v>23</v>
      </c>
      <c r="B135" s="58"/>
      <c r="C135" s="7" t="s">
        <v>10</v>
      </c>
      <c r="D135" s="7" t="s">
        <v>10</v>
      </c>
      <c r="E135" s="7" t="s">
        <v>10</v>
      </c>
      <c r="F135" s="7"/>
      <c r="G135" s="4" t="s">
        <v>10</v>
      </c>
      <c r="H135" s="5">
        <f>H134+H121+H119</f>
        <v>94286314.13000001</v>
      </c>
      <c r="I135" s="9"/>
    </row>
    <row r="136" spans="1:38" x14ac:dyDescent="0.3">
      <c r="A136" s="57" t="s">
        <v>24</v>
      </c>
      <c r="B136" s="58"/>
      <c r="C136" s="7" t="s">
        <v>10</v>
      </c>
      <c r="D136" s="7" t="s">
        <v>10</v>
      </c>
      <c r="E136" s="7" t="s">
        <v>10</v>
      </c>
      <c r="F136" s="7"/>
      <c r="G136" s="4" t="s">
        <v>10</v>
      </c>
      <c r="H136" s="5">
        <f>H135+H108</f>
        <v>140386227.46000001</v>
      </c>
      <c r="I136" s="9"/>
    </row>
    <row r="137" spans="1:38" x14ac:dyDescent="0.3">
      <c r="A137" s="13"/>
      <c r="B137" s="13"/>
      <c r="C137" s="13"/>
      <c r="D137" s="13"/>
      <c r="E137" s="13"/>
      <c r="F137" s="13"/>
      <c r="G137" s="14"/>
      <c r="H137" s="15"/>
      <c r="I137" s="24"/>
    </row>
  </sheetData>
  <sheetProtection formatCells="0" formatColumns="0" formatRows="0" insertColumns="0" insertRows="0" insertHyperlinks="0" deleteColumns="0" deleteRows="0" sort="0" autoFilter="0" pivotTables="0"/>
  <mergeCells count="20">
    <mergeCell ref="A122:I122"/>
    <mergeCell ref="A134:B134"/>
    <mergeCell ref="A135:B135"/>
    <mergeCell ref="A136:B136"/>
    <mergeCell ref="A109:I109"/>
    <mergeCell ref="A110:I110"/>
    <mergeCell ref="A119:B119"/>
    <mergeCell ref="A121:B121"/>
    <mergeCell ref="A120:I120"/>
    <mergeCell ref="A107:B107"/>
    <mergeCell ref="A108:B108"/>
    <mergeCell ref="A3:H3"/>
    <mergeCell ref="A4:H4"/>
    <mergeCell ref="D5:E5"/>
    <mergeCell ref="A10:I10"/>
    <mergeCell ref="A9:I9"/>
    <mergeCell ref="A96:B96"/>
    <mergeCell ref="A98:B98"/>
    <mergeCell ref="A99:I99"/>
    <mergeCell ref="A97:I97"/>
  </mergeCells>
  <phoneticPr fontId="17" type="noConversion"/>
  <pageMargins left="0.43307086614173229" right="0.23622047244094491" top="0.35433070866141736" bottom="0.35433070866141736" header="0" footer="0"/>
  <pageSetup paperSize="9" scale="4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Лист1!_Hlk43822202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2020-10-21T12:42:34Z</dcterms:modified>
</cp:coreProperties>
</file>