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Лист1!$A$7:$L$60</definedName>
  </definedNames>
  <calcPr calcId="152511"/>
</workbook>
</file>

<file path=xl/calcChain.xml><?xml version="1.0" encoding="utf-8"?>
<calcChain xmlns="http://schemas.openxmlformats.org/spreadsheetml/2006/main">
  <c r="H52" i="1" l="1"/>
  <c r="H51" i="1" l="1"/>
  <c r="H50" i="1"/>
  <c r="H38" i="1" l="1"/>
  <c r="H48" i="1" l="1"/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1" i="1"/>
  <c r="H32" i="1"/>
  <c r="H30" i="1" l="1"/>
  <c r="H28" i="1" l="1"/>
  <c r="H53" i="1" s="1"/>
  <c r="H59" i="1" l="1"/>
  <c r="H60" i="1" l="1"/>
</calcChain>
</file>

<file path=xl/sharedStrings.xml><?xml version="1.0" encoding="utf-8"?>
<sst xmlns="http://schemas.openxmlformats.org/spreadsheetml/2006/main" count="231" uniqueCount="106">
  <si>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</si>
  <si>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</si>
  <si>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</si>
  <si>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</si>
  <si>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</si>
  <si>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</si>
  <si>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</si>
  <si>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</si>
  <si>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</si>
  <si>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</si>
  <si>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</si>
  <si>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</si>
  <si>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</si>
  <si>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</si>
  <si>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</si>
  <si>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</si>
  <si>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</si>
  <si>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</si>
  <si>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</si>
  <si>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</si>
  <si>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</si>
  <si>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</si>
  <si>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</si>
  <si>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</si>
  <si>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</si>
  <si>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</si>
  <si>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</si>
  <si>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</si>
  <si>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</si>
  <si>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</si>
  <si>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</si>
  <si>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</si>
  <si>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</si>
  <si>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</si>
  <si>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</si>
  <si>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</si>
  <si>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</si>
  <si>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</si>
  <si>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</si>
  <si>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</si>
  <si>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</si>
  <si>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</si>
  <si>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</si>
  <si>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</si>
  <si>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</si>
  <si>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</si>
  <si>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</si>
  <si>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</si>
  <si>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</si>
  <si>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</si>
  <si>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</si>
  <si>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</si>
  <si>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</si>
  <si>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</si>
  <si>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</si>
  <si>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</si>
  <si>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</si>
  <si>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</si>
  <si>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</si>
  <si>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</si>
  <si>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</si>
  <si>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</si>
  <si>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</si>
  <si>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</si>
  <si>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</si>
  <si>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</si>
  <si>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</si>
  <si>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</si>
  <si>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</si>
  <si>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</si>
  <si>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</si>
  <si>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</si>
  <si>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</si>
  <si>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</si>
  <si>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</si>
  <si>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</si>
  <si>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</si>
  <si>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</si>
  <si>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</si>
  <si>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</si>
  <si>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</si>
  <si>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</si>
  <si>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</si>
  <si>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</si>
  <si>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</si>
  <si>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</si>
  <si>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</si>
  <si>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</si>
  <si>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</si>
  <si>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</si>
  <si>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</si>
  <si>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</si>
  <si>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</si>
  <si>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</si>
  <si>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</si>
  <si>
    <t>Моноблок</t>
  </si>
  <si>
    <t>Швейно-вышивальная машина</t>
  </si>
  <si>
    <t>сентябрь</t>
  </si>
  <si>
    <t>Твердомер по методу Роквелла</t>
  </si>
  <si>
    <t xml:space="preserve">Твердомер по методу Роквелла. Подробная характеристика согласно технической спецификации. </t>
  </si>
  <si>
    <t>Твердомер по методу Бринелля</t>
  </si>
  <si>
    <t xml:space="preserve">Твердомер по методу Бринелля. Подробная характеристика согласно технической спецификации. </t>
  </si>
  <si>
    <t>Анализатор спектра</t>
  </si>
  <si>
    <t>Анализатор спектра. Подробная характеристика согласно технической спецификации.</t>
  </si>
  <si>
    <t xml:space="preserve">Количество ядер: не менее 10 ядер процессора;
Тактовая частота: не менее 3,0 ГГц
Ускорение: не менее 4,5 ГГц
Кэш-память: не менее 23,75 МБ 
Полная характеристика согласно Технической Спецификации
</t>
  </si>
  <si>
    <t>(по состоянию на 30.09.2020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</si>
</sst>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6" fontId="16" fillId="2" borderId="1" xfId="4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166" fontId="16" fillId="2" borderId="3" xfId="4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166" fontId="16" fillId="4" borderId="3" xfId="4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5" fontId="16" fillId="2" borderId="1" xfId="1" applyNumberFormat="1" applyFont="1" applyFill="1" applyBorder="1" applyAlignment="1">
      <alignment horizontal="center" vertical="center"/>
    </xf>
    <xf numFmtId="17" fontId="15" fillId="2" borderId="1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0"/>
  <sheetViews>
    <sheetView tabSelected="1" zoomScale="75" zoomScaleNormal="75" workbookViewId="0">
      <pane ySplit="7" topLeftCell="A8" activePane="bottomLeft" state="frozen"/>
      <selection pane="bottomLeft" activeCell="A61" sqref="A61:XFD104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67" t="s">
        <v>25</v>
      </c>
      <c r="B3" s="67"/>
      <c r="C3" s="67"/>
      <c r="D3" s="67"/>
      <c r="E3" s="67"/>
      <c r="F3" s="67"/>
      <c r="G3" s="67"/>
      <c r="H3" s="67"/>
      <c r="I3" s="67"/>
    </row>
    <row r="4" spans="1:10" x14ac:dyDescent="0.25">
      <c r="A4" s="67" t="s">
        <v>19</v>
      </c>
      <c r="B4" s="67"/>
      <c r="C4" s="67"/>
      <c r="D4" s="67"/>
      <c r="E4" s="67"/>
      <c r="F4" s="67"/>
      <c r="G4" s="67"/>
      <c r="H4" s="67"/>
      <c r="I4" s="67"/>
    </row>
    <row r="5" spans="1:10" x14ac:dyDescent="0.25">
      <c r="A5" s="4" t="s">
        <v>0</v>
      </c>
      <c r="D5" s="71" t="s">
        <v>105</v>
      </c>
      <c r="E5" s="71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73" t="s">
        <v>26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s="10" customFormat="1" ht="15.75" customHeight="1" x14ac:dyDescent="0.25">
      <c r="A10" s="72" t="s">
        <v>9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0" x14ac:dyDescent="0.25">
      <c r="A11" s="39">
        <v>1</v>
      </c>
      <c r="B11" s="6" t="s">
        <v>31</v>
      </c>
      <c r="C11" s="40"/>
      <c r="D11" s="1" t="s">
        <v>77</v>
      </c>
      <c r="E11" s="20"/>
      <c r="F11" s="20"/>
      <c r="G11" s="29"/>
      <c r="H11" s="30"/>
      <c r="I11" s="22"/>
      <c r="J11" s="23"/>
    </row>
    <row r="12" spans="1:10" x14ac:dyDescent="0.25">
      <c r="A12" s="39">
        <v>2</v>
      </c>
      <c r="B12" s="6" t="s">
        <v>32</v>
      </c>
      <c r="C12" s="40"/>
      <c r="D12" s="1" t="s">
        <v>77</v>
      </c>
      <c r="E12" s="20"/>
      <c r="F12" s="20"/>
      <c r="G12" s="29"/>
      <c r="H12" s="30"/>
      <c r="I12" s="22"/>
      <c r="J12" s="23"/>
    </row>
    <row r="13" spans="1:10" x14ac:dyDescent="0.25">
      <c r="A13" s="39">
        <v>3</v>
      </c>
      <c r="B13" s="6" t="s">
        <v>33</v>
      </c>
      <c r="C13" s="40"/>
      <c r="D13" s="1" t="s">
        <v>77</v>
      </c>
      <c r="E13" s="20"/>
      <c r="F13" s="20"/>
      <c r="G13" s="29"/>
      <c r="H13" s="30"/>
      <c r="I13" s="22"/>
      <c r="J13" s="23"/>
    </row>
    <row r="14" spans="1:10" x14ac:dyDescent="0.25">
      <c r="A14" s="39">
        <v>4</v>
      </c>
      <c r="B14" s="6" t="s">
        <v>34</v>
      </c>
      <c r="C14" s="40"/>
      <c r="D14" s="1" t="s">
        <v>77</v>
      </c>
      <c r="E14" s="20"/>
      <c r="F14" s="20"/>
      <c r="G14" s="29"/>
      <c r="H14" s="30"/>
      <c r="I14" s="22"/>
      <c r="J14" s="23"/>
    </row>
    <row r="15" spans="1:10" ht="30" x14ac:dyDescent="0.25">
      <c r="A15" s="39">
        <v>5</v>
      </c>
      <c r="B15" s="41" t="s">
        <v>35</v>
      </c>
      <c r="C15" s="42"/>
      <c r="D15" s="1" t="s">
        <v>77</v>
      </c>
      <c r="E15" s="27"/>
      <c r="F15" s="27"/>
      <c r="G15" s="28"/>
      <c r="H15" s="28"/>
      <c r="I15" s="31"/>
      <c r="J15" s="23"/>
    </row>
    <row r="16" spans="1:10" ht="30" x14ac:dyDescent="0.25">
      <c r="A16" s="39">
        <v>6</v>
      </c>
      <c r="B16" s="41" t="s">
        <v>37</v>
      </c>
      <c r="C16" s="42"/>
      <c r="D16" s="1" t="s">
        <v>77</v>
      </c>
      <c r="E16" s="27"/>
      <c r="F16" s="27"/>
      <c r="G16" s="28"/>
      <c r="H16" s="28"/>
      <c r="I16" s="31"/>
      <c r="J16" s="23"/>
    </row>
    <row r="17" spans="1:10" ht="30" x14ac:dyDescent="0.25">
      <c r="A17" s="39">
        <v>7</v>
      </c>
      <c r="B17" s="27" t="s">
        <v>38</v>
      </c>
      <c r="C17" s="27"/>
      <c r="D17" s="1" t="s">
        <v>77</v>
      </c>
      <c r="E17" s="32"/>
      <c r="F17" s="32"/>
      <c r="G17" s="29"/>
      <c r="H17" s="28"/>
      <c r="I17" s="31"/>
      <c r="J17" s="23"/>
    </row>
    <row r="18" spans="1:10" ht="30" x14ac:dyDescent="0.25">
      <c r="A18" s="39">
        <v>8</v>
      </c>
      <c r="B18" s="27" t="s">
        <v>39</v>
      </c>
      <c r="C18" s="27"/>
      <c r="D18" s="1" t="s">
        <v>77</v>
      </c>
      <c r="E18" s="32"/>
      <c r="F18" s="32"/>
      <c r="G18" s="29"/>
      <c r="H18" s="28"/>
      <c r="I18" s="31"/>
      <c r="J18" s="23"/>
    </row>
    <row r="19" spans="1:10" ht="30" x14ac:dyDescent="0.25">
      <c r="A19" s="39">
        <v>9</v>
      </c>
      <c r="B19" s="27" t="s">
        <v>40</v>
      </c>
      <c r="C19" s="27"/>
      <c r="D19" s="1" t="s">
        <v>77</v>
      </c>
      <c r="E19" s="32"/>
      <c r="F19" s="32"/>
      <c r="G19" s="29"/>
      <c r="H19" s="28"/>
      <c r="I19" s="31"/>
      <c r="J19" s="23"/>
    </row>
    <row r="20" spans="1:10" ht="30" x14ac:dyDescent="0.25">
      <c r="A20" s="39">
        <v>10</v>
      </c>
      <c r="B20" s="27" t="s">
        <v>41</v>
      </c>
      <c r="C20" s="27"/>
      <c r="D20" s="1" t="s">
        <v>77</v>
      </c>
      <c r="E20" s="32"/>
      <c r="F20" s="32"/>
      <c r="G20" s="29"/>
      <c r="H20" s="28"/>
      <c r="I20" s="31"/>
      <c r="J20" s="23"/>
    </row>
    <row r="21" spans="1:10" ht="30" x14ac:dyDescent="0.25">
      <c r="A21" s="39">
        <v>11</v>
      </c>
      <c r="B21" s="27" t="s">
        <v>42</v>
      </c>
      <c r="C21" s="27"/>
      <c r="D21" s="1" t="s">
        <v>77</v>
      </c>
      <c r="E21" s="32"/>
      <c r="F21" s="32"/>
      <c r="G21" s="29"/>
      <c r="H21" s="28"/>
      <c r="I21" s="31"/>
      <c r="J21" s="23"/>
    </row>
    <row r="22" spans="1:10" ht="30" x14ac:dyDescent="0.25">
      <c r="A22" s="39">
        <v>12</v>
      </c>
      <c r="B22" s="27" t="s">
        <v>43</v>
      </c>
      <c r="C22" s="27"/>
      <c r="D22" s="1" t="s">
        <v>77</v>
      </c>
      <c r="E22" s="32"/>
      <c r="F22" s="32"/>
      <c r="G22" s="29"/>
      <c r="H22" s="28"/>
      <c r="I22" s="31"/>
      <c r="J22" s="23"/>
    </row>
    <row r="23" spans="1:10" ht="30" x14ac:dyDescent="0.25">
      <c r="A23" s="39">
        <v>13</v>
      </c>
      <c r="B23" s="27" t="s">
        <v>44</v>
      </c>
      <c r="C23" s="27"/>
      <c r="D23" s="1" t="s">
        <v>77</v>
      </c>
      <c r="E23" s="32"/>
      <c r="F23" s="32"/>
      <c r="G23" s="29"/>
      <c r="H23" s="28"/>
      <c r="I23" s="31"/>
      <c r="J23" s="23"/>
    </row>
    <row r="24" spans="1:10" ht="30" x14ac:dyDescent="0.25">
      <c r="A24" s="39">
        <v>14</v>
      </c>
      <c r="B24" s="27" t="s">
        <v>45</v>
      </c>
      <c r="C24" s="27"/>
      <c r="D24" s="1" t="s">
        <v>77</v>
      </c>
      <c r="E24" s="32"/>
      <c r="F24" s="32"/>
      <c r="G24" s="29"/>
      <c r="H24" s="28"/>
      <c r="I24" s="31"/>
      <c r="J24" s="23"/>
    </row>
    <row r="25" spans="1:10" ht="30" x14ac:dyDescent="0.25">
      <c r="A25" s="39">
        <v>15</v>
      </c>
      <c r="B25" s="27" t="s">
        <v>46</v>
      </c>
      <c r="C25" s="27"/>
      <c r="D25" s="1" t="s">
        <v>77</v>
      </c>
      <c r="E25" s="32"/>
      <c r="F25" s="32"/>
      <c r="G25" s="29"/>
      <c r="H25" s="28"/>
      <c r="I25" s="31"/>
      <c r="J25" s="23"/>
    </row>
    <row r="26" spans="1:10" ht="30" x14ac:dyDescent="0.25">
      <c r="A26" s="39">
        <v>16</v>
      </c>
      <c r="B26" s="27" t="s">
        <v>47</v>
      </c>
      <c r="C26" s="27"/>
      <c r="D26" s="1" t="s">
        <v>77</v>
      </c>
      <c r="E26" s="32"/>
      <c r="F26" s="32"/>
      <c r="G26" s="29"/>
      <c r="H26" s="28"/>
      <c r="I26" s="31"/>
      <c r="J26" s="23"/>
    </row>
    <row r="27" spans="1:10" ht="15.75" x14ac:dyDescent="0.25">
      <c r="A27" s="39">
        <v>17</v>
      </c>
      <c r="B27" s="27" t="s">
        <v>48</v>
      </c>
      <c r="C27" s="27"/>
      <c r="D27" s="1" t="s">
        <v>77</v>
      </c>
      <c r="E27" s="32"/>
      <c r="F27" s="32"/>
      <c r="G27" s="29"/>
      <c r="H27" s="28"/>
      <c r="I27" s="31"/>
      <c r="J27" s="23"/>
    </row>
    <row r="28" spans="1:10" ht="30" x14ac:dyDescent="0.25">
      <c r="A28" s="38">
        <v>18</v>
      </c>
      <c r="B28" s="27" t="s">
        <v>49</v>
      </c>
      <c r="C28" s="27" t="s">
        <v>23</v>
      </c>
      <c r="D28" s="27" t="s">
        <v>50</v>
      </c>
      <c r="E28" s="32">
        <v>1</v>
      </c>
      <c r="F28" s="32" t="s">
        <v>28</v>
      </c>
      <c r="G28" s="29">
        <v>2589900</v>
      </c>
      <c r="H28" s="28">
        <f>G28*E28</f>
        <v>2589900</v>
      </c>
      <c r="I28" s="31" t="s">
        <v>36</v>
      </c>
      <c r="J28" s="23" t="s">
        <v>51</v>
      </c>
    </row>
    <row r="29" spans="1:10" s="37" customFormat="1" ht="30" x14ac:dyDescent="0.25">
      <c r="A29" s="27">
        <v>19</v>
      </c>
      <c r="B29" s="27" t="s">
        <v>52</v>
      </c>
      <c r="C29" s="27" t="s">
        <v>53</v>
      </c>
      <c r="D29" s="27" t="s">
        <v>54</v>
      </c>
      <c r="E29" s="27">
        <v>1</v>
      </c>
      <c r="F29" s="27" t="s">
        <v>30</v>
      </c>
      <c r="G29" s="28">
        <v>14154980.359999999</v>
      </c>
      <c r="H29" s="28">
        <f>G29*E29</f>
        <v>14154980.359999999</v>
      </c>
      <c r="I29" s="27" t="s">
        <v>36</v>
      </c>
      <c r="J29" s="27" t="s">
        <v>51</v>
      </c>
    </row>
    <row r="30" spans="1:10" s="37" customFormat="1" ht="30" x14ac:dyDescent="0.25">
      <c r="A30" s="27">
        <v>20</v>
      </c>
      <c r="B30" s="27" t="s">
        <v>55</v>
      </c>
      <c r="C30" s="27" t="s">
        <v>23</v>
      </c>
      <c r="D30" s="27" t="s">
        <v>56</v>
      </c>
      <c r="E30" s="27">
        <v>1</v>
      </c>
      <c r="F30" s="27" t="s">
        <v>30</v>
      </c>
      <c r="G30" s="28">
        <v>12085714.289999999</v>
      </c>
      <c r="H30" s="28">
        <f>G30*E30</f>
        <v>12085714.289999999</v>
      </c>
      <c r="I30" s="27" t="s">
        <v>36</v>
      </c>
      <c r="J30" s="27" t="s">
        <v>51</v>
      </c>
    </row>
    <row r="31" spans="1:10" s="37" customFormat="1" ht="30" x14ac:dyDescent="0.25">
      <c r="A31" s="27">
        <v>21</v>
      </c>
      <c r="B31" s="27" t="s">
        <v>57</v>
      </c>
      <c r="C31" s="27" t="s">
        <v>23</v>
      </c>
      <c r="D31" s="27" t="s">
        <v>58</v>
      </c>
      <c r="E31" s="27">
        <v>1</v>
      </c>
      <c r="F31" s="27" t="s">
        <v>30</v>
      </c>
      <c r="G31" s="28">
        <v>6154464.29</v>
      </c>
      <c r="H31" s="28">
        <f t="shared" ref="H31:H38" si="0">G31*E31</f>
        <v>6154464.29</v>
      </c>
      <c r="I31" s="27" t="s">
        <v>36</v>
      </c>
      <c r="J31" s="27" t="s">
        <v>51</v>
      </c>
    </row>
    <row r="32" spans="1:10" s="37" customFormat="1" ht="30" x14ac:dyDescent="0.25">
      <c r="A32" s="27">
        <v>22</v>
      </c>
      <c r="B32" s="27" t="s">
        <v>59</v>
      </c>
      <c r="C32" s="27" t="s">
        <v>23</v>
      </c>
      <c r="D32" s="27" t="s">
        <v>60</v>
      </c>
      <c r="E32" s="27">
        <v>1</v>
      </c>
      <c r="F32" s="27" t="s">
        <v>30</v>
      </c>
      <c r="G32" s="28">
        <v>1700114.29</v>
      </c>
      <c r="H32" s="28">
        <f t="shared" si="0"/>
        <v>1700114.29</v>
      </c>
      <c r="I32" s="27" t="s">
        <v>36</v>
      </c>
      <c r="J32" s="27" t="s">
        <v>51</v>
      </c>
    </row>
    <row r="33" spans="1:10" s="37" customFormat="1" ht="30" x14ac:dyDescent="0.25">
      <c r="A33" s="27">
        <v>23</v>
      </c>
      <c r="B33" s="27" t="s">
        <v>61</v>
      </c>
      <c r="C33" s="27" t="s">
        <v>23</v>
      </c>
      <c r="D33" s="27" t="s">
        <v>62</v>
      </c>
      <c r="E33" s="27">
        <v>1</v>
      </c>
      <c r="F33" s="27" t="s">
        <v>30</v>
      </c>
      <c r="G33" s="28">
        <v>312500</v>
      </c>
      <c r="H33" s="28">
        <f t="shared" si="0"/>
        <v>312500</v>
      </c>
      <c r="I33" s="27" t="s">
        <v>36</v>
      </c>
      <c r="J33" s="27" t="s">
        <v>51</v>
      </c>
    </row>
    <row r="34" spans="1:10" s="37" customFormat="1" ht="30" x14ac:dyDescent="0.25">
      <c r="A34" s="27">
        <v>24</v>
      </c>
      <c r="B34" s="27" t="s">
        <v>63</v>
      </c>
      <c r="C34" s="27" t="s">
        <v>23</v>
      </c>
      <c r="D34" s="27" t="s">
        <v>64</v>
      </c>
      <c r="E34" s="27">
        <v>1</v>
      </c>
      <c r="F34" s="27" t="s">
        <v>30</v>
      </c>
      <c r="G34" s="28">
        <v>1798928.57</v>
      </c>
      <c r="H34" s="28">
        <f t="shared" si="0"/>
        <v>1798928.57</v>
      </c>
      <c r="I34" s="27" t="s">
        <v>36</v>
      </c>
      <c r="J34" s="27" t="s">
        <v>51</v>
      </c>
    </row>
    <row r="35" spans="1:10" s="37" customFormat="1" ht="30" x14ac:dyDescent="0.25">
      <c r="A35" s="27">
        <v>25</v>
      </c>
      <c r="B35" s="27" t="s">
        <v>65</v>
      </c>
      <c r="C35" s="27" t="s">
        <v>23</v>
      </c>
      <c r="D35" s="27" t="s">
        <v>66</v>
      </c>
      <c r="E35" s="27">
        <v>1</v>
      </c>
      <c r="F35" s="27" t="s">
        <v>30</v>
      </c>
      <c r="G35" s="28">
        <v>102678.58</v>
      </c>
      <c r="H35" s="28">
        <f t="shared" si="0"/>
        <v>102678.58</v>
      </c>
      <c r="I35" s="27" t="s">
        <v>36</v>
      </c>
      <c r="J35" s="27" t="s">
        <v>51</v>
      </c>
    </row>
    <row r="36" spans="1:10" s="37" customFormat="1" ht="30" x14ac:dyDescent="0.25">
      <c r="A36" s="27">
        <v>26</v>
      </c>
      <c r="B36" s="27" t="s">
        <v>67</v>
      </c>
      <c r="C36" s="27" t="s">
        <v>23</v>
      </c>
      <c r="D36" s="27" t="s">
        <v>68</v>
      </c>
      <c r="E36" s="27">
        <v>1</v>
      </c>
      <c r="F36" s="27" t="s">
        <v>30</v>
      </c>
      <c r="G36" s="28">
        <v>2125000</v>
      </c>
      <c r="H36" s="28">
        <f t="shared" si="0"/>
        <v>2125000</v>
      </c>
      <c r="I36" s="27" t="s">
        <v>36</v>
      </c>
      <c r="J36" s="27" t="s">
        <v>76</v>
      </c>
    </row>
    <row r="37" spans="1:10" s="37" customFormat="1" ht="30" x14ac:dyDescent="0.25">
      <c r="A37" s="27">
        <v>27</v>
      </c>
      <c r="B37" s="27" t="s">
        <v>69</v>
      </c>
      <c r="C37" s="27" t="s">
        <v>23</v>
      </c>
      <c r="D37" s="27" t="s">
        <v>70</v>
      </c>
      <c r="E37" s="27">
        <v>1</v>
      </c>
      <c r="F37" s="27" t="s">
        <v>30</v>
      </c>
      <c r="G37" s="28">
        <v>2334821.4300000002</v>
      </c>
      <c r="H37" s="28">
        <f t="shared" si="0"/>
        <v>2334821.4300000002</v>
      </c>
      <c r="I37" s="27" t="s">
        <v>36</v>
      </c>
      <c r="J37" s="27" t="s">
        <v>51</v>
      </c>
    </row>
    <row r="38" spans="1:10" s="37" customFormat="1" ht="30" x14ac:dyDescent="0.25">
      <c r="A38" s="27">
        <v>28</v>
      </c>
      <c r="B38" s="27" t="s">
        <v>71</v>
      </c>
      <c r="C38" s="27" t="s">
        <v>23</v>
      </c>
      <c r="D38" s="27" t="s">
        <v>72</v>
      </c>
      <c r="E38" s="27">
        <v>1</v>
      </c>
      <c r="F38" s="27" t="s">
        <v>30</v>
      </c>
      <c r="G38" s="28">
        <v>651785.72</v>
      </c>
      <c r="H38" s="28">
        <f t="shared" si="0"/>
        <v>651785.72</v>
      </c>
      <c r="I38" s="27" t="s">
        <v>17</v>
      </c>
      <c r="J38" s="27" t="s">
        <v>97</v>
      </c>
    </row>
    <row r="39" spans="1:10" s="37" customFormat="1" ht="30" x14ac:dyDescent="0.25">
      <c r="A39" s="27">
        <v>29</v>
      </c>
      <c r="B39" s="27" t="s">
        <v>73</v>
      </c>
      <c r="C39" s="27" t="s">
        <v>23</v>
      </c>
      <c r="D39" s="27" t="s">
        <v>74</v>
      </c>
      <c r="E39" s="27">
        <v>1</v>
      </c>
      <c r="F39" s="27" t="s">
        <v>30</v>
      </c>
      <c r="G39" s="28">
        <v>8758928.5700000003</v>
      </c>
      <c r="H39" s="28">
        <f>G39*E39</f>
        <v>8758928.5700000003</v>
      </c>
      <c r="I39" s="27" t="s">
        <v>36</v>
      </c>
      <c r="J39" s="27" t="s">
        <v>51</v>
      </c>
    </row>
    <row r="40" spans="1:10" s="37" customFormat="1" ht="30" x14ac:dyDescent="0.25">
      <c r="A40" s="27">
        <v>30</v>
      </c>
      <c r="B40" s="27" t="s">
        <v>78</v>
      </c>
      <c r="C40" s="27" t="s">
        <v>23</v>
      </c>
      <c r="D40" s="27" t="s">
        <v>80</v>
      </c>
      <c r="E40" s="27">
        <v>4</v>
      </c>
      <c r="F40" s="27" t="s">
        <v>28</v>
      </c>
      <c r="G40" s="28">
        <v>2348437.5</v>
      </c>
      <c r="H40" s="28">
        <f t="shared" ref="H40:H45" si="1">E40*G40</f>
        <v>9393750</v>
      </c>
      <c r="I40" s="27" t="s">
        <v>90</v>
      </c>
      <c r="J40" s="27" t="s">
        <v>75</v>
      </c>
    </row>
    <row r="41" spans="1:10" s="37" customFormat="1" ht="30" x14ac:dyDescent="0.25">
      <c r="A41" s="27">
        <v>31</v>
      </c>
      <c r="B41" s="27" t="s">
        <v>79</v>
      </c>
      <c r="C41" s="27" t="s">
        <v>23</v>
      </c>
      <c r="D41" s="27" t="s">
        <v>81</v>
      </c>
      <c r="E41" s="27">
        <v>9</v>
      </c>
      <c r="F41" s="27" t="s">
        <v>28</v>
      </c>
      <c r="G41" s="28">
        <v>1228125</v>
      </c>
      <c r="H41" s="28">
        <f t="shared" si="1"/>
        <v>11053125</v>
      </c>
      <c r="I41" s="27" t="s">
        <v>90</v>
      </c>
      <c r="J41" s="27" t="s">
        <v>76</v>
      </c>
    </row>
    <row r="42" spans="1:10" s="37" customFormat="1" x14ac:dyDescent="0.25">
      <c r="A42" s="27">
        <v>32</v>
      </c>
      <c r="B42" s="27" t="s">
        <v>82</v>
      </c>
      <c r="C42" s="27" t="s">
        <v>53</v>
      </c>
      <c r="D42" s="27" t="s">
        <v>83</v>
      </c>
      <c r="E42" s="27">
        <v>1</v>
      </c>
      <c r="F42" s="27" t="s">
        <v>30</v>
      </c>
      <c r="G42" s="28">
        <v>18349107.140000001</v>
      </c>
      <c r="H42" s="28">
        <f t="shared" si="1"/>
        <v>18349107.140000001</v>
      </c>
      <c r="I42" s="27" t="s">
        <v>36</v>
      </c>
      <c r="J42" s="27" t="s">
        <v>75</v>
      </c>
    </row>
    <row r="43" spans="1:10" s="37" customFormat="1" ht="30" x14ac:dyDescent="0.25">
      <c r="A43" s="27">
        <v>33</v>
      </c>
      <c r="B43" s="27" t="s">
        <v>84</v>
      </c>
      <c r="C43" s="27" t="s">
        <v>23</v>
      </c>
      <c r="D43" s="27" t="s">
        <v>85</v>
      </c>
      <c r="E43" s="27">
        <v>1</v>
      </c>
      <c r="F43" s="27" t="s">
        <v>30</v>
      </c>
      <c r="G43" s="28">
        <v>650000</v>
      </c>
      <c r="H43" s="28">
        <f t="shared" si="1"/>
        <v>650000</v>
      </c>
      <c r="I43" s="27" t="s">
        <v>17</v>
      </c>
      <c r="J43" s="27" t="s">
        <v>75</v>
      </c>
    </row>
    <row r="44" spans="1:10" s="37" customFormat="1" ht="30" x14ac:dyDescent="0.25">
      <c r="A44" s="27">
        <v>34</v>
      </c>
      <c r="B44" s="27" t="s">
        <v>86</v>
      </c>
      <c r="C44" s="27" t="s">
        <v>23</v>
      </c>
      <c r="D44" s="27" t="s">
        <v>87</v>
      </c>
      <c r="E44" s="27">
        <v>1</v>
      </c>
      <c r="F44" s="27" t="s">
        <v>30</v>
      </c>
      <c r="G44" s="28">
        <v>4814594.6399999997</v>
      </c>
      <c r="H44" s="28">
        <f t="shared" si="1"/>
        <v>4814594.6399999997</v>
      </c>
      <c r="I44" s="27" t="s">
        <v>36</v>
      </c>
      <c r="J44" s="27" t="s">
        <v>75</v>
      </c>
    </row>
    <row r="45" spans="1:10" s="37" customFormat="1" ht="30" x14ac:dyDescent="0.25">
      <c r="A45" s="27">
        <v>35</v>
      </c>
      <c r="B45" s="27" t="s">
        <v>88</v>
      </c>
      <c r="C45" s="27" t="s">
        <v>23</v>
      </c>
      <c r="D45" s="27" t="s">
        <v>89</v>
      </c>
      <c r="E45" s="27">
        <v>1</v>
      </c>
      <c r="F45" s="27" t="s">
        <v>30</v>
      </c>
      <c r="G45" s="28">
        <v>1894200</v>
      </c>
      <c r="H45" s="28">
        <f t="shared" si="1"/>
        <v>1894200</v>
      </c>
      <c r="I45" s="27" t="s">
        <v>36</v>
      </c>
      <c r="J45" s="27" t="s">
        <v>75</v>
      </c>
    </row>
    <row r="46" spans="1:10" s="37" customFormat="1" ht="30" x14ac:dyDescent="0.25">
      <c r="A46" s="27">
        <v>36</v>
      </c>
      <c r="B46" s="27" t="s">
        <v>91</v>
      </c>
      <c r="C46" s="27" t="s">
        <v>23</v>
      </c>
      <c r="D46" s="27" t="s">
        <v>92</v>
      </c>
      <c r="E46" s="27">
        <v>1</v>
      </c>
      <c r="F46" s="27" t="s">
        <v>30</v>
      </c>
      <c r="G46" s="28">
        <v>5622000</v>
      </c>
      <c r="H46" s="28">
        <f>E46*G46</f>
        <v>5622000</v>
      </c>
      <c r="I46" s="27" t="s">
        <v>36</v>
      </c>
      <c r="J46" s="27" t="s">
        <v>75</v>
      </c>
    </row>
    <row r="47" spans="1:10" s="55" customFormat="1" ht="37.5" customHeight="1" x14ac:dyDescent="0.25">
      <c r="A47" s="43">
        <v>37</v>
      </c>
      <c r="B47" s="63" t="s">
        <v>93</v>
      </c>
      <c r="C47" s="56" t="s">
        <v>23</v>
      </c>
      <c r="D47" s="63" t="s">
        <v>94</v>
      </c>
      <c r="E47" s="63">
        <v>1</v>
      </c>
      <c r="F47" s="63" t="s">
        <v>30</v>
      </c>
      <c r="G47" s="64">
        <v>3043000</v>
      </c>
      <c r="H47" s="64">
        <f t="shared" ref="H47:H51" si="2">E47*G47</f>
        <v>3043000</v>
      </c>
      <c r="I47" s="54" t="s">
        <v>36</v>
      </c>
      <c r="J47" s="57" t="s">
        <v>97</v>
      </c>
    </row>
    <row r="48" spans="1:10" s="37" customFormat="1" ht="75" customHeight="1" x14ac:dyDescent="0.25">
      <c r="A48" s="27">
        <v>38</v>
      </c>
      <c r="B48" s="62" t="s">
        <v>95</v>
      </c>
      <c r="C48" s="45" t="s">
        <v>23</v>
      </c>
      <c r="D48" s="49" t="s">
        <v>104</v>
      </c>
      <c r="E48" s="49">
        <v>4</v>
      </c>
      <c r="F48" s="49" t="s">
        <v>28</v>
      </c>
      <c r="G48" s="50">
        <v>2265170</v>
      </c>
      <c r="H48" s="50">
        <f t="shared" si="2"/>
        <v>9060680</v>
      </c>
      <c r="I48" s="47" t="s">
        <v>36</v>
      </c>
      <c r="J48" s="51" t="s">
        <v>97</v>
      </c>
    </row>
    <row r="49" spans="1:10" s="37" customFormat="1" ht="31.5" x14ac:dyDescent="0.25">
      <c r="A49" s="27">
        <v>39</v>
      </c>
      <c r="B49" s="52" t="s">
        <v>96</v>
      </c>
      <c r="C49" s="45" t="s">
        <v>23</v>
      </c>
      <c r="D49" s="52" t="s">
        <v>77</v>
      </c>
      <c r="E49" s="32"/>
      <c r="F49" s="32"/>
      <c r="G49" s="59"/>
      <c r="H49" s="50"/>
      <c r="I49" s="53"/>
      <c r="J49" s="61"/>
    </row>
    <row r="50" spans="1:10" s="37" customFormat="1" ht="31.5" x14ac:dyDescent="0.25">
      <c r="A50" s="27">
        <v>40</v>
      </c>
      <c r="B50" s="44" t="s">
        <v>98</v>
      </c>
      <c r="C50" s="45" t="s">
        <v>23</v>
      </c>
      <c r="D50" s="44" t="s">
        <v>99</v>
      </c>
      <c r="E50" s="44">
        <v>1</v>
      </c>
      <c r="F50" s="44" t="s">
        <v>30</v>
      </c>
      <c r="G50" s="46">
        <v>1214285.72</v>
      </c>
      <c r="H50" s="46">
        <f t="shared" si="2"/>
        <v>1214285.72</v>
      </c>
      <c r="I50" s="47" t="s">
        <v>36</v>
      </c>
      <c r="J50" s="48" t="s">
        <v>97</v>
      </c>
    </row>
    <row r="51" spans="1:10" s="37" customFormat="1" ht="31.5" x14ac:dyDescent="0.25">
      <c r="A51" s="27">
        <v>41</v>
      </c>
      <c r="B51" s="44" t="s">
        <v>100</v>
      </c>
      <c r="C51" s="45" t="s">
        <v>23</v>
      </c>
      <c r="D51" s="44" t="s">
        <v>101</v>
      </c>
      <c r="E51" s="44">
        <v>1</v>
      </c>
      <c r="F51" s="44" t="s">
        <v>30</v>
      </c>
      <c r="G51" s="46">
        <v>1915178.58</v>
      </c>
      <c r="H51" s="46">
        <f t="shared" si="2"/>
        <v>1915178.58</v>
      </c>
      <c r="I51" s="47" t="s">
        <v>36</v>
      </c>
      <c r="J51" s="48" t="s">
        <v>97</v>
      </c>
    </row>
    <row r="52" spans="1:10" s="37" customFormat="1" ht="31.5" x14ac:dyDescent="0.25">
      <c r="A52" s="58">
        <v>42</v>
      </c>
      <c r="B52" s="52" t="s">
        <v>102</v>
      </c>
      <c r="C52" s="45" t="s">
        <v>23</v>
      </c>
      <c r="D52" s="52" t="s">
        <v>103</v>
      </c>
      <c r="E52" s="32">
        <v>1</v>
      </c>
      <c r="F52" s="32" t="s">
        <v>28</v>
      </c>
      <c r="G52" s="59">
        <v>7941964.29</v>
      </c>
      <c r="H52" s="60">
        <f t="shared" ref="H52" si="3">G52*E52</f>
        <v>7941964.29</v>
      </c>
      <c r="I52" s="53" t="s">
        <v>17</v>
      </c>
      <c r="J52" s="61" t="s">
        <v>97</v>
      </c>
    </row>
    <row r="53" spans="1:10" ht="15" customHeight="1" x14ac:dyDescent="0.25">
      <c r="A53" s="76" t="s">
        <v>10</v>
      </c>
      <c r="B53" s="77"/>
      <c r="C53" s="35" t="s">
        <v>11</v>
      </c>
      <c r="D53" s="35" t="s">
        <v>11</v>
      </c>
      <c r="E53" s="35" t="s">
        <v>11</v>
      </c>
      <c r="F53" s="35"/>
      <c r="G53" s="36" t="s">
        <v>11</v>
      </c>
      <c r="H53" s="12">
        <f>SUM(H11:H52)</f>
        <v>127721701.47</v>
      </c>
      <c r="I53" s="35" t="s">
        <v>11</v>
      </c>
      <c r="J53" s="7"/>
    </row>
    <row r="54" spans="1:10" ht="15" customHeight="1" x14ac:dyDescent="0.25">
      <c r="A54" s="68" t="s">
        <v>12</v>
      </c>
      <c r="B54" s="69"/>
      <c r="C54" s="69"/>
      <c r="D54" s="69"/>
      <c r="E54" s="69"/>
      <c r="F54" s="69"/>
      <c r="G54" s="69"/>
      <c r="H54" s="69"/>
      <c r="I54" s="70"/>
      <c r="J54" s="8"/>
    </row>
    <row r="55" spans="1:10" ht="56.25" customHeight="1" x14ac:dyDescent="0.25">
      <c r="A55" s="1">
        <v>1</v>
      </c>
      <c r="B55" s="1" t="s">
        <v>29</v>
      </c>
      <c r="C55" s="26"/>
      <c r="D55" s="34" t="s">
        <v>77</v>
      </c>
      <c r="E55" s="1"/>
      <c r="F55" s="1"/>
      <c r="G55" s="33"/>
      <c r="H55" s="16"/>
      <c r="I55" s="22"/>
      <c r="J55" s="2"/>
    </row>
    <row r="56" spans="1:10" ht="15" customHeight="1" x14ac:dyDescent="0.25">
      <c r="A56" s="68" t="s">
        <v>13</v>
      </c>
      <c r="B56" s="70"/>
      <c r="C56" s="1" t="s">
        <v>11</v>
      </c>
      <c r="D56" s="1" t="s">
        <v>11</v>
      </c>
      <c r="E56" s="1" t="s">
        <v>11</v>
      </c>
      <c r="F56" s="1"/>
      <c r="G56" s="16" t="s">
        <v>11</v>
      </c>
      <c r="H56" s="12">
        <v>0</v>
      </c>
      <c r="I56" s="1" t="s">
        <v>11</v>
      </c>
      <c r="J56" s="8"/>
    </row>
    <row r="57" spans="1:10" ht="15" customHeight="1" x14ac:dyDescent="0.25">
      <c r="A57" s="68" t="s">
        <v>14</v>
      </c>
      <c r="B57" s="69"/>
      <c r="C57" s="69"/>
      <c r="D57" s="69"/>
      <c r="E57" s="69"/>
      <c r="F57" s="69"/>
      <c r="G57" s="69"/>
      <c r="H57" s="69"/>
      <c r="I57" s="69"/>
      <c r="J57" s="70"/>
    </row>
    <row r="58" spans="1:10" s="9" customFormat="1" ht="30" x14ac:dyDescent="0.25">
      <c r="A58" s="24">
        <v>1</v>
      </c>
      <c r="B58" s="25" t="s">
        <v>22</v>
      </c>
      <c r="C58" s="26" t="s">
        <v>23</v>
      </c>
      <c r="D58" s="1" t="s">
        <v>24</v>
      </c>
      <c r="E58" s="20">
        <v>1</v>
      </c>
      <c r="F58" s="20" t="s">
        <v>21</v>
      </c>
      <c r="G58" s="30"/>
      <c r="H58" s="21">
        <v>985000</v>
      </c>
      <c r="I58" s="22" t="s">
        <v>17</v>
      </c>
      <c r="J58" s="23" t="s">
        <v>27</v>
      </c>
    </row>
    <row r="59" spans="1:10" ht="15" customHeight="1" x14ac:dyDescent="0.25">
      <c r="A59" s="65" t="s">
        <v>15</v>
      </c>
      <c r="B59" s="66"/>
      <c r="C59" s="17" t="s">
        <v>11</v>
      </c>
      <c r="D59" s="17" t="s">
        <v>11</v>
      </c>
      <c r="E59" s="17" t="s">
        <v>11</v>
      </c>
      <c r="F59" s="17"/>
      <c r="G59" s="14" t="s">
        <v>11</v>
      </c>
      <c r="H59" s="15">
        <f>SUM(H58:H58)</f>
        <v>985000</v>
      </c>
      <c r="I59" s="17" t="s">
        <v>11</v>
      </c>
      <c r="J59" s="8"/>
    </row>
    <row r="60" spans="1:10" s="10" customFormat="1" ht="15" customHeight="1" x14ac:dyDescent="0.25">
      <c r="A60" s="65" t="s">
        <v>20</v>
      </c>
      <c r="B60" s="66"/>
      <c r="C60" s="17" t="s">
        <v>11</v>
      </c>
      <c r="D60" s="17" t="s">
        <v>11</v>
      </c>
      <c r="E60" s="17" t="s">
        <v>11</v>
      </c>
      <c r="F60" s="17"/>
      <c r="G60" s="14" t="s">
        <v>11</v>
      </c>
      <c r="H60" s="15">
        <f>H59+H56+H53</f>
        <v>128706701.47</v>
      </c>
      <c r="I60" s="17" t="s">
        <v>11</v>
      </c>
      <c r="J60" s="8"/>
    </row>
  </sheetData>
  <sheetProtection formatCells="0" formatColumns="0" formatRows="0" insertColumns="0" insertRows="0" insertHyperlinks="0" deleteColumns="0" deleteRows="0" sort="0" autoFilter="0" pivotTables="0"/>
  <autoFilter ref="A7:L60"/>
  <mergeCells count="11">
    <mergeCell ref="A59:B59"/>
    <mergeCell ref="A60:B60"/>
    <mergeCell ref="A3:I3"/>
    <mergeCell ref="A4:I4"/>
    <mergeCell ref="A54:I54"/>
    <mergeCell ref="A56:B56"/>
    <mergeCell ref="D5:E5"/>
    <mergeCell ref="A10:J10"/>
    <mergeCell ref="A57:J57"/>
    <mergeCell ref="A9:J9"/>
    <mergeCell ref="A53:B53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2020-09-30T01:06:47Z</dcterms:modified>
</cp:coreProperties>
</file>