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8800" windowHeight="12435"/>
  </bookViews>
  <sheets>
    <sheet name="Реестр 2017" sheetId="7" r:id="rId1"/>
  </sheets>
  <definedNames>
    <definedName name="_xlnm._FilterDatabase" localSheetId="0" hidden="1">'Реестр 2017'!$A$2:$L$500</definedName>
    <definedName name="OLE_LINK1" localSheetId="0">'Реестр 2017'!#REF!</definedName>
  </definedNames>
  <calcPr calcId="152511"/>
</workbook>
</file>

<file path=xl/calcChain.xml><?xml version="1.0" encoding="utf-8"?>
<calcChain xmlns="http://schemas.openxmlformats.org/spreadsheetml/2006/main">
  <c r="H47" i="7" l="1"/>
  <c r="H48" i="7"/>
  <c r="H49" i="7"/>
  <c r="H50" i="7"/>
  <c r="H51" i="7"/>
  <c r="H52" i="7"/>
  <c r="H53" i="7"/>
  <c r="H54" i="7"/>
  <c r="H55" i="7"/>
  <c r="H56" i="7"/>
  <c r="H57" i="7"/>
  <c r="H58" i="7"/>
  <c r="H59" i="7"/>
  <c r="H430" i="7" l="1"/>
  <c r="H429" i="7" l="1"/>
  <c r="H498" i="7" l="1"/>
  <c r="H428" i="7"/>
  <c r="H30" i="7"/>
  <c r="H29" i="7"/>
  <c r="H459" i="7"/>
  <c r="H427" i="7"/>
  <c r="H425" i="7"/>
  <c r="H424" i="7"/>
  <c r="H423" i="7"/>
  <c r="H422" i="7"/>
  <c r="H421" i="7"/>
  <c r="H411" i="7"/>
  <c r="H412" i="7"/>
  <c r="H413" i="7"/>
  <c r="H414" i="7"/>
  <c r="H410" i="7"/>
  <c r="H409" i="7"/>
  <c r="H408" i="7"/>
  <c r="H407" i="7"/>
  <c r="H406" i="7"/>
  <c r="H405" i="7"/>
  <c r="H404" i="7"/>
  <c r="H28" i="7"/>
  <c r="H27" i="7"/>
  <c r="H26" i="7"/>
  <c r="H25" i="7"/>
  <c r="H24" i="7"/>
  <c r="H23" i="7"/>
  <c r="H22" i="7"/>
  <c r="H402" i="7"/>
  <c r="H401" i="7"/>
  <c r="H400" i="7"/>
  <c r="H399" i="7"/>
  <c r="H398" i="7"/>
  <c r="H397" i="7"/>
  <c r="H396" i="7"/>
  <c r="H395" i="7"/>
  <c r="H394" i="7"/>
  <c r="H393" i="7"/>
  <c r="H392" i="7"/>
  <c r="H391" i="7"/>
  <c r="H390" i="7"/>
  <c r="H389" i="7"/>
  <c r="H388" i="7"/>
  <c r="H387" i="7"/>
  <c r="H386" i="7"/>
  <c r="H385" i="7"/>
  <c r="H384" i="7"/>
  <c r="H383" i="7"/>
  <c r="H382" i="7"/>
  <c r="H381" i="7"/>
  <c r="H380" i="7"/>
  <c r="H379" i="7"/>
  <c r="H378" i="7"/>
  <c r="H377" i="7"/>
  <c r="H376" i="7"/>
  <c r="H375" i="7"/>
  <c r="H374" i="7"/>
  <c r="H373" i="7"/>
  <c r="H372" i="7"/>
  <c r="H371" i="7"/>
  <c r="H370" i="7"/>
  <c r="H369" i="7"/>
  <c r="H368" i="7"/>
  <c r="H367" i="7"/>
  <c r="H366" i="7"/>
  <c r="H365" i="7"/>
  <c r="H364" i="7"/>
  <c r="H363" i="7"/>
  <c r="H21" i="7"/>
  <c r="H20" i="7"/>
  <c r="H19" i="7"/>
  <c r="H362" i="7"/>
  <c r="H361" i="7"/>
  <c r="H360" i="7"/>
  <c r="H359" i="7"/>
  <c r="H358" i="7"/>
  <c r="H357" i="7"/>
  <c r="H356" i="7"/>
  <c r="H355" i="7"/>
  <c r="H354" i="7"/>
  <c r="H353" i="7"/>
  <c r="H352" i="7"/>
  <c r="H351" i="7"/>
  <c r="H350" i="7"/>
  <c r="H349" i="7"/>
  <c r="H348" i="7"/>
  <c r="H18" i="7"/>
  <c r="H17" i="7"/>
  <c r="H16" i="7"/>
  <c r="H15" i="7"/>
  <c r="H14" i="7"/>
  <c r="H347" i="7"/>
  <c r="H346" i="7"/>
  <c r="H345" i="7"/>
  <c r="H344" i="7"/>
  <c r="H343" i="7"/>
  <c r="H342" i="7"/>
  <c r="H341" i="7"/>
  <c r="H340" i="7"/>
  <c r="H339" i="7"/>
  <c r="H338" i="7"/>
  <c r="H337" i="7"/>
  <c r="H336" i="7"/>
  <c r="H335" i="7"/>
  <c r="H333" i="7"/>
  <c r="H332" i="7"/>
  <c r="H331" i="7"/>
  <c r="H330" i="7"/>
  <c r="H329" i="7"/>
  <c r="H451" i="7"/>
  <c r="H463" i="7"/>
  <c r="H328" i="7"/>
  <c r="H327" i="7"/>
  <c r="H326" i="7"/>
  <c r="H325" i="7"/>
  <c r="H324" i="7"/>
  <c r="H323" i="7"/>
  <c r="H322" i="7"/>
  <c r="H321" i="7"/>
  <c r="H320" i="7"/>
  <c r="H319" i="7"/>
  <c r="H318" i="7"/>
  <c r="H317" i="7"/>
  <c r="H118" i="7"/>
  <c r="H119" i="7"/>
  <c r="H120" i="7"/>
  <c r="H121" i="7"/>
  <c r="H122" i="7"/>
  <c r="H123" i="7"/>
  <c r="H124" i="7"/>
  <c r="H125" i="7"/>
  <c r="H126" i="7"/>
  <c r="H127" i="7"/>
  <c r="H128" i="7"/>
  <c r="H129" i="7"/>
  <c r="H130" i="7"/>
  <c r="H131" i="7"/>
  <c r="H132" i="7"/>
  <c r="H133" i="7"/>
  <c r="H134" i="7"/>
  <c r="H135" i="7"/>
  <c r="H136" i="7"/>
  <c r="H137" i="7"/>
  <c r="H138" i="7"/>
  <c r="H139" i="7"/>
  <c r="H140" i="7"/>
  <c r="H141" i="7"/>
  <c r="H142" i="7"/>
  <c r="H143" i="7"/>
  <c r="H144" i="7"/>
  <c r="H145" i="7"/>
  <c r="H146" i="7"/>
  <c r="H147" i="7"/>
  <c r="H149" i="7"/>
  <c r="H150" i="7"/>
  <c r="H151" i="7"/>
  <c r="H152" i="7"/>
  <c r="H153" i="7"/>
  <c r="H154" i="7"/>
  <c r="H155" i="7"/>
  <c r="H156" i="7"/>
  <c r="H157" i="7"/>
  <c r="H158" i="7"/>
  <c r="H159" i="7"/>
  <c r="H160" i="7"/>
  <c r="H161" i="7"/>
  <c r="H162" i="7"/>
  <c r="H163" i="7"/>
  <c r="H164" i="7"/>
  <c r="H165" i="7"/>
  <c r="H167" i="7"/>
  <c r="H168" i="7"/>
  <c r="H169" i="7"/>
  <c r="H170" i="7"/>
  <c r="H171" i="7"/>
  <c r="H172" i="7"/>
  <c r="H173" i="7"/>
  <c r="H174" i="7"/>
  <c r="H175" i="7"/>
  <c r="H176" i="7"/>
  <c r="H177" i="7"/>
  <c r="H178" i="7"/>
  <c r="H179" i="7"/>
  <c r="H180" i="7"/>
  <c r="H181" i="7"/>
  <c r="H182" i="7"/>
  <c r="H183" i="7"/>
  <c r="H184" i="7"/>
  <c r="H185" i="7"/>
  <c r="H186" i="7"/>
  <c r="H187" i="7"/>
  <c r="H188" i="7"/>
  <c r="H189" i="7"/>
  <c r="H190" i="7"/>
  <c r="H191" i="7"/>
  <c r="H192" i="7"/>
  <c r="H193" i="7"/>
  <c r="H194" i="7"/>
  <c r="H195" i="7"/>
  <c r="H196" i="7"/>
  <c r="H197" i="7"/>
  <c r="H198" i="7"/>
  <c r="H199" i="7"/>
  <c r="H200" i="7"/>
  <c r="H201" i="7"/>
  <c r="H202" i="7"/>
  <c r="H203" i="7"/>
  <c r="H204" i="7"/>
  <c r="H205" i="7"/>
  <c r="H206" i="7"/>
  <c r="H207" i="7"/>
  <c r="H208" i="7"/>
  <c r="H209" i="7"/>
  <c r="H210" i="7"/>
  <c r="H211" i="7"/>
  <c r="H212" i="7"/>
  <c r="H213" i="7"/>
  <c r="H214" i="7"/>
  <c r="H215" i="7"/>
  <c r="H216" i="7"/>
  <c r="H217" i="7"/>
  <c r="H218" i="7"/>
  <c r="H219" i="7"/>
  <c r="H220" i="7"/>
  <c r="H221" i="7"/>
  <c r="H222" i="7"/>
  <c r="H223" i="7"/>
  <c r="H224" i="7"/>
  <c r="H225" i="7"/>
  <c r="H226" i="7"/>
  <c r="H227" i="7"/>
  <c r="H228" i="7"/>
  <c r="H229" i="7"/>
  <c r="H230" i="7"/>
  <c r="H231" i="7"/>
  <c r="H232" i="7"/>
  <c r="H233" i="7"/>
  <c r="H234" i="7"/>
  <c r="H235" i="7"/>
  <c r="H236" i="7"/>
  <c r="H238" i="7"/>
  <c r="H240" i="7"/>
  <c r="H241" i="7"/>
  <c r="H242" i="7"/>
  <c r="H243" i="7"/>
  <c r="H244" i="7"/>
  <c r="H245" i="7"/>
  <c r="H246" i="7"/>
  <c r="H247" i="7"/>
  <c r="H248" i="7"/>
  <c r="H249" i="7"/>
  <c r="H250" i="7"/>
  <c r="H251" i="7"/>
  <c r="H252" i="7"/>
  <c r="H253" i="7"/>
  <c r="H254" i="7"/>
  <c r="H255" i="7"/>
  <c r="H256" i="7"/>
  <c r="H257" i="7"/>
  <c r="H258" i="7"/>
  <c r="H259" i="7"/>
  <c r="H260" i="7"/>
  <c r="H261" i="7"/>
  <c r="H262" i="7"/>
  <c r="H263" i="7"/>
  <c r="H264" i="7"/>
  <c r="H265" i="7"/>
  <c r="H266" i="7"/>
  <c r="H267" i="7"/>
  <c r="H268" i="7"/>
  <c r="H269" i="7"/>
  <c r="H270" i="7"/>
  <c r="H271" i="7"/>
  <c r="H272" i="7"/>
  <c r="H273" i="7"/>
  <c r="H274" i="7"/>
  <c r="H275" i="7"/>
  <c r="H276" i="7"/>
  <c r="H277" i="7"/>
  <c r="H278" i="7"/>
  <c r="H279" i="7"/>
  <c r="H280" i="7"/>
  <c r="H281" i="7"/>
  <c r="H282" i="7"/>
  <c r="H283" i="7"/>
  <c r="H284" i="7"/>
  <c r="H285" i="7"/>
  <c r="H286" i="7"/>
  <c r="H287" i="7"/>
  <c r="H288" i="7"/>
  <c r="H289" i="7"/>
  <c r="H290" i="7"/>
  <c r="H291" i="7"/>
  <c r="H292" i="7"/>
  <c r="H293" i="7"/>
  <c r="H294" i="7"/>
  <c r="H295" i="7"/>
  <c r="H296" i="7"/>
  <c r="H297" i="7"/>
  <c r="H298" i="7"/>
  <c r="H299" i="7"/>
  <c r="H302" i="7"/>
  <c r="H303" i="7"/>
  <c r="H304" i="7"/>
  <c r="H305" i="7"/>
  <c r="H306" i="7"/>
  <c r="H307" i="7"/>
  <c r="H308" i="7"/>
  <c r="H309" i="7"/>
  <c r="H310" i="7"/>
  <c r="H311" i="7"/>
  <c r="H312" i="7"/>
  <c r="H313" i="7"/>
  <c r="H314" i="7"/>
  <c r="H315" i="7"/>
  <c r="H316" i="7"/>
  <c r="H13" i="7"/>
  <c r="H12" i="7"/>
  <c r="H11" i="7"/>
  <c r="H114" i="7"/>
  <c r="H10" i="7"/>
  <c r="H9" i="7"/>
  <c r="H6" i="7"/>
  <c r="H60" i="7" s="1"/>
  <c r="H115" i="7" s="1"/>
  <c r="H7" i="7"/>
  <c r="H8" i="7"/>
  <c r="H431" i="7" l="1"/>
  <c r="H499" i="7" s="1"/>
  <c r="H500" i="7" s="1"/>
</calcChain>
</file>

<file path=xl/comments1.xml><?xml version="1.0" encoding="utf-8"?>
<comments xmlns="http://schemas.openxmlformats.org/spreadsheetml/2006/main">
  <authors>
    <author>Автор</author>
  </authors>
  <commentList>
    <comment ref="B498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</commentList>
</comments>
</file>

<file path=xl/sharedStrings.xml><?xml version="1.0" encoding="utf-8"?>
<sst xmlns="http://schemas.openxmlformats.org/spreadsheetml/2006/main" count="3865" uniqueCount="793">
  <si>
    <t>№</t>
  </si>
  <si>
    <t>Наименование</t>
  </si>
  <si>
    <t>Краткая характеристика</t>
  </si>
  <si>
    <t>Единица измерения</t>
  </si>
  <si>
    <t>Наименование организатора закупок</t>
  </si>
  <si>
    <t>Способ закупок/ п.3.1 Правил</t>
  </si>
  <si>
    <t>Месяц предоставления документов в подразделение закупок **</t>
  </si>
  <si>
    <t>Цена за единицу товара, тенге*</t>
  </si>
  <si>
    <t>Работы</t>
  </si>
  <si>
    <t>ЧУ "USM"</t>
  </si>
  <si>
    <t>Примечание</t>
  </si>
  <si>
    <t>Сумма, планируемая для закупки без учета НДС, тенге</t>
  </si>
  <si>
    <t>Услуги</t>
  </si>
  <si>
    <t>Товары</t>
  </si>
  <si>
    <t>Количество/ объем</t>
  </si>
  <si>
    <t>Полная техническая характеристика согласно технической спецификации</t>
  </si>
  <si>
    <t>Итого услуги:</t>
  </si>
  <si>
    <t>Итого по Разделу 1.:</t>
  </si>
  <si>
    <t>Всего (Раздел 1. + Раздел 2.):</t>
  </si>
  <si>
    <t>Итого товары:</t>
  </si>
  <si>
    <t>Итого работы:</t>
  </si>
  <si>
    <t>Итого по Разделу 2:</t>
  </si>
  <si>
    <t>услуга</t>
  </si>
  <si>
    <t xml:space="preserve">Реестр планируемых закупок товаров, работ, услуг на 2020 год </t>
  </si>
  <si>
    <t>Услуги по предоставлению телефонной связи, доступа к сети интернет и кабельного телевидения в ЖК "Северное сиянике"</t>
  </si>
  <si>
    <t>п.п.22)п.3.1 Правил</t>
  </si>
  <si>
    <t>МТС и СХ</t>
  </si>
  <si>
    <t>декабрь 2019</t>
  </si>
  <si>
    <t>СЗ 468 от 26.12.2019</t>
  </si>
  <si>
    <t>Услуги по предоставлению доступа к информационным ресурсам</t>
  </si>
  <si>
    <t>п.п.11)п.3.1 Правил</t>
  </si>
  <si>
    <t>УБУиФО</t>
  </si>
  <si>
    <t>СЗ 467 от 26.12.2019</t>
  </si>
  <si>
    <t>Рабочий стол</t>
  </si>
  <si>
    <t>п.п1)п.3.1 Правил</t>
  </si>
  <si>
    <t>штука</t>
  </si>
  <si>
    <t>СЗ 465 от 26.12.2019</t>
  </si>
  <si>
    <t>Кресло для рабочего стола</t>
  </si>
  <si>
    <t>Кровать двухярусная с лестницей</t>
  </si>
  <si>
    <t>услуги телефонии, доступа к сети интернет и цифрового интерактивного телевидения в квартирах ЖК «Хайвил Астана»</t>
  </si>
  <si>
    <t>Полная характеристика согласно технической спецификации</t>
  </si>
  <si>
    <t xml:space="preserve">техническое обслуживание лифтов и  
эскалаторов в АОО «Назарбаев Университет», «Школа Медицины
</t>
  </si>
  <si>
    <t xml:space="preserve">услуги по техническому обслуживанию лифтов  
в клиниках Корпоративного Фонда «University Medical Center»
</t>
  </si>
  <si>
    <t>СЗ 474 от 30.12.2019</t>
  </si>
  <si>
    <t>пп.21)п.3.1 Правил</t>
  </si>
  <si>
    <t xml:space="preserve">Коммунальные и эксплуатационные услуги по технической эксплуатации и содержанию квартир жилого комплекса "Хайвил Астана" </t>
  </si>
  <si>
    <t>СЗ 475 от 30.12.2019</t>
  </si>
  <si>
    <t xml:space="preserve">Раздел 1. Закупки товаров, работ, услуг, осуществляемые способами тендера, запроса ценовых предложений </t>
  </si>
  <si>
    <t>Бумага А4</t>
  </si>
  <si>
    <t>Тендер</t>
  </si>
  <si>
    <t>пачка</t>
  </si>
  <si>
    <t>январь</t>
  </si>
  <si>
    <t>СЗ 476 от 05.01.2020</t>
  </si>
  <si>
    <t>Услуги  «Техническое обслуживание лифтов в ЖК «Северное сияние»</t>
  </si>
  <si>
    <t>пп.21) пункт 3.1 Правил</t>
  </si>
  <si>
    <t>Услуга</t>
  </si>
  <si>
    <t>Сервисные услуги по технической эксплуатации и содержанию общего имущества объекта кондоминимума (квартир) жилого комплекса "Северное Сияние"</t>
  </si>
  <si>
    <t>пп.21) пункт  3.1 Правил</t>
  </si>
  <si>
    <t>Полная техническая характеристика согласно технической спецификации.</t>
  </si>
  <si>
    <t>СЗ 477 от 08.01.2020</t>
  </si>
  <si>
    <t>Запрос ценовых предложений</t>
  </si>
  <si>
    <t>СЕМ</t>
  </si>
  <si>
    <t>Услуги фотографа</t>
  </si>
  <si>
    <t>Изготовление цветочных композиций</t>
  </si>
  <si>
    <t>Букет цветов</t>
  </si>
  <si>
    <t>СЗ 03 от 21.01.2020</t>
  </si>
  <si>
    <t>СЗ 02. от 21.01.2020</t>
  </si>
  <si>
    <t>Услуги питания для проведения торжественного совещания в честь окончания учебы студентов Executive MBA</t>
  </si>
  <si>
    <t>пп. 24 п. 3.1 Правил</t>
  </si>
  <si>
    <t>СЗ 478 от 15.01.2020</t>
  </si>
  <si>
    <t>Услуги сервиса IT-инфраструктуры</t>
  </si>
  <si>
    <t>п.п. 3) п. 3.1 Правил</t>
  </si>
  <si>
    <t xml:space="preserve">Возмещение расходов по оплате услуг связи </t>
  </si>
  <si>
    <t>Возмещение расходов по оплате услуг связи</t>
  </si>
  <si>
    <t xml:space="preserve">Услуги по аренде нежилого помещения </t>
  </si>
  <si>
    <t>п.п. 23) п.3.1 Правил</t>
  </si>
  <si>
    <t>Услуги по аренде нежилого помещения в городе Алматы.</t>
  </si>
  <si>
    <t>СЗ 01 от 21.01.2020</t>
  </si>
  <si>
    <t>Услуги видеооператора</t>
  </si>
  <si>
    <t>Дизельное топливо</t>
  </si>
  <si>
    <t>п.п21)п.3.1 Правил</t>
  </si>
  <si>
    <t>литр</t>
  </si>
  <si>
    <t>СЗ 12  от 24.01.2020</t>
  </si>
  <si>
    <t>Услуги питания для организации обучения по программе  Executive MBA (ужин)</t>
  </si>
  <si>
    <t>СЗ 01 от 29.01.2020</t>
  </si>
  <si>
    <t>Услуги питания для проведения форума 
«Первая Олимпиада Назарбаев Университета по математике для учащихся выпускных классов школ города Нур-Султан»</t>
  </si>
  <si>
    <t>Работы по изготовлению издательско-полиграфической продукции</t>
  </si>
  <si>
    <t>п.п3)п.3.1 Правил</t>
  </si>
  <si>
    <t>работа</t>
  </si>
  <si>
    <t>СЗ 10  от 24.01.2020</t>
  </si>
  <si>
    <t>Охранные услуги</t>
  </si>
  <si>
    <t>п.п.32) п.3.1 Правил</t>
  </si>
  <si>
    <t>СЗ 08 от 24.01.2020</t>
  </si>
  <si>
    <t>СЗ 13 от 24.01.2020</t>
  </si>
  <si>
    <t>Средство для дезинфекции воды бассейнов, жидкий хлор</t>
  </si>
  <si>
    <t>запрос ценовых предложений</t>
  </si>
  <si>
    <t>Полная характеристика согласно техническо й спецификации</t>
  </si>
  <si>
    <t>л</t>
  </si>
  <si>
    <t>Жидкое средство для понижения рН воды бассейна</t>
  </si>
  <si>
    <t>Жидкое средство для предотвращения появления водорослей в воде бассейна</t>
  </si>
  <si>
    <t>Жидкое средство для коагуляции в воде бассейна</t>
  </si>
  <si>
    <t>Гранулированный быстрорастворимый хлоросодержащий препарат</t>
  </si>
  <si>
    <t>кг</t>
  </si>
  <si>
    <t>Тестер DPD для измерения рН и CL</t>
  </si>
  <si>
    <t>шт</t>
  </si>
  <si>
    <t>Запасные таблетки для тестера DPD1  (100 шт в уп)</t>
  </si>
  <si>
    <t>уп</t>
  </si>
  <si>
    <t>Запасные таблетки для тестера Phenol Red  (100 шт в уп)</t>
  </si>
  <si>
    <t xml:space="preserve">Электроснабжения для потребителей, использующих электрическую энергию не для бытовых нужд  </t>
  </si>
  <si>
    <t>п.п. 21) п.3.1 Правил</t>
  </si>
  <si>
    <t>Электроснабжение  объектов АОО "Назарбаев Университет" с марта по декабрь</t>
  </si>
  <si>
    <t>СЗ 14 от 24.01.2020</t>
  </si>
  <si>
    <t xml:space="preserve">Спортивное оборудование </t>
  </si>
  <si>
    <t xml:space="preserve">комлект </t>
  </si>
  <si>
    <t xml:space="preserve">СЗ 15 от 27.01.2020 </t>
  </si>
  <si>
    <t>СЗ 11. от 27.01.2020</t>
  </si>
  <si>
    <t>Услуги синхронного перевода для организации семинаров и конференций школ «Назарбаев Университет» и его подразделений</t>
  </si>
  <si>
    <t>CЗ 18 от 28.01.2020</t>
  </si>
  <si>
    <t>Услуги по организации форума "Олимпиада "Назарбаев Университет"</t>
  </si>
  <si>
    <t>пп. 24) п. 3.1</t>
  </si>
  <si>
    <t>Полная характеристика согласно технической спецификации.</t>
  </si>
  <si>
    <t>CЗ 17 от 28.01.2020</t>
  </si>
  <si>
    <t>Государственный флаг Республики Казахстан</t>
  </si>
  <si>
    <t>пп.6)п.3.1 Правил</t>
  </si>
  <si>
    <t>СЗ 19  от 29.01.2020</t>
  </si>
  <si>
    <t>CЗ 20 от 30.01.2020</t>
  </si>
  <si>
    <t xml:space="preserve">Услуги питания для организации семинаров и конференций 
(меню 1, меню 2, бизнес, люкс)
</t>
  </si>
  <si>
    <t xml:space="preserve">Услуги питания для организации семинаров и конференций 
((экспресс, бизнес 1, люкс 1)
</t>
  </si>
  <si>
    <t xml:space="preserve">Услуги питания для организации семинаров и конференций 
(экспресс 1, стандарт, бизнес 2)
</t>
  </si>
  <si>
    <t xml:space="preserve">Услуги питания для организации семинаров и конференций 
(бизнес 1, люкс 1)
</t>
  </si>
  <si>
    <t>Услуги по оформлению зданий баннерами</t>
  </si>
  <si>
    <t>февраль</t>
  </si>
  <si>
    <t>СЗ 21 от 04.02.2020</t>
  </si>
  <si>
    <t>Услуги по вывозу строительного мусора и прочих коммунальных отходов</t>
  </si>
  <si>
    <t xml:space="preserve"> пп 21) пункта 3.1. Правил</t>
  </si>
  <si>
    <t xml:space="preserve">Услуга по вывозу ТБО с территории 
КФ «UMC» Республиканский диагностический центр
</t>
  </si>
  <si>
    <t>3 315 975,00</t>
  </si>
  <si>
    <t xml:space="preserve">Услуга по вывозу ТБО с территории 
КФ «UMC» Национальный центр детской реабилитации
</t>
  </si>
  <si>
    <t xml:space="preserve">Услуга по вывозу ТБО с территории 
КФ «UMC» Национальный научный центр материнства и детства
</t>
  </si>
  <si>
    <t>3 979 162,08</t>
  </si>
  <si>
    <t>41 314 188,24</t>
  </si>
  <si>
    <t>Услуга по вывозу твердо бытовых отходов с территории объектов «Назарбаев Университет»</t>
  </si>
  <si>
    <t>СЗ 23 от 04.02.2020</t>
  </si>
  <si>
    <t>Сервисное обслуживание чиллеров МРТ</t>
  </si>
  <si>
    <t>СЗ 24 от 04.02.2020</t>
  </si>
  <si>
    <t>Клининговые услуги для помещений гостиничного типа</t>
  </si>
  <si>
    <t>СЗ 25 от 05.02.2020</t>
  </si>
  <si>
    <t>Бокорезы с изолированными ручками</t>
  </si>
  <si>
    <t>Плоскогубцы с изолированными ручками</t>
  </si>
  <si>
    <t>Длинногубцы с изолированными ручками</t>
  </si>
  <si>
    <t>Набор отверток</t>
  </si>
  <si>
    <t>Клещи токоизмерительные</t>
  </si>
  <si>
    <t>Перчатки Х/Б с ПВХ</t>
  </si>
  <si>
    <t>Лента изоляционная ПВХ</t>
  </si>
  <si>
    <t>Удлинитель на катушке 25 м</t>
  </si>
  <si>
    <t>Отвертка индикаторная для проверки напряжения</t>
  </si>
  <si>
    <t>шт.</t>
  </si>
  <si>
    <t>тендер</t>
  </si>
  <si>
    <t>СЗ 30 от 06.02.2020</t>
  </si>
  <si>
    <t>Организация и обеспечение уборки помещений (кроме помещений медицинского назначения)</t>
  </si>
  <si>
    <t>СЗ 29 от 06.02.2020</t>
  </si>
  <si>
    <t>Услуги по предоставлению гостиничных номеров в г.Алматы</t>
  </si>
  <si>
    <t xml:space="preserve">Услуги по предоставлению гостиничных номеров </t>
  </si>
  <si>
    <t xml:space="preserve"> пп 23) пункта 3.1. Правил</t>
  </si>
  <si>
    <t>Бензин Аи-92</t>
  </si>
  <si>
    <t>Дизельное топливо летнее</t>
  </si>
  <si>
    <t>Дизельное топливо зимнее</t>
  </si>
  <si>
    <t xml:space="preserve">Техническое обслуживание и ремонт транспортных средств 
</t>
  </si>
  <si>
    <t>УАХиООД</t>
  </si>
  <si>
    <t>Техническое обслуживание и ремонт микроавтобуса</t>
  </si>
  <si>
    <t>СЗ 31 от 05.02.2020</t>
  </si>
  <si>
    <t>Организация и обеспечение уборки помещений автономной организации образования "Назарбаев Университет"</t>
  </si>
  <si>
    <t>Welcome package</t>
  </si>
  <si>
    <t>СЗ 33 от 07.02.2020</t>
  </si>
  <si>
    <t>комплект</t>
  </si>
  <si>
    <t>Многофункциональное устройство</t>
  </si>
  <si>
    <t xml:space="preserve">шт </t>
  </si>
  <si>
    <t>СЗ 33 от 10.02.2020</t>
  </si>
  <si>
    <t>СЗ 36 от 12.02.2020</t>
  </si>
  <si>
    <t xml:space="preserve">Услуги питания для проведения семинара профессора А. Воскресенского «Что такое Китай для нас? Китайская модель и ее будущее»
</t>
  </si>
  <si>
    <t xml:space="preserve">Услуги питания для гостей 21 блока Назарбаев Университет, приехавших на выставку, обучение, презентацию, семинар, конференцию, совещание, форум, симпозиум, тренинг (завтраки)
</t>
  </si>
  <si>
    <t>СЗ 35 от 12.02.2020</t>
  </si>
  <si>
    <t xml:space="preserve">Переводческие услуги: письменный двусторонний перевод (англо-русский, русско-английский)» </t>
  </si>
  <si>
    <t>Услуги письменного перевода учебных материалов для организации обучения по программе Executive MBA</t>
  </si>
  <si>
    <t>Техническое обслуживание контрольно-кассовой машины</t>
  </si>
  <si>
    <t>пп.27 п.3.1 Правил</t>
  </si>
  <si>
    <t>СПУ</t>
  </si>
  <si>
    <t>УБУФО</t>
  </si>
  <si>
    <t>СЗ 39 от 14.02.2020</t>
  </si>
  <si>
    <t>СЗ 38 от 14.02.2020</t>
  </si>
  <si>
    <t>Канцелярские товары</t>
  </si>
  <si>
    <t>СЗ 40 от 17.02.2020</t>
  </si>
  <si>
    <t>Торцовочная пила</t>
  </si>
  <si>
    <t>СЗ 41 от 18.02.2020</t>
  </si>
  <si>
    <t>СЗ 42 от 18.02.2020</t>
  </si>
  <si>
    <t>Техническое обслуживание дизель-генераторных установок</t>
  </si>
  <si>
    <t>СЗ 44 от 19.02.2020</t>
  </si>
  <si>
    <t>Туалетная бумага</t>
  </si>
  <si>
    <t>СЗ 45 от 19.02.2020</t>
  </si>
  <si>
    <t>Матрас односпальный</t>
  </si>
  <si>
    <t>Услуги по лабораторно-инструментальным исследованиям (испытаниям) параметров микроклимата и воды с водопроводной системы общежитий студентов «Назарбаев Университет»</t>
  </si>
  <si>
    <t>Услуги по комплексному эксплуатационному обслуживанию и содержанию зданий и прилегающей территории, по технической эксплуатации и содержанию инфраструктуры зданий</t>
  </si>
  <si>
    <t>СЗ 47 от 21.02.2020</t>
  </si>
  <si>
    <t>Услуги по комплексному эксплуатационному обслуживанию и содержанию зданий и прилегающей территории, по технической эксплуатации и содержанию инфраструктуры</t>
  </si>
  <si>
    <t>Переводческие услуги: письменный двусторонний перевод (казахско-русский, русско-казахский)</t>
  </si>
  <si>
    <t>Жидкое мыло</t>
  </si>
  <si>
    <t>СЗ 48 от 24.02.2020</t>
  </si>
  <si>
    <t>Чистка витражей и фасадов методом промышленного альпинизма</t>
  </si>
  <si>
    <t>Монтаж и демонтаж тентовой конструкции (без металлокаркаса)</t>
  </si>
  <si>
    <t>СЗ 49 от 20.02.2020</t>
  </si>
  <si>
    <t xml:space="preserve">Полотенце банное </t>
  </si>
  <si>
    <t xml:space="preserve">Полотенце лицевое </t>
  </si>
  <si>
    <t xml:space="preserve">Подушка </t>
  </si>
  <si>
    <t xml:space="preserve">Одеяло односпальное </t>
  </si>
  <si>
    <t xml:space="preserve">Одеяло двуспальное </t>
  </si>
  <si>
    <t>Постельное бельё (2-х спальное)</t>
  </si>
  <si>
    <t>Наматрасник (1-но спальное)</t>
  </si>
  <si>
    <t>Наматрасник (2- спальный)</t>
  </si>
  <si>
    <t>СЗ 51 от 26.02.2020</t>
  </si>
  <si>
    <t>Полуматовая краска моющаяся для влажных помещений с супер защитой от влаги</t>
  </si>
  <si>
    <t>Запрос ценовых предложение</t>
  </si>
  <si>
    <t xml:space="preserve">банка </t>
  </si>
  <si>
    <t xml:space="preserve">Костюм летний №1 (куртка+ брюки)
</t>
  </si>
  <si>
    <t>Ботинки летние №1</t>
  </si>
  <si>
    <t>Ботинки летние №2</t>
  </si>
  <si>
    <t>Полуботинки летние</t>
  </si>
  <si>
    <t>СЗ 54 от 27.02.2020</t>
  </si>
  <si>
    <t>СЗ 52 от 27.02.2020</t>
  </si>
  <si>
    <t>пара</t>
  </si>
  <si>
    <t xml:space="preserve">Костюм летний №2 (куртка+ брюки)
</t>
  </si>
  <si>
    <t>Костюм летний №3 (куртка+полукомбинезон)</t>
  </si>
  <si>
    <t>Услуги по вывозу снега</t>
  </si>
  <si>
    <t>пп.20) п.3.1 Правил</t>
  </si>
  <si>
    <t>Питьевая вода</t>
  </si>
  <si>
    <t>СЗ 56 от 27.02.2020</t>
  </si>
  <si>
    <t xml:space="preserve">Бутилированная питьевая вода </t>
  </si>
  <si>
    <t>Шредер</t>
  </si>
  <si>
    <t>Металлодетектор ручной</t>
  </si>
  <si>
    <t>Демонтаж-монтаж систем учета тепловой энергии</t>
  </si>
  <si>
    <t xml:space="preserve"> Полная техническая характеристика в соответствии технической спецификации</t>
  </si>
  <si>
    <t>пп. 21) п. 3.1. Правил</t>
  </si>
  <si>
    <t>СЗ 57 от 28.02.2020</t>
  </si>
  <si>
    <t>Amenities set</t>
  </si>
  <si>
    <t>Работы по изготовлению и установке заркал</t>
  </si>
  <si>
    <t>март</t>
  </si>
  <si>
    <t>СЗ 59 от 04.03.2020</t>
  </si>
  <si>
    <t>СЗ 33 от 07.02.2020, СЗ 58 от 03.03.2020</t>
  </si>
  <si>
    <t>Работы по изготовлению столешницы</t>
  </si>
  <si>
    <t>Утилизация отработанных ртутьсодержащих ламп</t>
  </si>
  <si>
    <t>СЗ 61 от 10.03.2020</t>
  </si>
  <si>
    <t>Перегородка стеклянная, с дверью</t>
  </si>
  <si>
    <t>СЗ 62 от 12.03.2020</t>
  </si>
  <si>
    <t>Верстак, тип 1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</si>
  <si>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</si>
  <si>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</si>
  <si>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</si>
  <si>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</si>
  <si>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</si>
  <si>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</si>
  <si>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</si>
  <si>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</si>
  <si>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</si>
  <si>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Верстак, тип 2</t>
  </si>
  <si>
    <t>Верстак, тип 3</t>
  </si>
  <si>
    <t>Экран</t>
  </si>
  <si>
    <t>Тумба</t>
  </si>
  <si>
    <t>Тележка инструментальная на колесах</t>
  </si>
  <si>
    <t>Шкаф, тип 1</t>
  </si>
  <si>
    <t>Шкаф, тип 2</t>
  </si>
  <si>
    <t>Шкаф, тип 3</t>
  </si>
  <si>
    <t>Шкаф, тип 4</t>
  </si>
  <si>
    <t>Акустическое пианино</t>
  </si>
  <si>
    <t>Ремонт электродвигателей</t>
  </si>
  <si>
    <t>СЗ 64 от 12.03.2020</t>
  </si>
  <si>
    <t xml:space="preserve">СЗ 27 от 05.02.2020, </t>
  </si>
  <si>
    <t>Береты для участников Платформы</t>
  </si>
  <si>
    <t>Капюшоны для выпусников</t>
  </si>
  <si>
    <t>Шнуры с кистями на концах для выпусников с отличием</t>
  </si>
  <si>
    <t>СЗ 66 от 12.03.2020</t>
  </si>
  <si>
    <t>Перешив мантий</t>
  </si>
  <si>
    <t xml:space="preserve">Услуги по техническому обслуживанию бытового оборудования и приборов
</t>
  </si>
  <si>
    <t>марта</t>
  </si>
  <si>
    <t>СЗ 67 от 13.03.2020</t>
  </si>
  <si>
    <t>Сантехнические материалы для инженерных систем</t>
  </si>
  <si>
    <t>Кабельная продукция</t>
  </si>
  <si>
    <t xml:space="preserve">Противоскользящее покрытие </t>
  </si>
  <si>
    <t>кв.м.</t>
  </si>
  <si>
    <t>Искусственное растение (сансевиерия) с декоративной галькой белого цвета</t>
  </si>
  <si>
    <t>СЗ 72 от 16.03.2020</t>
  </si>
  <si>
    <t>Электронные часы</t>
  </si>
  <si>
    <t>Лампы настольные</t>
  </si>
  <si>
    <t>Постельное белье (1,5-спальное)</t>
  </si>
  <si>
    <t>Фотоаппарат</t>
  </si>
  <si>
    <t>Штатив для камеры</t>
  </si>
  <si>
    <t>Карта памяти</t>
  </si>
  <si>
    <t>Фотокомплект</t>
  </si>
  <si>
    <t>Штатив для фотоаппарата</t>
  </si>
  <si>
    <t>СЗ 73 от 17.03.2020</t>
  </si>
  <si>
    <t xml:space="preserve">Мяч волейбольный </t>
  </si>
  <si>
    <t xml:space="preserve">Барьер тренировочный </t>
  </si>
  <si>
    <t>Конус тренировочный</t>
  </si>
  <si>
    <t>Шест тренировочный</t>
  </si>
  <si>
    <t xml:space="preserve">Эстафетная палочка </t>
  </si>
  <si>
    <t>Мяч медицинский (медбол)</t>
  </si>
  <si>
    <t>Манишка</t>
  </si>
  <si>
    <t>Свисток</t>
  </si>
  <si>
    <t>Футбольные карточки</t>
  </si>
  <si>
    <t xml:space="preserve">Валик массажный </t>
  </si>
  <si>
    <t>СЗ 75 от 18.03.2020</t>
  </si>
  <si>
    <t xml:space="preserve">Соль таблетированная </t>
  </si>
  <si>
    <t>СЗ 74 от 20.03.2020</t>
  </si>
  <si>
    <t>СЗ 68 от 13.03.2020, 20.03.2020</t>
  </si>
  <si>
    <t xml:space="preserve">Техническое обслуживание и ремонт микроавтобуса
</t>
  </si>
  <si>
    <t>СЗ 76 от 27.03.2020</t>
  </si>
  <si>
    <t>п.п27)п.3.1 Правил</t>
  </si>
  <si>
    <t>СЗ 76  от 27.03.2020</t>
  </si>
  <si>
    <t>Работы по восстановлению кузова аварийного автомобиля Toyota Camry</t>
  </si>
  <si>
    <t>Техническое обслуживание автомобиля самосвал "Камаз 45143-6012-50" на период гарантийного срока</t>
  </si>
  <si>
    <t>Техническое обслуживание автомобиля самосвал "Toyota Camry" на период гарантийного срока</t>
  </si>
  <si>
    <t>Нагрудной знак</t>
  </si>
  <si>
    <t>п.п30)п.3.1 Правил</t>
  </si>
  <si>
    <t xml:space="preserve">апрель </t>
  </si>
  <si>
    <t>Шкаф витрина</t>
  </si>
  <si>
    <t>Шкаф для одежды</t>
  </si>
  <si>
    <t>Кресло на роликах</t>
  </si>
  <si>
    <t>Штабелируемые стулья</t>
  </si>
  <si>
    <t>Мобильная информационная стойка - указатель</t>
  </si>
  <si>
    <t>Указатель - стрелка</t>
  </si>
  <si>
    <t>Карнизы для штор</t>
  </si>
  <si>
    <t>Крючки для штор</t>
  </si>
  <si>
    <t>от 06.04.2020</t>
  </si>
  <si>
    <t xml:space="preserve">  06.04.2020</t>
  </si>
  <si>
    <t>Дезинфекция помещений в целях локализации и ликвидации последствий чрезвычайных ситуаций</t>
  </si>
  <si>
    <t xml:space="preserve">пп 20) п.3.1. Правил </t>
  </si>
  <si>
    <t>СЗ 45 от 19.02.2020, от 07.04.2020</t>
  </si>
  <si>
    <t>СЗ 56 от 27.02.2020, от 07.04.2020</t>
  </si>
  <si>
    <t>Перфоратор 800Вт</t>
  </si>
  <si>
    <t>Дрель-шуруповерт аккумуляторный 18 В</t>
  </si>
  <si>
    <t>Машина шлифовальная угловая 125 мм</t>
  </si>
  <si>
    <t>Машина шлифовальная угловая 2200Вт</t>
  </si>
  <si>
    <t>Электролобзик</t>
  </si>
  <si>
    <t>Лазерный нивелир</t>
  </si>
  <si>
    <t>от 07.04.2020</t>
  </si>
  <si>
    <t>Хвойные, лиственные, древесно-кустарниковые насаждения</t>
  </si>
  <si>
    <t>Эмаль для бетонных полов</t>
  </si>
  <si>
    <t xml:space="preserve">Растворитель 646  </t>
  </si>
  <si>
    <t>Грунт эмаль по ржавчине</t>
  </si>
  <si>
    <t>банка</t>
  </si>
  <si>
    <t>Алкидный лак</t>
  </si>
  <si>
    <t>Жидкий стиральный порошок</t>
  </si>
  <si>
    <t>жидкий кондиционер</t>
  </si>
  <si>
    <t xml:space="preserve">Стиральный порошок </t>
  </si>
  <si>
    <t>Пятновыводитель</t>
  </si>
  <si>
    <t xml:space="preserve">Защитная маска </t>
  </si>
  <si>
    <t xml:space="preserve">Защитная перчатка </t>
  </si>
  <si>
    <t>Товары для уборки</t>
  </si>
  <si>
    <t>Теннисный стол</t>
  </si>
  <si>
    <t>СЗ 78 от 13.04.2020</t>
  </si>
  <si>
    <t>СЗ 79 от от 13.04.2020</t>
  </si>
  <si>
    <t xml:space="preserve">  06.04.2020, СЗ 80 от 14.04.2020</t>
  </si>
  <si>
    <t>СЗ 78 от 13.04.2020, СЗ 81 от 14.04.2020</t>
  </si>
  <si>
    <t>Товары для прачечной</t>
  </si>
  <si>
    <t>Растворитель</t>
  </si>
  <si>
    <t>Эмаль алкидная, универсальная, цвет серый.</t>
  </si>
  <si>
    <t>Эмаль ПФ -115 универсальная, цвет белый.</t>
  </si>
  <si>
    <t>Эмаль ПФ -115 универсальная, цвет зеленый.</t>
  </si>
  <si>
    <t>Эмаль ПФ -115 универсальная, цвет коричневый.</t>
  </si>
  <si>
    <t>Эмаль ПФ -115 универсальная, цвет бирюзовый</t>
  </si>
  <si>
    <t>Сетка заградительная</t>
  </si>
  <si>
    <t>Сетка для футзальных ворот</t>
  </si>
  <si>
    <t>Плавательная шапочка</t>
  </si>
  <si>
    <t>Плавки</t>
  </si>
  <si>
    <t>Плавательный купальник</t>
  </si>
  <si>
    <t>Кроссовки баскетбольные</t>
  </si>
  <si>
    <t>Кубки</t>
  </si>
  <si>
    <t>комп.</t>
  </si>
  <si>
    <t>СЗ 83 от 15.04.2020</t>
  </si>
  <si>
    <t xml:space="preserve"> </t>
  </si>
  <si>
    <t>СЗ 71 от 16.03.2020, СЗ 83 от 20.04.2020</t>
  </si>
  <si>
    <t>СЗ 84 от 24.04.2020</t>
  </si>
  <si>
    <t>Услуги по обслуживанию спортивного бассейна</t>
  </si>
  <si>
    <t>СЗ 51 от 26.02.2020, СЗ 87 от 24.04.2020</t>
  </si>
  <si>
    <t>СЗ 73 от 17.03.2020, СЗ 87 от 24.04.2020</t>
  </si>
  <si>
    <t>Услуги транскрибирования</t>
  </si>
  <si>
    <t>СЗ 60 от 10.03.2020, СЗ 86 от 24.04.2020</t>
  </si>
  <si>
    <t>Сервисное обслуживание дозаторной установки</t>
  </si>
  <si>
    <t>СЗ 88 от 24.04.2020</t>
  </si>
  <si>
    <t>Регулировка окон с заменой механизмов</t>
  </si>
  <si>
    <t xml:space="preserve"> СЗ 89 от 24.04.2020</t>
  </si>
  <si>
    <t>Раздел 2. Закупки товаров, работ, услуг, осуществляемые согласно подпунктам   пункта 3.1 Правил</t>
  </si>
  <si>
    <t>СЗ 73 от 17.03.2020, СЗ 90 от 24.04.2020</t>
  </si>
  <si>
    <t xml:space="preserve">от 06.04.2020, СЗ 91 от 27.04.2020 </t>
  </si>
  <si>
    <t>Охранные услуги в Блоке 21</t>
  </si>
  <si>
    <t>пп.32)
п.3.1.
Правил</t>
  </si>
  <si>
    <t>СЗ 92 от 27.04.2020.</t>
  </si>
  <si>
    <t>Клей для гранита и мрамора</t>
  </si>
  <si>
    <t>Сухая смесь (финишная шпатлевка)</t>
  </si>
  <si>
    <t>Сухая смесь (шпатлевка)</t>
  </si>
  <si>
    <t>Клей плиточный</t>
  </si>
  <si>
    <t>Гипсовая штукатурка</t>
  </si>
  <si>
    <t>Пол наливной</t>
  </si>
  <si>
    <t>Затирка для швов</t>
  </si>
  <si>
    <t>Гидроизоляционная смесь (на цементной основе)</t>
  </si>
  <si>
    <t>Цемент М400</t>
  </si>
  <si>
    <t>Стеллаж металлический, тип 1</t>
  </si>
  <si>
    <t>Стеллаж металлический, тип 2</t>
  </si>
  <si>
    <t xml:space="preserve">Шкаф картотечный, тип 1 </t>
  </si>
  <si>
    <t>Шкаф картотечный, тип 2</t>
  </si>
  <si>
    <t>СЗ 94 от 27.04.2020</t>
  </si>
  <si>
    <t>упаковка</t>
  </si>
  <si>
    <t xml:space="preserve">СЗ 73 от 17.03.2020, СЗ 96 от 28.04.2020 </t>
  </si>
  <si>
    <t>Реставрация мягкой мебели</t>
  </si>
  <si>
    <t xml:space="preserve"> СЗ 97 от 28.04.2020</t>
  </si>
  <si>
    <t xml:space="preserve">Щетка для санитарно-гигиенических помещений </t>
  </si>
  <si>
    <t>Способом запроса ценовых предложений</t>
  </si>
  <si>
    <t>Сушилка для рук</t>
  </si>
  <si>
    <t>Металлический диспенсер для жидкого мыла</t>
  </si>
  <si>
    <t>Антивандальный диспенсер для туалетной бумаги</t>
  </si>
  <si>
    <t>СЗ 98 от 30.04.2020</t>
  </si>
  <si>
    <t>Работы по замене и регулировке фурнитуры оконных блоков</t>
  </si>
  <si>
    <t xml:space="preserve"> СЗ 99 от 30.04.2020</t>
  </si>
  <si>
    <t>Напольное покрытие (гранит), тип 1</t>
  </si>
  <si>
    <t>кв.м</t>
  </si>
  <si>
    <t>Напольное покрытие (гранит), тип 2</t>
  </si>
  <si>
    <t>Напольное покрытие (гранит), тип 3</t>
  </si>
  <si>
    <t>Напольное покрытие (гранит), тип 4</t>
  </si>
  <si>
    <t>Счетчик воды с радиомодулем класс точности «В»</t>
  </si>
  <si>
    <t>Счетчик воды с радиомодулем класс точности «С»</t>
  </si>
  <si>
    <t>СЗ 100 от 05.05.2020</t>
  </si>
  <si>
    <t>СЗ 101 от 05.05.2020</t>
  </si>
  <si>
    <t>Организация и обеспечение уборки помещений автономной организации образования «Назарбаев Университет</t>
  </si>
  <si>
    <t>СЗ 102 от 05.05.2020</t>
  </si>
  <si>
    <t>СЗ 31 от 05.02.2020, СЗ 103 от 05.05.2020</t>
  </si>
  <si>
    <t xml:space="preserve">Работы по оформлению коридорного пространства на 4 этаже Блока С2 </t>
  </si>
  <si>
    <t xml:space="preserve">пп.1)п. 3.1. Правил закупок </t>
  </si>
  <si>
    <t>СЗ 104 от 13.05.2020</t>
  </si>
  <si>
    <t>от 06.04.2020, СЗ 105 от 13.05.2020</t>
  </si>
  <si>
    <t>СЗ 98 от 30.04.2020, СЗ 106 от 13.02.2020</t>
  </si>
  <si>
    <t>Работы по замене деталей поливочной системы автомобиля МАЗ-490843</t>
  </si>
  <si>
    <t>№9/6 от 14.05.2020</t>
  </si>
  <si>
    <t>Светодиодная панель, встраиваемый, 595х595мм</t>
  </si>
  <si>
    <t xml:space="preserve">Светодиодная панель, встраиваемый, 595х295мм </t>
  </si>
  <si>
    <t>Светодиодная панель, встраиваемый, 1195х295мм</t>
  </si>
  <si>
    <t>Светильник светодиодный, круглый, встраиваемый (d225)</t>
  </si>
  <si>
    <t xml:space="preserve">Светильник светодиодный, круглый, встраиваемый (d190) </t>
  </si>
  <si>
    <t>Светильник светодиодный, 15Вт, круглый, встраиваемый</t>
  </si>
  <si>
    <t>Светильник светодиодный, 10Вт, круглый, встраиваемый</t>
  </si>
  <si>
    <t>Светильник светодиодный, 5Вт, круглый, встраиваемый</t>
  </si>
  <si>
    <t>Светильник светодиодный круглый с датчиком движения накладной</t>
  </si>
  <si>
    <t>Светильник архитектурный, светодиодный линейный 1000мм</t>
  </si>
  <si>
    <t xml:space="preserve">Светильник светодиодный квадратный с датчиком движения </t>
  </si>
  <si>
    <t xml:space="preserve">Светильник светодиодный, круглый накладной </t>
  </si>
  <si>
    <t>Светильник архитектурный, светодиодный линейный 650мм</t>
  </si>
  <si>
    <t>Светильник светодиодный аварийный с аккумулятором</t>
  </si>
  <si>
    <t>Светодиодный светильник настенно-потолочный IP65</t>
  </si>
  <si>
    <t xml:space="preserve">Светильник люминесцентный 1х18Вт, накладной </t>
  </si>
  <si>
    <t>Прожектор светодиодный 30Вт</t>
  </si>
  <si>
    <t>Прожектор светодиодный 40Вт</t>
  </si>
  <si>
    <t>Прожектор светодиодный 100Вт</t>
  </si>
  <si>
    <t>Прожектор светодиодный для уличного освещения 150Вт</t>
  </si>
  <si>
    <t xml:space="preserve">Патрон электрический Е27 </t>
  </si>
  <si>
    <t>Патрон электрический Е40</t>
  </si>
  <si>
    <t xml:space="preserve">Датчик движения </t>
  </si>
  <si>
    <t xml:space="preserve">Лента светодиодная 5Вт </t>
  </si>
  <si>
    <t>м</t>
  </si>
  <si>
    <t>СЗ 107 от 19.05.2020</t>
  </si>
  <si>
    <t>СЗ 94 от 27.04.2020, СЗ 108 от 19.05.2020</t>
  </si>
  <si>
    <t>СЗ 78 от 13.04.2020, СЗ 95 от 95.04.2020, СЗ109 от 19.05.2020</t>
  </si>
  <si>
    <t>Работы по изготовлению ролл-штор день-ночь</t>
  </si>
  <si>
    <t>СЗ 110 от 19.05.2020</t>
  </si>
  <si>
    <t>СЗ 63 от 12.03.2020, СЗ 112 от 22.05.2020</t>
  </si>
  <si>
    <t>СЗ 56 от 27.02.2020, СЗ 111 от 22.05.2020</t>
  </si>
  <si>
    <t>Услуги питания для проведения совещаний по подготовке к Выпускной церемонии</t>
  </si>
  <si>
    <t>СЗ 77 от 13.04.2020 ,СЗ 114 от 26.05.2020</t>
  </si>
  <si>
    <t>Баннер, тип 1</t>
  </si>
  <si>
    <t>Баннер, тип 2</t>
  </si>
  <si>
    <t>Баннер, тип 3</t>
  </si>
  <si>
    <t>Раздвижной мобильный стенд (roll up)</t>
  </si>
  <si>
    <t>Мобильная рекламная конструкция поп-ап</t>
  </si>
  <si>
    <t>Буклетница напольная</t>
  </si>
  <si>
    <t>СЗ 85 от 24.04.2020, СЗ 117 от 27.05.2020</t>
  </si>
  <si>
    <t>Сервисное обслуживание умягчительных установок</t>
  </si>
  <si>
    <t>СЗ 118 от 28.05.2020</t>
  </si>
  <si>
    <t>Светотехническая продукция для коттеджей и таунхаусов</t>
  </si>
  <si>
    <t>ЧУ «USM»</t>
  </si>
  <si>
    <t>СЗ 120 от 29.05.2020</t>
  </si>
  <si>
    <t>СЗ 119 от 29.05.2020</t>
  </si>
  <si>
    <t>СЗ 116 от 27.05.2020, СЗ 121 от 29.05.2020</t>
  </si>
  <si>
    <t>Работы по изготовлению полиграфической продукции</t>
  </si>
  <si>
    <t>СЗ 121 от 29.05.2020</t>
  </si>
  <si>
    <t xml:space="preserve">Фреон </t>
  </si>
  <si>
    <t>Пуфик</t>
  </si>
  <si>
    <t>Тележка</t>
  </si>
  <si>
    <t>СЗ 122 от 03.06.2020</t>
  </si>
  <si>
    <t>Футбольные ворота</t>
  </si>
  <si>
    <t>СЗ 123 от 03.06.2020</t>
  </si>
  <si>
    <t>Работы по изготовлению и монтажу противопожарных дверей</t>
  </si>
  <si>
    <t>СЗ 124 от 03.06.2020</t>
  </si>
  <si>
    <t>СЗ 124 от 04.06.2020</t>
  </si>
  <si>
    <t>Препараты для ингибирования тепловых сетей</t>
  </si>
  <si>
    <t>СЗ 78 от 13.04.2020, СЗ 126 от 04.06.2020</t>
  </si>
  <si>
    <t>СЗ 81 от 14.04.2020, СЗ 126 от 04.06.2020</t>
  </si>
  <si>
    <t>Материалы для кровли</t>
  </si>
  <si>
    <t>Напольные покрытия</t>
  </si>
  <si>
    <t>Перчатки</t>
  </si>
  <si>
    <t>Материалы для благоустройства.</t>
  </si>
  <si>
    <t>Разработка проекта нормативов предельно допустимых выбросов</t>
  </si>
  <si>
    <t>СЗ 129 от 08.06.2020</t>
  </si>
  <si>
    <t>Электронные замки для шкафчиков</t>
  </si>
  <si>
    <t>СЗ 130 от 08.06.2020</t>
  </si>
  <si>
    <t>Работы по изготовлению и монтажу стеклопакетов из закаленного стекла</t>
  </si>
  <si>
    <t>СЗ 131 от 10.06.2020</t>
  </si>
  <si>
    <t>Тележка гидравлическая</t>
  </si>
  <si>
    <t>Тележка инструментальная</t>
  </si>
  <si>
    <t>Электроплиткорез</t>
  </si>
  <si>
    <t>Кусторез бензиновый на штанге</t>
  </si>
  <si>
    <t>СЗ 128 от 08.06.2020</t>
  </si>
  <si>
    <t>Изготовление и монтаж планов эвакуации</t>
  </si>
  <si>
    <t>Изготовление и монтаж информационных стендов</t>
  </si>
  <si>
    <t>Изготовление знаков (плакатов) ТБ</t>
  </si>
  <si>
    <t>Радиомодуль</t>
  </si>
  <si>
    <t>СЗ 132 от 12.06.2020</t>
  </si>
  <si>
    <t>Универсальный инсектицид</t>
  </si>
  <si>
    <t>ампула</t>
  </si>
  <si>
    <t>Органоминеральное удобрение</t>
  </si>
  <si>
    <t>0,5 л. бутылка</t>
  </si>
  <si>
    <t>Цветочные горшки в комплекте с поддонами</t>
  </si>
  <si>
    <t>Комплект</t>
  </si>
  <si>
    <t>Шланг резиновый мягкий</t>
  </si>
  <si>
    <t>Погонный метр</t>
  </si>
  <si>
    <t>Грунт универсальный, комплексный</t>
  </si>
  <si>
    <t>Литр</t>
  </si>
  <si>
    <t>Питательный грунт</t>
  </si>
  <si>
    <t>Упаковка</t>
  </si>
  <si>
    <t>Дренаж</t>
  </si>
  <si>
    <t>Универсальный фунгицид от грибковых заболевания</t>
  </si>
  <si>
    <t>Антистрессовый адаптоген</t>
  </si>
  <si>
    <t>СЗ 133 от 18.06.2020</t>
  </si>
  <si>
    <t>Доска пробковая</t>
  </si>
  <si>
    <t>Доска магнитная  маркерная, мобильная</t>
  </si>
  <si>
    <t>Доска магнитная  маркерная</t>
  </si>
  <si>
    <t>СЗ 134 от 18.06.2020</t>
  </si>
  <si>
    <t>Техническое обслуживание трансформаторой подстанции</t>
  </si>
  <si>
    <t>СЗ 135 от 18.06.2020</t>
  </si>
  <si>
    <t>Работы по изготовлению и монтажу оконных блоков из алюминиевых сплавов</t>
  </si>
  <si>
    <t>СЗ 137 от 18.06.2020</t>
  </si>
  <si>
    <t>Ленточный эспандер</t>
  </si>
  <si>
    <t xml:space="preserve">Лопата и метла </t>
  </si>
  <si>
    <t xml:space="preserve">комплект </t>
  </si>
  <si>
    <t>Лента сигнальная бело-красная 50мм*200мм</t>
  </si>
  <si>
    <t xml:space="preserve">шт. </t>
  </si>
  <si>
    <t xml:space="preserve">Грунт, удобрение </t>
  </si>
  <si>
    <t xml:space="preserve">Реагент противогололедный </t>
  </si>
  <si>
    <t>кг.</t>
  </si>
  <si>
    <t>Садовые инструменты</t>
  </si>
  <si>
    <t>Перчатки и галицы</t>
  </si>
  <si>
    <t>Ручной ранцевый опрыскиватель</t>
  </si>
  <si>
    <t>Садовый вар</t>
  </si>
  <si>
    <t>СЗ 136 от 18.06.2020</t>
  </si>
  <si>
    <t>СЗ 72 от 16.03.2020, СЗ 138 от 24.06.2020</t>
  </si>
  <si>
    <t xml:space="preserve">Сервисное обслуживание котельных </t>
  </si>
  <si>
    <t>СЗ  139 от 26.06.2020</t>
  </si>
  <si>
    <t>Полные описания услуг, согласно технической спецификации</t>
  </si>
  <si>
    <t>СЗ 107 от 19.05.2020, СЗ 140 от 03.07.2020</t>
  </si>
  <si>
    <t>СЗ 127 от 05.06.2020, СЗ 141 от 03.07.2020</t>
  </si>
  <si>
    <t xml:space="preserve">Инструменты для обслуживания холодильных установок </t>
  </si>
  <si>
    <t>СЗ 142 от 03.07.2020</t>
  </si>
  <si>
    <t>Маска медицинская трехслойная</t>
  </si>
  <si>
    <t>Шт.</t>
  </si>
  <si>
    <t>Халат медицинский одноразовый</t>
  </si>
  <si>
    <t>Перчатки нитриловые</t>
  </si>
  <si>
    <t>Шапочка медицинская «Шарлотта»</t>
  </si>
  <si>
    <t>Комплект противочумный одноразовый</t>
  </si>
  <si>
    <t xml:space="preserve">Облучатель бактерицидный
передвижной ОБНП 2
</t>
  </si>
  <si>
    <t>Дозатор металлический локтевой настенный</t>
  </si>
  <si>
    <t>Антисептик</t>
  </si>
  <si>
    <t>Инфракрасный бесконтактный термометр</t>
  </si>
  <si>
    <t>Защитные очки</t>
  </si>
  <si>
    <t>СЗ 143 от 03.07.2020</t>
  </si>
  <si>
    <t>Фекальный насос ВИХРЬ ФН-2200Л</t>
  </si>
  <si>
    <t>п.п.5) п.3.1. без применения норм Правил</t>
  </si>
  <si>
    <t>Мотопомпа бензиновая ALTECO AWP 100 M</t>
  </si>
  <si>
    <t>Обратный клапан AWP100M</t>
  </si>
  <si>
    <t xml:space="preserve">Рукав напорный d102 мм. 20 м. </t>
  </si>
  <si>
    <t>м.</t>
  </si>
  <si>
    <t>Рукав всасывающий TSH d102 мм. 6 м.</t>
  </si>
  <si>
    <t>СЗ 50 от 26.02.2020, СЗ 144 от 09.07.2020</t>
  </si>
  <si>
    <t>Фильтр тип 1</t>
  </si>
  <si>
    <t>Фильтр тип 2</t>
  </si>
  <si>
    <t>Фильтр тип 3</t>
  </si>
  <si>
    <t>Фильтры для пылесосов тип 1</t>
  </si>
  <si>
    <t>Фильтры для пылесосов тип 2</t>
  </si>
  <si>
    <t>СЗ 145 от 09.07.2020</t>
  </si>
  <si>
    <t xml:space="preserve"> от 06.04.2020, СЗ 82 от 15.04.2020, СЗ 113 от 22.05.2020, СЗ 146 от 09.07.2020г.</t>
  </si>
  <si>
    <t>СЗ 83 от 15.04.2020, СЗ 147 от 09.07.2020</t>
  </si>
  <si>
    <t>Работы по изготовлению москитных сеток</t>
  </si>
  <si>
    <t>СЗ 148 от 13.07.2020</t>
  </si>
  <si>
    <t>Тендр</t>
  </si>
  <si>
    <t>Лакокрасочные материалы</t>
  </si>
  <si>
    <t>Ручные инструменты</t>
  </si>
  <si>
    <t>Набор режущих инструментов для сверления отверстий</t>
  </si>
  <si>
    <t>Комплект дверной фурнитуры</t>
  </si>
  <si>
    <t>Комплект клеящих материалов</t>
  </si>
  <si>
    <t>Облицовочные материалы</t>
  </si>
  <si>
    <t>Пленка полиэтиленовая</t>
  </si>
  <si>
    <t>погон. Метр</t>
  </si>
  <si>
    <t>Сигнальная лента</t>
  </si>
  <si>
    <t>Очки защитные</t>
  </si>
  <si>
    <t>Материалы для изготовления стеновых, напольных и потолочных конструкций</t>
  </si>
  <si>
    <t>СЗ 149 от 16.06.2020</t>
  </si>
  <si>
    <t>Пылесос SAMSUNG VC 18M21 AOSB</t>
  </si>
  <si>
    <t>пп 5) пункта 3.1. Правил закупок товаров, работ, услуг</t>
  </si>
  <si>
    <t>Электрочайник VITEK VT 7077</t>
  </si>
  <si>
    <t>Кондиционер MIDEA MSMB2-09HRFN1 (инст) комплект</t>
  </si>
  <si>
    <t>СЗ 150 от 20.07.2020</t>
  </si>
  <si>
    <t>Лампа светодиодная, 2Вт, E14</t>
  </si>
  <si>
    <t>Лампа светодиодная, 7Вт, E14</t>
  </si>
  <si>
    <t>Лампа светодиодная 9Вт, G13</t>
  </si>
  <si>
    <t>Лампа светодиодная 11Вт, Е27</t>
  </si>
  <si>
    <t>Лампа светодиодная 22Вт, G13</t>
  </si>
  <si>
    <t>Лампа люминесцентная 18Вт, G13</t>
  </si>
  <si>
    <t>Лампа люминесцентная 36Вт, G13</t>
  </si>
  <si>
    <t>Лампа люминесцентная 58Вт, G13</t>
  </si>
  <si>
    <t>Энергосберегающая люминесцентная лампа 18Вт, G24d-2</t>
  </si>
  <si>
    <t>Лампа люминесцентная 18Вт, G24q-2</t>
  </si>
  <si>
    <t>Лампа люминесцентная 55Вт, 2G11</t>
  </si>
  <si>
    <t>Лампа светодиодная 3,5Вт, G5.3</t>
  </si>
  <si>
    <t>Лампа светодиодная 5Вт, GU10</t>
  </si>
  <si>
    <t>Лампа светодиодная 11Вт, Е14</t>
  </si>
  <si>
    <t>Лампа люминесцентная 18Вт, 2G11</t>
  </si>
  <si>
    <t>Лампа люминесцентная 13Вт, G5</t>
  </si>
  <si>
    <t>Лампа газоразрядная 70Вт, G12</t>
  </si>
  <si>
    <t>Лампа дуговая 125Вт, Е27</t>
  </si>
  <si>
    <t>Лампа металлогалогенная 400Вт, Е40</t>
  </si>
  <si>
    <t>Лампа металлогалогенная 250Вт, Е40</t>
  </si>
  <si>
    <t>Лампа дуговая 250Вт, Е40</t>
  </si>
  <si>
    <t>УСК</t>
  </si>
  <si>
    <t>СЗ 152 от 21.07.2020</t>
  </si>
  <si>
    <t>Чехол для гладильной доски</t>
  </si>
  <si>
    <t>Кодовые замки</t>
  </si>
  <si>
    <t>Навесной замок</t>
  </si>
  <si>
    <t>СЗ 153 от 21.07.2020</t>
  </si>
  <si>
    <t>Огнетушитель воздушно-пенный ОВП-80 с перекрывным стволом на съёмной тележке</t>
  </si>
  <si>
    <t>компл.</t>
  </si>
  <si>
    <t>Самоспасатель фильтрующий «Газодымозащитный комплект ГДЗК-У» (универсальный)</t>
  </si>
  <si>
    <t>Боевая одежда пожарного</t>
  </si>
  <si>
    <t xml:space="preserve">Пломбы пластиковые </t>
  </si>
  <si>
    <t>Плащ ветрозащитный, водонепроницаемый с капюшоном</t>
  </si>
  <si>
    <t>Фартук хлопчатобумажный с нагрудником</t>
  </si>
  <si>
    <t>Рукавицы усиленные, хлопчатобумажные с брезентовым наладонником или перчатки с аналогичными защитными свойствами</t>
  </si>
  <si>
    <t>Пояс предохранительный</t>
  </si>
  <si>
    <t>Кепи из хлопчатобумажной ткани</t>
  </si>
  <si>
    <t>Респиратор (полумаска)</t>
  </si>
  <si>
    <t>Фонарь светодиодный переносной</t>
  </si>
  <si>
    <t>СЗ 154 от 21.07.2020</t>
  </si>
  <si>
    <t>Работы по изготовлению ролл-штор</t>
  </si>
  <si>
    <t>Работы по изготовлению жалюзи вертикальные</t>
  </si>
  <si>
    <t>СЗ 155 от 27.07.2020</t>
  </si>
  <si>
    <t xml:space="preserve">Воздушные фильтры для вентиляционных установок </t>
  </si>
  <si>
    <t>СЗ 156 от 28.07.2020</t>
  </si>
  <si>
    <t>Работы по ремонту кровли</t>
  </si>
  <si>
    <t>СЗ 157 от 30.07.2020</t>
  </si>
  <si>
    <t>Работы по ремонту световых фонарей</t>
  </si>
  <si>
    <t>СЗ 158 от 30.07.2020</t>
  </si>
  <si>
    <t>Гидрохимическая промывка теплообменников</t>
  </si>
  <si>
    <t>СЗ 159 от 07.08.2020</t>
  </si>
  <si>
    <t>СЗ 151 от 20.07.2020, СЗ 160 от 7.08.2020</t>
  </si>
  <si>
    <t>СЗ 161.08.2020</t>
  </si>
  <si>
    <t>Задвижка с обрезиненным клином и не выдвижным шпинделем фланцевая чугунная 30ч39бр, Ø 350 мм.</t>
  </si>
  <si>
    <t>пп. 20) п 3.1 Правил</t>
  </si>
  <si>
    <t>Шпилька резьбовая Ø 22х1000</t>
  </si>
  <si>
    <t>Гайка М22</t>
  </si>
  <si>
    <t>Шайба увиличенная М22</t>
  </si>
  <si>
    <t>Электроды 3мм.</t>
  </si>
  <si>
    <t>Диск отрезной по металлу 150 мм</t>
  </si>
  <si>
    <t>Прокладка паронитовая межфланцовая Ду 350 мм</t>
  </si>
  <si>
    <t>СЗ 162 от 10.08.2020</t>
  </si>
  <si>
    <t>СЗ 143 от 03.07.2020, СЗ 163 от 10.08.2020</t>
  </si>
  <si>
    <t>СЗ 153 от 21.07.2020, СЗ 164 от 10.08.2020</t>
  </si>
  <si>
    <t>куб.м.</t>
  </si>
  <si>
    <t>СЗ 165 от 13.08.2020</t>
  </si>
  <si>
    <t>Товарный газ (газ горючий природный для промышленного и коммунально-бытового назначения)</t>
  </si>
  <si>
    <t>Услуга гидравлические испытания наружных тепловых сетей Ду 219 мм, длина 484 п. м.</t>
  </si>
  <si>
    <t>Услуга гидравлические испытания наружных тепловых сетей Ду 159 мм, длина 35 п. м.</t>
  </si>
  <si>
    <t>СЗ 166 от 14.08.2020</t>
  </si>
  <si>
    <t>СЗ 93 от 27.04.2020, СЗ 167 от 18.08.2020</t>
  </si>
  <si>
    <t>Электротехнические изделия</t>
  </si>
  <si>
    <t>СЗ 168 от 19.08.2020</t>
  </si>
  <si>
    <t>СЗ 169 от 19.08.2020</t>
  </si>
  <si>
    <t>«Подготовка теплового пункта», «Гидрохимическая промывка теплообменников»</t>
  </si>
  <si>
    <t>СЗ 170 от 21.08.2020</t>
  </si>
  <si>
    <t>СЗ 172 от 25.08.2020</t>
  </si>
  <si>
    <t>Техническое обслуживание и ремонт транспортных средств</t>
  </si>
  <si>
    <t>СЗ 171 от 25.08.2020</t>
  </si>
  <si>
    <t>Диск щеточный беспроставочный</t>
  </si>
  <si>
    <t>Аккумулятор 6 СТ 90</t>
  </si>
  <si>
    <t>Шины</t>
  </si>
  <si>
    <t>Материалы для автомойки</t>
  </si>
  <si>
    <t>Оказание сервисных услуг по технической эксплуатации и содержанию парковочных мест в ЖК «Северное сияние»</t>
  </si>
  <si>
    <t>Оказание сервисных услуг по технической эксплуатации и содержанию парковочных мест в ЖК «Highvill Astana»</t>
  </si>
  <si>
    <t>СЗ 115 от 26.05.2020</t>
  </si>
  <si>
    <t>СТС</t>
  </si>
  <si>
    <t>СЗ 172 от 26.08.2020</t>
  </si>
  <si>
    <t>Работы по изданию сборника трудов ученых NLA  для проведения конференции, посвященной 10-летию Назарбаев Университета и NLA</t>
  </si>
  <si>
    <t>Влажная чистка ковров</t>
  </si>
  <si>
    <t>СЗ 173 от 26.08.2020</t>
  </si>
  <si>
    <t>Чистка матрасов</t>
  </si>
  <si>
    <t>СЗ 174 от 26.08.2020</t>
  </si>
  <si>
    <t>Урна двухсекционная для раздельного сбора мусора</t>
  </si>
  <si>
    <t>Фен для сушки волос тип №1</t>
  </si>
  <si>
    <t>Фен для сушки волос тип №2</t>
  </si>
  <si>
    <t>Матрас для шезлонгов</t>
  </si>
  <si>
    <t>Стул барный</t>
  </si>
  <si>
    <t>Запасные части для обслуживания автоматической пожарной сигнализации «EST3 EDWARDS»</t>
  </si>
  <si>
    <t>СЗ 176 от 26.08.2020</t>
  </si>
  <si>
    <t>Комплект лестниц</t>
  </si>
  <si>
    <t>Комплект инструментов и приспособлений</t>
  </si>
  <si>
    <t>Комплект электроинструментов</t>
  </si>
  <si>
    <t>Комплект средств индивидуальной защиты</t>
  </si>
  <si>
    <t>Рамка универсальная для выключателей или розеток</t>
  </si>
  <si>
    <t>СЗ 177 от 26.08.2020</t>
  </si>
  <si>
    <t xml:space="preserve">Запорная арматура  </t>
  </si>
  <si>
    <t xml:space="preserve">Трубы </t>
  </si>
  <si>
    <t>Фитинги</t>
  </si>
  <si>
    <t xml:space="preserve">Шланговые соединения </t>
  </si>
  <si>
    <t xml:space="preserve">Расходные материалы </t>
  </si>
  <si>
    <t>СЗ 178 от 27.08.2020</t>
  </si>
  <si>
    <t>Теплообменники приточно-вытяжной установки</t>
  </si>
  <si>
    <t>СЗ 179 от 27.08.2020</t>
  </si>
  <si>
    <t>Ковровая дорожка</t>
  </si>
  <si>
    <t>СЗ 180 от 01.09.2020</t>
  </si>
  <si>
    <t>Работы по замене стояков из оцинкованных труб на пластиковые трубы внутренней системы ГВС в 11 блоке</t>
  </si>
  <si>
    <t>пп.20 п.3.1. Правил</t>
  </si>
  <si>
    <t>СЗ 181 от 08.09.2020</t>
  </si>
  <si>
    <t>Работы по ремонту асфальтовоо поктрытия</t>
  </si>
  <si>
    <t>СЗ 182 от 08.09.2020</t>
  </si>
  <si>
    <t>Запасные части для автоматической пожарной сигнализации</t>
  </si>
  <si>
    <t>п.п. 32) п.3.1.правил</t>
  </si>
  <si>
    <t>СЗ 183 от 14.09.2020</t>
  </si>
  <si>
    <t>СЗ 184 от 14.09.2020</t>
  </si>
  <si>
    <t>Работы по изготовлению и замене дверей и перегородки из алюминиевого профиля</t>
  </si>
  <si>
    <t>СЗ 185 от 14.09.2020</t>
  </si>
  <si>
    <t>СЗ 171 от 25.08.2020, СЗ 186 от 15.09.2020</t>
  </si>
  <si>
    <t>Услуги по обслуживанию огнетушителей</t>
  </si>
  <si>
    <t>СЗ 187 от 15.09.2020</t>
  </si>
  <si>
    <t>Услуги лабораторных испытаний, исследований на огнезащитные свойства и целостность материалов</t>
  </si>
  <si>
    <t>СЗ 188 от 15.09.2020</t>
  </si>
  <si>
    <t>Гидрохимическая промывка трубопроводов теплого пола</t>
  </si>
  <si>
    <t>СЗ 189 от 15.09.2020</t>
  </si>
  <si>
    <t xml:space="preserve">«LCD рекламно - информационный дисплей» </t>
  </si>
  <si>
    <t>штук</t>
  </si>
  <si>
    <t xml:space="preserve">Работы по оформлению ресепшн </t>
  </si>
  <si>
    <t>СЗ 191  от 16.09.2020</t>
  </si>
  <si>
    <t>СЗ 190 от 16.09.2020</t>
  </si>
  <si>
    <t>Хомут-стяжка</t>
  </si>
  <si>
    <t>Изготовление дубликатов ключей</t>
  </si>
  <si>
    <t>СЗ 194   от 28.09.2020</t>
  </si>
  <si>
    <t>СЗ 195  от 28.09.2020</t>
  </si>
  <si>
    <t>Стол, тип 1</t>
  </si>
  <si>
    <t>В соответсвии с п.п.1 п. 3.1 Правил</t>
  </si>
  <si>
    <t>Стол, тип 2</t>
  </si>
  <si>
    <t>Стол, тип 3</t>
  </si>
  <si>
    <t>Стол, тип 4</t>
  </si>
  <si>
    <t>Кресло, тип 1</t>
  </si>
  <si>
    <t>Кресло, тип 2</t>
  </si>
  <si>
    <t>Кресло, тип 3</t>
  </si>
  <si>
    <t>Кресло, тип 4</t>
  </si>
  <si>
    <t>Кресло, тип 5</t>
  </si>
  <si>
    <t>Интерактивная доска, тип 1</t>
  </si>
  <si>
    <t>Интерактивная доска, тип 2</t>
  </si>
  <si>
    <t>Интерактивная доска, тип 3</t>
  </si>
  <si>
    <t>Интерактивная доска, тип 4</t>
  </si>
  <si>
    <t>Интерактивная доска, тип 5</t>
  </si>
  <si>
    <t>Интерактивная доска, тип 6</t>
  </si>
  <si>
    <t>Интерактивная доска, тип 7</t>
  </si>
  <si>
    <t>СЗ 197 от 29.09.2020</t>
  </si>
  <si>
    <t>Вспышка для фотоаппарата Canon Speedlite 430 EX III-RT</t>
  </si>
  <si>
    <t>Штука</t>
  </si>
  <si>
    <t>Объектив для фотоаппарата Canon EF 24-70 mm f/4.0L IS USM</t>
  </si>
  <si>
    <t>Фотоаппарат зеркальный Canon EOS 80D Body</t>
  </si>
  <si>
    <t>Штатив GIOTTO G-YTL 9253</t>
  </si>
  <si>
    <t>Фотоаппарат зеркальный Canon EOS 250D EF-S 18-55 mm STM Black</t>
  </si>
  <si>
    <t>Карта памяти Sony Micro SD 32 Гб 10 class+адаптер SR32UY3A</t>
  </si>
  <si>
    <t>Штатив GIOTTO G-GT 9223</t>
  </si>
  <si>
    <t>Фильтр (для вытяжки) FFILTERO FTR 02</t>
  </si>
  <si>
    <t>Фильтр (для вытяжки) OZONE MF 7 (угольный+жиропоглощающий)</t>
  </si>
  <si>
    <t>Фильтр (для вытяжки) TOP HOUSE 533405/392241 (угольный + жиропоглощающий)</t>
  </si>
  <si>
    <t>Фильтр (для пылесоса) OZONE HS 10 HEPA для Samsung 1040</t>
  </si>
  <si>
    <t>Фильтр (для пылесоса) OZONE H 27 набор Микрофильтров для LG</t>
  </si>
  <si>
    <t>Чехол (для гладильных досок) НИКА универсальный с поролоном антипригарный ЧПА3</t>
  </si>
  <si>
    <t>решение №4/5 от 28.09.2020</t>
  </si>
  <si>
    <t>пп.5)п.3.1 Правил</t>
  </si>
  <si>
    <t>СЗ 196 от 29.09.2020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</si>
</sst>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5">
    <numFmt numFmtId="41" formatCode="_-* #,##0\ _₽_-;\-* #,##0\ _₽_-;_-* &quot;-&quot;\ _₽_-;_-@_-"/>
    <numFmt numFmtId="43" formatCode="_-* #,##0.00\ _₽_-;\-* #,##0.00\ _₽_-;_-* &quot;-&quot;??\ _₽_-;_-@_-"/>
    <numFmt numFmtId="164" formatCode="_-* #,##0_р_._-;\-* #,##0_р_._-;_-* &quot;-&quot;_р_._-;_-@_-"/>
    <numFmt numFmtId="165" formatCode="_-* #,##0.00_р_._-;\-* #,##0.00_р_._-;_-* &quot;-&quot;??_р_._-;_-@_-"/>
    <numFmt numFmtId="166" formatCode="_-* #,##0.00_-;\-* #,##0.00_-;_-* &quot;-&quot;??_-;_-@_-"/>
    <numFmt numFmtId="167" formatCode="&quot;$&quot;#,##0.00_);\(&quot;$&quot;#,##0.00\)"/>
    <numFmt numFmtId="168" formatCode="_(* #,##0.00_);_(* \(#,##0.00\);_(* &quot;-&quot;??_);_(@_)"/>
    <numFmt numFmtId="169" formatCode="_(&quot;$&quot;* #,##0_);_(&quot;$&quot;* \(#,##0\);_(&quot;$&quot;* &quot;-&quot;_);_(@_)"/>
    <numFmt numFmtId="170" formatCode="_(* #,##0_);_(* \(#,##0\);_(* &quot;-&quot;_);_(@_)"/>
    <numFmt numFmtId="171" formatCode="#."/>
    <numFmt numFmtId="172" formatCode="#.00"/>
    <numFmt numFmtId="173" formatCode="&quot;$&quot;#.00"/>
    <numFmt numFmtId="174" formatCode="#,##0_);\(#,##0\);0_);* @_)"/>
    <numFmt numFmtId="175" formatCode="#,##0.0_);\(#,##0.0\);0.0_);* @_)"/>
    <numFmt numFmtId="176" formatCode="#,##0.00_);\(#,##0.00\);0.00_);* @_)"/>
    <numFmt numFmtId="177" formatCode="#,##0.000_);\(#,##0.000\);0.000_);* @_)"/>
    <numFmt numFmtId="178" formatCode="#,##0.0000_);\(#,##0.0000\);0.0000_);* @_)"/>
    <numFmt numFmtId="179" formatCode="d\-mmm;[Red]&quot;Not date&quot;;&quot;-&quot;;[Red]* &quot;Not date&quot;"/>
    <numFmt numFmtId="180" formatCode="d\-mmm\-yyyy;[Red]&quot;Not date&quot;;&quot;-&quot;;[Red]* &quot;Not date&quot;"/>
    <numFmt numFmtId="181" formatCode="d\-mmm\-yyyy\ h:mm\ AM/PM;[Red]* &quot;Not date&quot;;&quot;-&quot;;[Red]* &quot;Not date&quot;"/>
    <numFmt numFmtId="182" formatCode="d/mm/yyyy;[Red]* &quot;Not date&quot;;&quot;-&quot;;[Red]* &quot;Not date&quot;"/>
    <numFmt numFmtId="183" formatCode="mm/dd/yyyy;[Red]* &quot;Not date&quot;;&quot;-&quot;;[Red]* &quot;Not date&quot;"/>
    <numFmt numFmtId="184" formatCode="mmm\-yy;[Red]* &quot;Not date&quot;;&quot;-&quot;;[Red]* &quot;Not date&quot;"/>
    <numFmt numFmtId="185" formatCode="0;\-0;0;* @"/>
    <numFmt numFmtId="186" formatCode="h:mm\ AM/PM;[Red]* &quot;Not time&quot;;\-;[Red]* &quot;Not time&quot;"/>
    <numFmt numFmtId="187" formatCode="[h]:mm;[Red]* &quot;Not time&quot;;[h]:mm;[Red]* &quot;Not time&quot;"/>
    <numFmt numFmtId="188" formatCode="0%;\-0%;0%;* @_%"/>
    <numFmt numFmtId="189" formatCode="0.0%;\-0.0%;0.0%;* @_%"/>
    <numFmt numFmtId="190" formatCode="0.00%;\-0.00%;0.00%;* @_%"/>
    <numFmt numFmtId="191" formatCode="0.000%;\-0.000%;0.000%;* @_%"/>
    <numFmt numFmtId="192" formatCode="&quot;$&quot;* #,##0_);&quot;$&quot;* \(#,##0\);&quot;$&quot;* 0_);* @_)"/>
    <numFmt numFmtId="193" formatCode="&quot;$&quot;* #,##0.0_);&quot;$&quot;* \(#,##0.0\);&quot;$&quot;* 0.0_);* @_)"/>
    <numFmt numFmtId="194" formatCode="&quot;$&quot;* #,##0.00_);&quot;$&quot;* \(#,##0.00\);&quot;$&quot;* 0.00_);* @_)"/>
    <numFmt numFmtId="195" formatCode="&quot;$&quot;* #,##0.000_);&quot;$&quot;* \(#,##0.000\);&quot;$&quot;* 0.000_);* @_)"/>
    <numFmt numFmtId="196" formatCode="&quot;$&quot;* #,##0.0000_);&quot;$&quot;* \(#,##0.0000\);&quot;$&quot;* 0.0000_);* @_)"/>
    <numFmt numFmtId="197" formatCode="_-* #,##0.00[$€-1]_-;\-* #,##0.00[$€-1]_-;_-* &quot;-&quot;??[$€-1]_-"/>
    <numFmt numFmtId="198" formatCode="d\-mmm\-yyyy;[Red]* &quot;Not date&quot;;&quot;-&quot;;[Red]* &quot;Not date&quot;"/>
    <numFmt numFmtId="199" formatCode="d\-mmm\-yyyy\ h:mm\ AM/PM;[Red]* &quot;Not time&quot;;0;[Red]* &quot;Not time&quot;"/>
    <numFmt numFmtId="200" formatCode="#,##0_);[Blue]\(\-\)\ #,##0_)"/>
    <numFmt numFmtId="201" formatCode="%#.00"/>
    <numFmt numFmtId="202" formatCode="0.0%"/>
    <numFmt numFmtId="203" formatCode="[$-419]General"/>
    <numFmt numFmtId="204" formatCode="&quot; $&quot;#,##0.00\ ;&quot; $(&quot;#,##0.00\);&quot; $-&quot;#\ ;\ @\ "/>
    <numFmt numFmtId="205" formatCode="#,##0.00\ [$€-407];[Red]\-#,##0.00\ [$€-407]"/>
    <numFmt numFmtId="206" formatCode="#,##0.00_ ;\-#,##0.00\ "/>
  </numFmts>
  <fonts count="51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u/>
      <sz val="11"/>
      <color theme="10"/>
      <name val="Calibri"/>
      <family val="2"/>
      <charset val="204"/>
    </font>
    <font>
      <sz val="10"/>
      <name val="Arial"/>
      <family val="2"/>
      <charset val="204"/>
    </font>
    <font>
      <sz val="11"/>
      <color indexed="63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12"/>
      <name val="Tms Rmn"/>
      <charset val="204"/>
    </font>
    <font>
      <b/>
      <sz val="14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u/>
      <sz val="8"/>
      <color indexed="12"/>
      <name val="Arial"/>
      <family val="2"/>
      <charset val="204"/>
    </font>
    <font>
      <sz val="8"/>
      <color indexed="12"/>
      <name val="Arial"/>
      <family val="2"/>
      <charset val="204"/>
    </font>
    <font>
      <b/>
      <sz val="8"/>
      <color indexed="12"/>
      <name val="Arial"/>
      <family val="2"/>
      <charset val="204"/>
    </font>
    <font>
      <b/>
      <sz val="16"/>
      <name val="Arial"/>
      <family val="2"/>
    </font>
    <font>
      <sz val="8"/>
      <name val="Arial"/>
      <family val="2"/>
    </font>
    <font>
      <sz val="12"/>
      <name val="Arial Cyr"/>
      <charset val="204"/>
    </font>
    <font>
      <sz val="10"/>
      <name val="Verdana"/>
      <family val="2"/>
      <charset val="204"/>
    </font>
    <font>
      <sz val="10"/>
      <name val="Helv"/>
    </font>
    <font>
      <sz val="10"/>
      <name val="Arial"/>
      <family val="2"/>
      <charset val="162"/>
    </font>
    <font>
      <sz val="11"/>
      <color indexed="8"/>
      <name val="Calibri"/>
      <family val="2"/>
    </font>
    <font>
      <sz val="10"/>
      <name val="Verdana"/>
      <family val="2"/>
    </font>
    <font>
      <sz val="11"/>
      <color rgb="FF000000"/>
      <name val="Calibri"/>
      <family val="2"/>
      <charset val="204"/>
    </font>
    <font>
      <sz val="11"/>
      <color indexed="8"/>
      <name val="Arial"/>
      <family val="2"/>
      <charset val="204"/>
    </font>
    <font>
      <b/>
      <i/>
      <sz val="16"/>
      <color indexed="8"/>
      <name val="Arial"/>
      <family val="2"/>
      <charset val="204"/>
    </font>
    <font>
      <b/>
      <i/>
      <u/>
      <sz val="11"/>
      <color indexed="8"/>
      <name val="Arial"/>
      <family val="2"/>
      <charset val="204"/>
    </font>
    <font>
      <b/>
      <sz val="11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12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rgb="FF000000"/>
      <name val="Times"/>
      <family val="1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31">
    <xf numFmtId="0" fontId="0" fillId="0" borderId="0"/>
    <xf numFmtId="43" fontId="6" fillId="0" borderId="0" applyFont="0" applyFill="0" applyBorder="0" applyAlignment="0" applyProtection="0"/>
    <xf numFmtId="0" fontId="9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12" fillId="0" borderId="0"/>
    <xf numFmtId="165" fontId="1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167" fontId="13" fillId="0" borderId="0"/>
    <xf numFmtId="0" fontId="12" fillId="0" borderId="0"/>
    <xf numFmtId="168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6" fillId="0" borderId="0"/>
    <xf numFmtId="165" fontId="6" fillId="0" borderId="0" applyFont="0" applyFill="0" applyBorder="0" applyAlignment="0" applyProtection="0"/>
    <xf numFmtId="0" fontId="14" fillId="0" borderId="0">
      <alignment vertical="center"/>
    </xf>
    <xf numFmtId="0" fontId="12" fillId="0" borderId="0"/>
    <xf numFmtId="0" fontId="9" fillId="0" borderId="0"/>
    <xf numFmtId="0" fontId="15" fillId="0" borderId="0"/>
    <xf numFmtId="0" fontId="12" fillId="0" borderId="0"/>
    <xf numFmtId="0" fontId="6" fillId="0" borderId="0"/>
    <xf numFmtId="0" fontId="6" fillId="0" borderId="0"/>
    <xf numFmtId="0" fontId="6" fillId="0" borderId="0"/>
    <xf numFmtId="165" fontId="10" fillId="0" borderId="0" applyFont="0" applyFill="0" applyBorder="0" applyAlignment="0" applyProtection="0"/>
    <xf numFmtId="171" fontId="16" fillId="0" borderId="2">
      <protection locked="0"/>
    </xf>
    <xf numFmtId="171" fontId="16" fillId="0" borderId="2">
      <protection locked="0"/>
    </xf>
    <xf numFmtId="4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4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3" fontId="16" fillId="0" borderId="0">
      <protection locked="0"/>
    </xf>
    <xf numFmtId="173" fontId="16" fillId="0" borderId="0">
      <protection locked="0"/>
    </xf>
    <xf numFmtId="171" fontId="16" fillId="0" borderId="2">
      <protection locked="0"/>
    </xf>
    <xf numFmtId="171" fontId="16" fillId="0" borderId="2">
      <protection locked="0"/>
    </xf>
    <xf numFmtId="171" fontId="17" fillId="0" borderId="0">
      <protection locked="0"/>
    </xf>
    <xf numFmtId="171" fontId="17" fillId="0" borderId="0">
      <protection locked="0"/>
    </xf>
    <xf numFmtId="171" fontId="16" fillId="0" borderId="2">
      <protection locked="0"/>
    </xf>
    <xf numFmtId="174" fontId="18" fillId="0" borderId="0" applyFill="0" applyBorder="0">
      <alignment vertical="top"/>
    </xf>
    <xf numFmtId="175" fontId="18" fillId="0" borderId="0" applyFill="0" applyBorder="0">
      <alignment vertical="top"/>
    </xf>
    <xf numFmtId="176" fontId="18" fillId="0" borderId="0" applyFill="0" applyBorder="0">
      <alignment vertical="top"/>
    </xf>
    <xf numFmtId="177" fontId="18" fillId="0" borderId="0" applyFill="0" applyBorder="0">
      <alignment vertical="top"/>
    </xf>
    <xf numFmtId="178" fontId="18" fillId="0" borderId="0" applyFill="0" applyBorder="0">
      <alignment vertical="top"/>
    </xf>
    <xf numFmtId="179" fontId="18" fillId="0" borderId="0" applyFill="0" applyBorder="0">
      <alignment vertical="top"/>
    </xf>
    <xf numFmtId="180" fontId="18" fillId="0" borderId="0" applyFill="0" applyBorder="0">
      <alignment vertical="top"/>
    </xf>
    <xf numFmtId="181" fontId="18" fillId="0" borderId="0" applyFill="0" applyBorder="0">
      <alignment vertical="top"/>
    </xf>
    <xf numFmtId="182" fontId="18" fillId="0" borderId="0" applyFill="0" applyBorder="0">
      <alignment vertical="top"/>
    </xf>
    <xf numFmtId="183" fontId="18" fillId="0" borderId="0" applyFill="0" applyBorder="0">
      <alignment vertical="top"/>
    </xf>
    <xf numFmtId="184" fontId="18" fillId="0" borderId="0" applyFill="0" applyBorder="0">
      <alignment vertical="top"/>
    </xf>
    <xf numFmtId="184" fontId="18" fillId="0" borderId="0" applyFill="0" applyBorder="0">
      <alignment horizontal="center" vertical="top"/>
    </xf>
    <xf numFmtId="185" fontId="18" fillId="0" borderId="0" applyFill="0" applyBorder="0">
      <alignment vertical="top"/>
    </xf>
    <xf numFmtId="186" fontId="18" fillId="0" borderId="0" applyFill="0" applyBorder="0">
      <alignment vertical="top"/>
    </xf>
    <xf numFmtId="187" fontId="18" fillId="0" borderId="0" applyFill="0" applyBorder="0">
      <alignment vertical="top"/>
    </xf>
    <xf numFmtId="188" fontId="18" fillId="0" borderId="0" applyFill="0" applyBorder="0">
      <alignment vertical="top"/>
    </xf>
    <xf numFmtId="189" fontId="19" fillId="0" borderId="0" applyFill="0" applyBorder="0">
      <alignment vertical="top"/>
    </xf>
    <xf numFmtId="190" fontId="18" fillId="0" borderId="0" applyFill="0" applyBorder="0">
      <alignment vertical="top"/>
    </xf>
    <xf numFmtId="191" fontId="18" fillId="0" borderId="0" applyFill="0" applyBorder="0">
      <alignment vertical="top"/>
    </xf>
    <xf numFmtId="192" fontId="18" fillId="0" borderId="0" applyFill="0" applyBorder="0">
      <alignment vertical="top"/>
    </xf>
    <xf numFmtId="193" fontId="18" fillId="0" borderId="0" applyFill="0" applyBorder="0">
      <alignment vertical="top"/>
    </xf>
    <xf numFmtId="194" fontId="18" fillId="0" borderId="0" applyFill="0" applyBorder="0">
      <alignment vertical="top"/>
    </xf>
    <xf numFmtId="195" fontId="18" fillId="0" borderId="0" applyFill="0" applyBorder="0">
      <alignment vertical="top"/>
    </xf>
    <xf numFmtId="196" fontId="18" fillId="0" borderId="0" applyFill="0" applyBorder="0">
      <alignment vertical="top"/>
    </xf>
    <xf numFmtId="0" fontId="20" fillId="0" borderId="0" applyNumberFormat="0" applyFill="0" applyBorder="0" applyAlignment="0" applyProtection="0"/>
    <xf numFmtId="197" fontId="9" fillId="0" borderId="0" applyFont="0" applyFill="0" applyBorder="0" applyAlignment="0" applyProtection="0"/>
    <xf numFmtId="0" fontId="10" fillId="0" borderId="0"/>
    <xf numFmtId="0" fontId="21" fillId="0" borderId="0" applyFill="0" applyBorder="0">
      <alignment vertical="top"/>
    </xf>
    <xf numFmtId="0" fontId="22" fillId="0" borderId="0" applyFill="0" applyBorder="0">
      <alignment vertical="top"/>
    </xf>
    <xf numFmtId="0" fontId="23" fillId="0" borderId="0" applyFill="0" applyBorder="0">
      <alignment vertical="top"/>
    </xf>
    <xf numFmtId="0" fontId="24" fillId="0" borderId="0" applyFill="0" applyBorder="0">
      <alignment vertical="top"/>
    </xf>
    <xf numFmtId="0" fontId="25" fillId="0" borderId="0" applyFill="0" applyBorder="0">
      <alignment horizontal="left" vertical="top"/>
      <protection hidden="1"/>
    </xf>
    <xf numFmtId="0" fontId="25" fillId="0" borderId="0" applyFill="0" applyBorder="0">
      <alignment horizontal="left" vertical="top" indent="1"/>
      <protection hidden="1"/>
    </xf>
    <xf numFmtId="0" fontId="25" fillId="0" borderId="0" applyFill="0" applyBorder="0">
      <alignment horizontal="left" vertical="top" indent="2"/>
      <protection hidden="1"/>
    </xf>
    <xf numFmtId="0" fontId="25" fillId="0" borderId="0" applyFill="0" applyBorder="0">
      <alignment horizontal="left" vertical="top" indent="3"/>
      <protection hidden="1"/>
    </xf>
    <xf numFmtId="174" fontId="26" fillId="0" borderId="0" applyFill="0" applyBorder="0">
      <alignment vertical="top"/>
      <protection locked="0"/>
    </xf>
    <xf numFmtId="175" fontId="26" fillId="0" borderId="0" applyFill="0" applyBorder="0">
      <alignment vertical="top"/>
      <protection locked="0"/>
    </xf>
    <xf numFmtId="176" fontId="26" fillId="0" borderId="0" applyFill="0" applyBorder="0">
      <alignment vertical="top"/>
      <protection locked="0"/>
    </xf>
    <xf numFmtId="177" fontId="26" fillId="0" borderId="0" applyFill="0" applyBorder="0">
      <alignment vertical="top"/>
      <protection locked="0"/>
    </xf>
    <xf numFmtId="178" fontId="26" fillId="0" borderId="0" applyFill="0" applyBorder="0">
      <alignment vertical="top"/>
      <protection locked="0"/>
    </xf>
    <xf numFmtId="179" fontId="26" fillId="0" borderId="0" applyFill="0" applyBorder="0">
      <alignment vertical="top"/>
      <protection locked="0"/>
    </xf>
    <xf numFmtId="198" fontId="26" fillId="0" borderId="0" applyFill="0" applyBorder="0">
      <alignment vertical="top"/>
      <protection locked="0"/>
    </xf>
    <xf numFmtId="199" fontId="26" fillId="0" borderId="0" applyFill="0" applyBorder="0">
      <alignment vertical="top"/>
      <protection locked="0"/>
    </xf>
    <xf numFmtId="182" fontId="26" fillId="0" borderId="0" applyFill="0" applyBorder="0">
      <alignment vertical="top"/>
      <protection locked="0"/>
    </xf>
    <xf numFmtId="183" fontId="26" fillId="0" borderId="0" applyFill="0" applyBorder="0">
      <alignment vertical="top"/>
      <protection locked="0"/>
    </xf>
    <xf numFmtId="184" fontId="26" fillId="0" borderId="0" applyFill="0" applyBorder="0">
      <alignment vertical="top"/>
      <protection locked="0"/>
    </xf>
    <xf numFmtId="185" fontId="26" fillId="0" borderId="0" applyFill="0" applyBorder="0">
      <alignment vertical="top"/>
      <protection locked="0"/>
    </xf>
    <xf numFmtId="185" fontId="27" fillId="0" borderId="0" applyFill="0" applyBorder="0">
      <alignment vertical="top"/>
      <protection locked="0"/>
    </xf>
    <xf numFmtId="185" fontId="26" fillId="0" borderId="0" applyFill="0" applyBorder="0">
      <alignment vertical="top"/>
      <protection locked="0"/>
    </xf>
    <xf numFmtId="49" fontId="26" fillId="0" borderId="0" applyFill="0" applyBorder="0">
      <alignment vertical="top"/>
      <protection locked="0"/>
    </xf>
    <xf numFmtId="49" fontId="27" fillId="0" borderId="0" applyFill="0" applyBorder="0">
      <alignment vertical="top"/>
      <protection locked="0"/>
    </xf>
    <xf numFmtId="0" fontId="26" fillId="0" borderId="0" applyFill="0" applyBorder="0">
      <alignment vertical="top" wrapText="1"/>
      <protection locked="0"/>
    </xf>
    <xf numFmtId="186" fontId="26" fillId="0" borderId="0" applyFill="0" applyBorder="0">
      <alignment vertical="top"/>
      <protection locked="0"/>
    </xf>
    <xf numFmtId="187" fontId="26" fillId="0" borderId="0" applyFill="0" applyBorder="0">
      <alignment vertical="top"/>
      <protection locked="0"/>
    </xf>
    <xf numFmtId="188" fontId="26" fillId="0" borderId="0" applyFill="0" applyBorder="0">
      <alignment vertical="top"/>
      <protection locked="0"/>
    </xf>
    <xf numFmtId="189" fontId="26" fillId="0" borderId="0" applyFill="0" applyBorder="0">
      <alignment vertical="top"/>
      <protection locked="0"/>
    </xf>
    <xf numFmtId="190" fontId="26" fillId="0" borderId="0" applyFill="0" applyBorder="0">
      <alignment vertical="top"/>
      <protection locked="0"/>
    </xf>
    <xf numFmtId="191" fontId="26" fillId="0" borderId="0" applyFill="0" applyBorder="0">
      <alignment vertical="top"/>
      <protection locked="0"/>
    </xf>
    <xf numFmtId="192" fontId="26" fillId="0" borderId="0" applyFill="0" applyBorder="0">
      <alignment vertical="top"/>
      <protection locked="0"/>
    </xf>
    <xf numFmtId="193" fontId="26" fillId="0" borderId="0" applyFill="0" applyBorder="0">
      <alignment vertical="top"/>
      <protection locked="0"/>
    </xf>
    <xf numFmtId="194" fontId="26" fillId="0" borderId="0" applyFill="0" applyBorder="0">
      <alignment vertical="top"/>
      <protection locked="0"/>
    </xf>
    <xf numFmtId="195" fontId="26" fillId="0" borderId="0" applyFill="0" applyBorder="0">
      <alignment vertical="top"/>
      <protection locked="0"/>
    </xf>
    <xf numFmtId="196" fontId="26" fillId="0" borderId="0" applyFill="0" applyBorder="0">
      <alignment vertical="top"/>
      <protection locked="0"/>
    </xf>
    <xf numFmtId="49" fontId="26" fillId="0" borderId="0" applyFill="0" applyBorder="0">
      <alignment horizontal="left" vertical="top"/>
      <protection locked="0"/>
    </xf>
    <xf numFmtId="49" fontId="26" fillId="0" borderId="0" applyFill="0" applyBorder="0">
      <alignment horizontal="left" vertical="top" indent="1"/>
      <protection locked="0"/>
    </xf>
    <xf numFmtId="49" fontId="26" fillId="0" borderId="0" applyFill="0" applyBorder="0">
      <alignment horizontal="left" vertical="top" indent="2"/>
      <protection locked="0"/>
    </xf>
    <xf numFmtId="49" fontId="26" fillId="0" borderId="0" applyFill="0" applyBorder="0">
      <alignment horizontal="left" vertical="top" indent="3"/>
      <protection locked="0"/>
    </xf>
    <xf numFmtId="49" fontId="26" fillId="0" borderId="0" applyFill="0" applyBorder="0">
      <alignment horizontal="left" vertical="top" indent="4"/>
      <protection locked="0"/>
    </xf>
    <xf numFmtId="49" fontId="26" fillId="0" borderId="0" applyFill="0" applyBorder="0">
      <alignment horizontal="center"/>
      <protection locked="0"/>
    </xf>
    <xf numFmtId="49" fontId="26" fillId="0" borderId="0" applyFill="0" applyBorder="0">
      <alignment horizontal="center" wrapText="1"/>
      <protection locked="0"/>
    </xf>
    <xf numFmtId="49" fontId="18" fillId="0" borderId="0" applyFill="0" applyBorder="0">
      <alignment vertical="top"/>
    </xf>
    <xf numFmtId="0" fontId="18" fillId="0" borderId="0" applyFill="0" applyBorder="0">
      <alignment vertical="top" wrapText="1"/>
    </xf>
    <xf numFmtId="0" fontId="28" fillId="0" borderId="0" applyNumberFormat="0" applyFont="0" applyBorder="0" applyAlignment="0">
      <alignment horizontal="left"/>
    </xf>
    <xf numFmtId="0" fontId="24" fillId="0" borderId="0" applyFill="0" applyBorder="0">
      <alignment vertical="top"/>
    </xf>
    <xf numFmtId="0" fontId="24" fillId="0" borderId="0" applyFill="0" applyBorder="0">
      <alignment horizontal="left" vertical="top" indent="1"/>
    </xf>
    <xf numFmtId="0" fontId="29" fillId="0" borderId="0" applyFill="0" applyBorder="0">
      <alignment horizontal="left" vertical="top" indent="2"/>
    </xf>
    <xf numFmtId="0" fontId="24" fillId="0" borderId="0" applyFill="0" applyBorder="0">
      <alignment horizontal="left" vertical="top" indent="3"/>
    </xf>
    <xf numFmtId="0" fontId="18" fillId="0" borderId="0" applyFill="0" applyBorder="0">
      <alignment vertical="top"/>
    </xf>
    <xf numFmtId="0" fontId="18" fillId="0" borderId="0" applyFill="0" applyBorder="0">
      <alignment horizontal="left" vertical="top" indent="1"/>
    </xf>
    <xf numFmtId="0" fontId="18" fillId="0" borderId="0" applyFill="0" applyBorder="0">
      <alignment horizontal="left" vertical="top" indent="2"/>
    </xf>
    <xf numFmtId="0" fontId="18" fillId="0" borderId="0" applyFill="0" applyBorder="0">
      <alignment horizontal="left" vertical="top" indent="3"/>
    </xf>
    <xf numFmtId="0" fontId="18" fillId="0" borderId="0" applyFill="0" applyBorder="0">
      <alignment horizontal="left" vertical="top" indent="4"/>
    </xf>
    <xf numFmtId="0" fontId="18" fillId="0" borderId="0" applyFill="0" applyBorder="0">
      <alignment horizontal="center"/>
    </xf>
    <xf numFmtId="0" fontId="18" fillId="0" borderId="0" applyFill="0" applyBorder="0">
      <alignment horizontal="center" wrapText="1"/>
    </xf>
    <xf numFmtId="200" fontId="3" fillId="0" borderId="1" applyBorder="0">
      <protection hidden="1"/>
    </xf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18" fillId="0" borderId="0" applyFill="0" applyBorder="0"/>
    <xf numFmtId="0" fontId="30" fillId="0" borderId="0"/>
    <xf numFmtId="0" fontId="6" fillId="0" borderId="0"/>
    <xf numFmtId="0" fontId="9" fillId="0" borderId="0"/>
    <xf numFmtId="0" fontId="6" fillId="0" borderId="0"/>
    <xf numFmtId="0" fontId="12" fillId="0" borderId="0"/>
    <xf numFmtId="0" fontId="31" fillId="0" borderId="0"/>
    <xf numFmtId="0" fontId="32" fillId="0" borderId="0"/>
    <xf numFmtId="164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7" fillId="0" borderId="0">
      <protection locked="0"/>
    </xf>
    <xf numFmtId="171" fontId="17" fillId="0" borderId="0">
      <protection locked="0"/>
    </xf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201" fontId="16" fillId="0" borderId="0">
      <protection locked="0"/>
    </xf>
    <xf numFmtId="201" fontId="16" fillId="0" borderId="0">
      <protection locked="0"/>
    </xf>
    <xf numFmtId="0" fontId="33" fillId="0" borderId="0"/>
    <xf numFmtId="0" fontId="12" fillId="0" borderId="0"/>
    <xf numFmtId="169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0" fontId="6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15" fillId="0" borderId="0"/>
    <xf numFmtId="0" fontId="10" fillId="0" borderId="0"/>
    <xf numFmtId="0" fontId="6" fillId="0" borderId="0"/>
    <xf numFmtId="0" fontId="10" fillId="0" borderId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15" fillId="0" borderId="0"/>
    <xf numFmtId="165" fontId="6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0" fontId="10" fillId="0" borderId="0"/>
    <xf numFmtId="0" fontId="9" fillId="0" borderId="0"/>
    <xf numFmtId="202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170" fontId="15" fillId="0" borderId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0" fillId="0" borderId="0"/>
    <xf numFmtId="0" fontId="15" fillId="0" borderId="0"/>
    <xf numFmtId="203" fontId="36" fillId="0" borderId="0"/>
    <xf numFmtId="165" fontId="15" fillId="0" borderId="0" applyFont="0" applyFill="0" applyBorder="0" applyAlignment="0" applyProtection="0"/>
    <xf numFmtId="0" fontId="15" fillId="0" borderId="0"/>
    <xf numFmtId="165" fontId="15" fillId="0" borderId="0" applyFont="0" applyFill="0" applyBorder="0" applyAlignment="0" applyProtection="0"/>
    <xf numFmtId="0" fontId="37" fillId="0" borderId="0"/>
    <xf numFmtId="204" fontId="19" fillId="0" borderId="0" applyBorder="0" applyProtection="0">
      <alignment horizontal="left"/>
    </xf>
    <xf numFmtId="0" fontId="38" fillId="0" borderId="0" applyNumberFormat="0" applyBorder="0" applyProtection="0">
      <alignment horizontal="center"/>
    </xf>
    <xf numFmtId="0" fontId="38" fillId="0" borderId="0" applyNumberFormat="0" applyBorder="0" applyProtection="0">
      <alignment horizontal="center" textRotation="90"/>
    </xf>
    <xf numFmtId="0" fontId="39" fillId="0" borderId="0" applyNumberFormat="0" applyBorder="0" applyProtection="0"/>
    <xf numFmtId="205" fontId="39" fillId="0" borderId="0" applyBorder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9" fillId="0" borderId="0"/>
    <xf numFmtId="43" fontId="12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15" fillId="0" borderId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5" fillId="0" borderId="0" applyFont="0" applyFill="0" applyBorder="0" applyAlignment="0" applyProtection="0"/>
  </cellStyleXfs>
  <cellXfs count="267">
    <xf numFmtId="0" fontId="0" fillId="0" borderId="0" xfId="0"/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8" fillId="0" borderId="0" xfId="0" applyFont="1"/>
    <xf numFmtId="0" fontId="7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horizontal="center"/>
    </xf>
    <xf numFmtId="4" fontId="1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 vertical="center"/>
    </xf>
    <xf numFmtId="2" fontId="1" fillId="3" borderId="0" xfId="0" applyNumberFormat="1" applyFont="1" applyFill="1" applyAlignment="1">
      <alignment horizontal="center" vertical="center" wrapText="1"/>
    </xf>
    <xf numFmtId="0" fontId="0" fillId="3" borderId="0" xfId="0" applyFill="1" applyAlignment="1">
      <alignment horizontal="center"/>
    </xf>
    <xf numFmtId="0" fontId="0" fillId="2" borderId="0" xfId="0" applyFill="1" applyAlignment="1">
      <alignment horizontal="center"/>
    </xf>
    <xf numFmtId="0" fontId="5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Border="1" applyAlignment="1">
      <alignment wrapText="1"/>
    </xf>
    <xf numFmtId="0" fontId="0" fillId="2" borderId="0" xfId="0" applyFill="1"/>
    <xf numFmtId="2" fontId="1" fillId="2" borderId="0" xfId="0" applyNumberFormat="1" applyFont="1" applyFill="1" applyAlignment="1">
      <alignment horizontal="center" vertical="center" wrapText="1"/>
    </xf>
    <xf numFmtId="0" fontId="0" fillId="2" borderId="0" xfId="0" applyFill="1" applyBorder="1"/>
    <xf numFmtId="0" fontId="5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vertical="center"/>
    </xf>
    <xf numFmtId="0" fontId="8" fillId="2" borderId="0" xfId="0" applyFont="1" applyFill="1"/>
    <xf numFmtId="0" fontId="7" fillId="2" borderId="0" xfId="0" applyFont="1" applyFill="1"/>
    <xf numFmtId="0" fontId="4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wrapText="1"/>
    </xf>
    <xf numFmtId="0" fontId="7" fillId="2" borderId="0" xfId="0" applyFont="1" applyFill="1" applyBorder="1" applyAlignment="1">
      <alignment wrapText="1"/>
    </xf>
    <xf numFmtId="4" fontId="5" fillId="2" borderId="0" xfId="0" applyNumberFormat="1" applyFont="1" applyFill="1" applyAlignment="1">
      <alignment horizontal="center"/>
    </xf>
    <xf numFmtId="2" fontId="1" fillId="2" borderId="3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vertical="center" wrapText="1"/>
    </xf>
    <xf numFmtId="0" fontId="1" fillId="5" borderId="0" xfId="0" applyFont="1" applyFill="1" applyAlignment="1">
      <alignment vertical="center"/>
    </xf>
    <xf numFmtId="0" fontId="2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vertical="center" wrapText="1"/>
    </xf>
    <xf numFmtId="4" fontId="2" fillId="4" borderId="3" xfId="0" applyNumberFormat="1" applyFont="1" applyFill="1" applyBorder="1" applyAlignment="1">
      <alignment horizontal="center" vertical="center"/>
    </xf>
    <xf numFmtId="0" fontId="1" fillId="4" borderId="3" xfId="0" applyFont="1" applyFill="1" applyBorder="1" applyAlignment="1">
      <alignment vertical="center"/>
    </xf>
    <xf numFmtId="4" fontId="2" fillId="4" borderId="1" xfId="0" applyNumberFormat="1" applyFont="1" applyFill="1" applyBorder="1" applyAlignment="1">
      <alignment horizontal="center" vertical="center" wrapText="1"/>
    </xf>
    <xf numFmtId="4" fontId="2" fillId="4" borderId="1" xfId="0" applyNumberFormat="1" applyFont="1" applyFill="1" applyBorder="1" applyAlignment="1">
      <alignment vertical="center" wrapText="1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2" fontId="2" fillId="6" borderId="1" xfId="1" applyNumberFormat="1" applyFont="1" applyFill="1" applyBorder="1" applyAlignment="1">
      <alignment vertical="top" wrapText="1"/>
    </xf>
    <xf numFmtId="0" fontId="4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top" wrapText="1"/>
    </xf>
    <xf numFmtId="2" fontId="1" fillId="6" borderId="1" xfId="0" applyNumberFormat="1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/>
    </xf>
    <xf numFmtId="0" fontId="2" fillId="6" borderId="1" xfId="0" applyFont="1" applyFill="1" applyBorder="1" applyAlignment="1">
      <alignment vertical="top" wrapText="1"/>
    </xf>
    <xf numFmtId="0" fontId="4" fillId="4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horizontal="center" vertical="center" wrapText="1"/>
    </xf>
    <xf numFmtId="2" fontId="4" fillId="6" borderId="1" xfId="1" applyNumberFormat="1" applyFont="1" applyFill="1" applyBorder="1" applyAlignment="1">
      <alignment horizontal="center" vertical="top" wrapText="1"/>
    </xf>
    <xf numFmtId="0" fontId="4" fillId="6" borderId="1" xfId="0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top" wrapText="1"/>
    </xf>
    <xf numFmtId="0" fontId="1" fillId="4" borderId="1" xfId="0" applyFont="1" applyFill="1" applyBorder="1" applyAlignment="1">
      <alignment horizontal="center" vertical="center" wrapText="1"/>
    </xf>
    <xf numFmtId="2" fontId="1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top" wrapText="1"/>
    </xf>
    <xf numFmtId="4" fontId="2" fillId="4" borderId="1" xfId="0" applyNumberFormat="1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center"/>
    </xf>
    <xf numFmtId="4" fontId="7" fillId="4" borderId="1" xfId="0" applyNumberFormat="1" applyFont="1" applyFill="1" applyBorder="1" applyAlignment="1">
      <alignment vertical="center" wrapText="1"/>
    </xf>
    <xf numFmtId="4" fontId="4" fillId="4" borderId="1" xfId="0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vertical="center" wrapText="1"/>
    </xf>
    <xf numFmtId="0" fontId="4" fillId="4" borderId="3" xfId="0" applyFont="1" applyFill="1" applyBorder="1" applyAlignment="1">
      <alignment horizontal="center" vertical="center" wrapText="1"/>
    </xf>
    <xf numFmtId="3" fontId="1" fillId="2" borderId="3" xfId="0" applyNumberFormat="1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vertical="center" wrapText="1"/>
    </xf>
    <xf numFmtId="4" fontId="4" fillId="4" borderId="3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42" fillId="5" borderId="1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center" vertical="center" wrapText="1"/>
    </xf>
    <xf numFmtId="49" fontId="2" fillId="6" borderId="1" xfId="0" applyNumberFormat="1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horizontal="center" vertical="top" wrapText="1"/>
    </xf>
    <xf numFmtId="49" fontId="2" fillId="6" borderId="1" xfId="0" applyNumberFormat="1" applyFont="1" applyFill="1" applyBorder="1" applyAlignment="1">
      <alignment horizontal="center" vertical="top" wrapText="1"/>
    </xf>
    <xf numFmtId="49" fontId="1" fillId="4" borderId="1" xfId="0" applyNumberFormat="1" applyFont="1" applyFill="1" applyBorder="1" applyAlignment="1">
      <alignment horizontal="center" vertical="center"/>
    </xf>
    <xf numFmtId="49" fontId="1" fillId="6" borderId="1" xfId="0" applyNumberFormat="1" applyFont="1" applyFill="1" applyBorder="1" applyAlignment="1">
      <alignment horizontal="center" vertical="center"/>
    </xf>
    <xf numFmtId="49" fontId="2" fillId="4" borderId="1" xfId="0" applyNumberFormat="1" applyFont="1" applyFill="1" applyBorder="1" applyAlignment="1">
      <alignment horizontal="center" vertical="center"/>
    </xf>
    <xf numFmtId="49" fontId="2" fillId="5" borderId="1" xfId="0" applyNumberFormat="1" applyFont="1" applyFill="1" applyBorder="1" applyAlignment="1">
      <alignment vertical="center" wrapText="1"/>
    </xf>
    <xf numFmtId="49" fontId="2" fillId="6" borderId="1" xfId="0" applyNumberFormat="1" applyFont="1" applyFill="1" applyBorder="1" applyAlignment="1">
      <alignment horizontal="center" vertical="center"/>
    </xf>
    <xf numFmtId="49" fontId="1" fillId="4" borderId="3" xfId="0" applyNumberFormat="1" applyFont="1" applyFill="1" applyBorder="1" applyAlignment="1">
      <alignment vertical="center"/>
    </xf>
    <xf numFmtId="49" fontId="2" fillId="6" borderId="1" xfId="1" applyNumberFormat="1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vertical="center" wrapText="1"/>
    </xf>
    <xf numFmtId="49" fontId="7" fillId="4" borderId="1" xfId="0" applyNumberFormat="1" applyFont="1" applyFill="1" applyBorder="1" applyAlignment="1">
      <alignment vertical="center" wrapText="1"/>
    </xf>
    <xf numFmtId="49" fontId="1" fillId="2" borderId="0" xfId="0" applyNumberFormat="1" applyFont="1" applyFill="1" applyAlignment="1">
      <alignment horizontal="center" vertical="center"/>
    </xf>
    <xf numFmtId="49" fontId="5" fillId="2" borderId="0" xfId="0" applyNumberFormat="1" applyFont="1" applyFill="1" applyAlignment="1">
      <alignment horizontal="center" vertical="center"/>
    </xf>
    <xf numFmtId="49" fontId="5" fillId="3" borderId="0" xfId="0" applyNumberFormat="1" applyFont="1" applyFill="1" applyAlignment="1">
      <alignment horizontal="center" vertical="center"/>
    </xf>
    <xf numFmtId="0" fontId="40" fillId="7" borderId="5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vertical="center"/>
    </xf>
    <xf numFmtId="0" fontId="2" fillId="5" borderId="3" xfId="0" applyFont="1" applyFill="1" applyBorder="1" applyAlignment="1">
      <alignment vertical="center" wrapText="1"/>
    </xf>
    <xf numFmtId="0" fontId="1" fillId="7" borderId="5" xfId="0" applyFont="1" applyFill="1" applyBorder="1" applyAlignment="1">
      <alignment horizontal="center" vertical="center" wrapText="1"/>
    </xf>
    <xf numFmtId="1" fontId="1" fillId="7" borderId="5" xfId="0" applyNumberFormat="1" applyFont="1" applyFill="1" applyBorder="1" applyAlignment="1">
      <alignment horizontal="center" vertical="center" wrapText="1"/>
    </xf>
    <xf numFmtId="0" fontId="1" fillId="7" borderId="5" xfId="0" applyFont="1" applyFill="1" applyBorder="1" applyAlignment="1">
      <alignment horizontal="center" vertical="center"/>
    </xf>
    <xf numFmtId="0" fontId="40" fillId="7" borderId="9" xfId="0" applyFont="1" applyFill="1" applyBorder="1" applyAlignment="1">
      <alignment horizontal="center" vertical="center" wrapText="1"/>
    </xf>
    <xf numFmtId="4" fontId="40" fillId="7" borderId="9" xfId="0" applyNumberFormat="1" applyFont="1" applyFill="1" applyBorder="1" applyAlignment="1">
      <alignment horizontal="center" vertical="center" wrapText="1"/>
    </xf>
    <xf numFmtId="49" fontId="40" fillId="7" borderId="5" xfId="0" applyNumberFormat="1" applyFont="1" applyFill="1" applyBorder="1" applyAlignment="1">
      <alignment horizontal="center" vertical="center" wrapText="1"/>
    </xf>
    <xf numFmtId="2" fontId="40" fillId="7" borderId="5" xfId="0" applyNumberFormat="1" applyFont="1" applyFill="1" applyBorder="1" applyAlignment="1">
      <alignment horizontal="center" vertical="center" wrapText="1"/>
    </xf>
    <xf numFmtId="2" fontId="1" fillId="5" borderId="3" xfId="0" applyNumberFormat="1" applyFont="1" applyFill="1" applyBorder="1" applyAlignment="1">
      <alignment horizontal="center" vertical="center" wrapText="1"/>
    </xf>
    <xf numFmtId="49" fontId="1" fillId="5" borderId="3" xfId="0" applyNumberFormat="1" applyFont="1" applyFill="1" applyBorder="1" applyAlignment="1">
      <alignment horizontal="center" vertical="center"/>
    </xf>
    <xf numFmtId="49" fontId="1" fillId="7" borderId="5" xfId="0" applyNumberFormat="1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 wrapText="1"/>
    </xf>
    <xf numFmtId="0" fontId="4" fillId="7" borderId="6" xfId="0" applyFont="1" applyFill="1" applyBorder="1" applyAlignment="1">
      <alignment horizontal="center" vertical="center"/>
    </xf>
    <xf numFmtId="0" fontId="4" fillId="7" borderId="7" xfId="0" applyFont="1" applyFill="1" applyBorder="1" applyAlignment="1">
      <alignment horizontal="center" vertical="center"/>
    </xf>
    <xf numFmtId="0" fontId="41" fillId="7" borderId="7" xfId="0" applyNumberFormat="1" applyFont="1" applyFill="1" applyBorder="1" applyAlignment="1">
      <alignment horizontal="left" vertical="center"/>
    </xf>
    <xf numFmtId="0" fontId="4" fillId="7" borderId="7" xfId="0" applyNumberFormat="1" applyFont="1" applyFill="1" applyBorder="1" applyAlignment="1">
      <alignment vertical="center"/>
    </xf>
    <xf numFmtId="4" fontId="4" fillId="7" borderId="7" xfId="0" applyNumberFormat="1" applyFont="1" applyFill="1" applyBorder="1" applyAlignment="1">
      <alignment vertical="center"/>
    </xf>
    <xf numFmtId="4" fontId="2" fillId="5" borderId="3" xfId="0" applyNumberFormat="1" applyFont="1" applyFill="1" applyBorder="1" applyAlignment="1">
      <alignment vertical="center" wrapText="1"/>
    </xf>
    <xf numFmtId="4" fontId="2" fillId="6" borderId="1" xfId="0" applyNumberFormat="1" applyFont="1" applyFill="1" applyBorder="1" applyAlignment="1">
      <alignment vertical="top" wrapText="1"/>
    </xf>
    <xf numFmtId="4" fontId="2" fillId="6" borderId="1" xfId="0" applyNumberFormat="1" applyFont="1" applyFill="1" applyBorder="1" applyAlignment="1">
      <alignment vertical="center" wrapText="1"/>
    </xf>
    <xf numFmtId="4" fontId="2" fillId="4" borderId="1" xfId="0" applyNumberFormat="1" applyFont="1" applyFill="1" applyBorder="1" applyAlignment="1">
      <alignment vertical="top" wrapText="1"/>
    </xf>
    <xf numFmtId="4" fontId="2" fillId="5" borderId="1" xfId="0" applyNumberFormat="1" applyFont="1" applyFill="1" applyBorder="1" applyAlignment="1">
      <alignment vertical="center" wrapText="1"/>
    </xf>
    <xf numFmtId="4" fontId="2" fillId="4" borderId="3" xfId="0" applyNumberFormat="1" applyFont="1" applyFill="1" applyBorder="1" applyAlignment="1">
      <alignment vertical="center" wrapText="1"/>
    </xf>
    <xf numFmtId="4" fontId="2" fillId="6" borderId="1" xfId="1" applyNumberFormat="1" applyFont="1" applyFill="1" applyBorder="1" applyAlignment="1">
      <alignment vertical="top" wrapText="1"/>
    </xf>
    <xf numFmtId="4" fontId="1" fillId="2" borderId="3" xfId="0" applyNumberFormat="1" applyFont="1" applyFill="1" applyBorder="1" applyAlignment="1">
      <alignment horizontal="center" vertical="center"/>
    </xf>
    <xf numFmtId="4" fontId="4" fillId="4" borderId="1" xfId="0" applyNumberFormat="1" applyFont="1" applyFill="1" applyBorder="1" applyAlignment="1">
      <alignment vertical="center" wrapText="1"/>
    </xf>
    <xf numFmtId="0" fontId="43" fillId="7" borderId="9" xfId="0" applyFont="1" applyFill="1" applyBorder="1" applyAlignment="1">
      <alignment horizontal="center" vertical="center" wrapText="1"/>
    </xf>
    <xf numFmtId="4" fontId="1" fillId="4" borderId="1" xfId="0" applyNumberFormat="1" applyFont="1" applyFill="1" applyBorder="1" applyAlignment="1">
      <alignment vertical="center" wrapText="1"/>
    </xf>
    <xf numFmtId="3" fontId="1" fillId="7" borderId="5" xfId="0" applyNumberFormat="1" applyFont="1" applyFill="1" applyBorder="1" applyAlignment="1">
      <alignment horizontal="center" vertical="center" wrapText="1"/>
    </xf>
    <xf numFmtId="0" fontId="4" fillId="7" borderId="8" xfId="0" applyNumberFormat="1" applyFont="1" applyFill="1" applyBorder="1" applyAlignment="1">
      <alignment vertical="center" wrapText="1"/>
    </xf>
    <xf numFmtId="0" fontId="1" fillId="4" borderId="3" xfId="0" applyFont="1" applyFill="1" applyBorder="1" applyAlignment="1">
      <alignment vertical="center" wrapText="1"/>
    </xf>
    <xf numFmtId="0" fontId="0" fillId="2" borderId="0" xfId="0" applyFill="1" applyAlignment="1">
      <alignment wrapText="1"/>
    </xf>
    <xf numFmtId="0" fontId="7" fillId="2" borderId="3" xfId="0" applyFont="1" applyFill="1" applyBorder="1" applyAlignment="1">
      <alignment horizontal="center" vertical="center" wrapText="1"/>
    </xf>
    <xf numFmtId="0" fontId="44" fillId="2" borderId="3" xfId="0" applyFont="1" applyFill="1" applyBorder="1" applyAlignment="1">
      <alignment horizontal="center" vertical="center" wrapText="1"/>
    </xf>
    <xf numFmtId="17" fontId="3" fillId="2" borderId="3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vertical="center"/>
    </xf>
    <xf numFmtId="0" fontId="1" fillId="2" borderId="0" xfId="0" applyFont="1" applyFill="1" applyBorder="1" applyAlignment="1">
      <alignment vertical="center" wrapText="1"/>
    </xf>
    <xf numFmtId="0" fontId="3" fillId="0" borderId="3" xfId="220" applyFont="1" applyFill="1" applyBorder="1" applyAlignment="1" applyProtection="1">
      <alignment horizontal="left" vertical="center" wrapText="1"/>
    </xf>
    <xf numFmtId="3" fontId="3" fillId="0" borderId="3" xfId="0" applyNumberFormat="1" applyFont="1" applyFill="1" applyBorder="1" applyAlignment="1">
      <alignment horizontal="center" vertical="center" wrapText="1"/>
    </xf>
    <xf numFmtId="4" fontId="3" fillId="0" borderId="3" xfId="22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2" fontId="1" fillId="0" borderId="4" xfId="1" applyNumberFormat="1" applyFont="1" applyFill="1" applyBorder="1" applyAlignment="1">
      <alignment horizontal="center" vertical="top" wrapText="1"/>
    </xf>
    <xf numFmtId="2" fontId="1" fillId="0" borderId="1" xfId="1" applyNumberFormat="1" applyFont="1" applyFill="1" applyBorder="1" applyAlignment="1">
      <alignment horizontal="center" vertical="top" wrapText="1"/>
    </xf>
    <xf numFmtId="2" fontId="1" fillId="0" borderId="3" xfId="1" applyNumberFormat="1" applyFont="1" applyFill="1" applyBorder="1" applyAlignment="1">
      <alignment horizontal="center" vertical="top" wrapText="1"/>
    </xf>
    <xf numFmtId="4" fontId="1" fillId="0" borderId="1" xfId="1" applyNumberFormat="1" applyFont="1" applyFill="1" applyBorder="1" applyAlignment="1">
      <alignment horizontal="center" vertical="top" wrapText="1"/>
    </xf>
    <xf numFmtId="3" fontId="1" fillId="0" borderId="3" xfId="1" applyNumberFormat="1" applyFont="1" applyFill="1" applyBorder="1" applyAlignment="1">
      <alignment horizontal="center" vertical="top" wrapText="1"/>
    </xf>
    <xf numFmtId="2" fontId="1" fillId="0" borderId="3" xfId="1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top" wrapText="1"/>
    </xf>
    <xf numFmtId="3" fontId="1" fillId="0" borderId="1" xfId="0" applyNumberFormat="1" applyFont="1" applyFill="1" applyBorder="1" applyAlignment="1">
      <alignment horizontal="center" vertical="top" wrapText="1"/>
    </xf>
    <xf numFmtId="4" fontId="1" fillId="0" borderId="1" xfId="0" applyNumberFormat="1" applyFont="1" applyFill="1" applyBorder="1" applyAlignment="1">
      <alignment horizontal="center" vertical="top" wrapText="1"/>
    </xf>
    <xf numFmtId="0" fontId="46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6" fillId="0" borderId="1" xfId="216" applyNumberFormat="1" applyFont="1" applyFill="1" applyBorder="1" applyAlignment="1">
      <alignment horizontal="center" vertical="center" wrapText="1"/>
    </xf>
    <xf numFmtId="165" fontId="3" fillId="0" borderId="1" xfId="216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right" vertical="center" wrapText="1"/>
    </xf>
    <xf numFmtId="4" fontId="1" fillId="0" borderId="1" xfId="0" applyNumberFormat="1" applyFont="1" applyFill="1" applyBorder="1" applyAlignment="1">
      <alignment vertical="top" wrapText="1"/>
    </xf>
    <xf numFmtId="4" fontId="1" fillId="2" borderId="1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0" fontId="42" fillId="0" borderId="1" xfId="0" applyFont="1" applyFill="1" applyBorder="1" applyAlignment="1">
      <alignment vertical="center" wrapText="1"/>
    </xf>
    <xf numFmtId="165" fontId="3" fillId="0" borderId="1" xfId="216" applyNumberFormat="1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43" fontId="7" fillId="0" borderId="10" xfId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vertical="top" wrapText="1"/>
    </xf>
    <xf numFmtId="0" fontId="47" fillId="0" borderId="1" xfId="0" applyFont="1" applyBorder="1" applyAlignment="1">
      <alignment horizontal="center" vertical="center" wrapText="1"/>
    </xf>
    <xf numFmtId="4" fontId="47" fillId="0" borderId="1" xfId="0" applyNumberFormat="1" applyFont="1" applyBorder="1" applyAlignment="1">
      <alignment horizontal="center" vertical="center" wrapText="1"/>
    </xf>
    <xf numFmtId="0" fontId="3" fillId="0" borderId="3" xfId="0" applyFont="1" applyFill="1" applyBorder="1" applyAlignment="1">
      <alignment vertical="top" wrapText="1"/>
    </xf>
    <xf numFmtId="0" fontId="47" fillId="0" borderId="3" xfId="0" applyFont="1" applyBorder="1" applyAlignment="1">
      <alignment horizontal="center" vertical="center" wrapText="1"/>
    </xf>
    <xf numFmtId="4" fontId="47" fillId="0" borderId="3" xfId="0" applyNumberFormat="1" applyFont="1" applyBorder="1" applyAlignment="1">
      <alignment horizontal="center" vertical="center" wrapText="1"/>
    </xf>
    <xf numFmtId="1" fontId="46" fillId="0" borderId="1" xfId="0" applyNumberFormat="1" applyFont="1" applyFill="1" applyBorder="1" applyAlignment="1">
      <alignment horizontal="center" vertical="center" wrapText="1"/>
    </xf>
    <xf numFmtId="165" fontId="46" fillId="0" borderId="1" xfId="216" applyNumberFormat="1" applyFont="1" applyFill="1" applyBorder="1" applyAlignment="1">
      <alignment horizontal="center" vertical="center" wrapText="1"/>
    </xf>
    <xf numFmtId="0" fontId="44" fillId="0" borderId="1" xfId="0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3" fontId="1" fillId="0" borderId="3" xfId="1" applyNumberFormat="1" applyFont="1" applyFill="1" applyBorder="1" applyAlignment="1">
      <alignment horizontal="center" vertical="center" wrapText="1"/>
    </xf>
    <xf numFmtId="2" fontId="1" fillId="0" borderId="1" xfId="1" applyNumberFormat="1" applyFont="1" applyFill="1" applyBorder="1" applyAlignment="1">
      <alignment horizontal="center" vertical="center" wrapText="1"/>
    </xf>
    <xf numFmtId="4" fontId="1" fillId="0" borderId="1" xfId="1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vertical="center" wrapText="1"/>
    </xf>
    <xf numFmtId="0" fontId="1" fillId="0" borderId="12" xfId="0" applyFont="1" applyBorder="1" applyAlignment="1">
      <alignment horizontal="center" vertical="center" wrapText="1"/>
    </xf>
    <xf numFmtId="0" fontId="48" fillId="0" borderId="1" xfId="0" applyFont="1" applyBorder="1" applyAlignment="1">
      <alignment horizontal="center" vertical="center" wrapText="1"/>
    </xf>
    <xf numFmtId="4" fontId="3" fillId="0" borderId="1" xfId="229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48" fillId="0" borderId="1" xfId="0" applyFont="1" applyFill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4" fontId="3" fillId="0" borderId="3" xfId="229" applyNumberFormat="1" applyFont="1" applyFill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0" borderId="13" xfId="0" applyFont="1" applyBorder="1" applyAlignment="1">
      <alignment horizontal="left" vertical="center" wrapText="1"/>
    </xf>
    <xf numFmtId="3" fontId="0" fillId="0" borderId="3" xfId="1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 wrapText="1"/>
    </xf>
    <xf numFmtId="4" fontId="1" fillId="0" borderId="10" xfId="1" applyNumberFormat="1" applyFont="1" applyFill="1" applyBorder="1" applyAlignment="1">
      <alignment horizontal="center" vertical="center" wrapText="1"/>
    </xf>
    <xf numFmtId="4" fontId="1" fillId="0" borderId="15" xfId="1" applyNumberFormat="1" applyFont="1" applyFill="1" applyBorder="1" applyAlignment="1">
      <alignment horizontal="center" vertical="center" wrapText="1"/>
    </xf>
    <xf numFmtId="4" fontId="1" fillId="0" borderId="14" xfId="1" applyNumberFormat="1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justify" vertical="center" wrapText="1"/>
    </xf>
    <xf numFmtId="0" fontId="1" fillId="2" borderId="3" xfId="0" applyNumberFormat="1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/>
    </xf>
    <xf numFmtId="4" fontId="47" fillId="0" borderId="13" xfId="0" applyNumberFormat="1" applyFont="1" applyBorder="1" applyAlignment="1">
      <alignment horizontal="center" vertical="center" wrapText="1"/>
    </xf>
    <xf numFmtId="0" fontId="47" fillId="0" borderId="13" xfId="0" applyFont="1" applyBorder="1" applyAlignment="1">
      <alignment horizontal="center" vertical="center" wrapText="1"/>
    </xf>
    <xf numFmtId="0" fontId="1" fillId="2" borderId="13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4" fontId="43" fillId="0" borderId="1" xfId="0" applyNumberFormat="1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 wrapText="1"/>
    </xf>
    <xf numFmtId="0" fontId="49" fillId="0" borderId="1" xfId="0" applyFont="1" applyBorder="1" applyAlignment="1">
      <alignment horizontal="center" vertical="center" wrapText="1"/>
    </xf>
    <xf numFmtId="0" fontId="49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4" fontId="43" fillId="0" borderId="3" xfId="0" applyNumberFormat="1" applyFont="1" applyBorder="1" applyAlignment="1">
      <alignment horizontal="center" vertical="center" wrapText="1"/>
    </xf>
    <xf numFmtId="0" fontId="43" fillId="0" borderId="1" xfId="0" applyFont="1" applyBorder="1" applyAlignment="1">
      <alignment horizontal="center" vertical="center" wrapText="1"/>
    </xf>
    <xf numFmtId="0" fontId="44" fillId="0" borderId="1" xfId="0" applyFont="1" applyFill="1" applyBorder="1" applyAlignment="1">
      <alignment horizontal="left" vertical="center" wrapText="1"/>
    </xf>
    <xf numFmtId="4" fontId="47" fillId="0" borderId="3" xfId="0" applyNumberFormat="1" applyFont="1" applyFill="1" applyBorder="1" applyAlignment="1">
      <alignment horizontal="center" vertical="center" wrapText="1"/>
    </xf>
    <xf numFmtId="0" fontId="47" fillId="0" borderId="3" xfId="0" applyFont="1" applyFill="1" applyBorder="1" applyAlignment="1">
      <alignment horizontal="center" vertical="center" wrapText="1"/>
    </xf>
    <xf numFmtId="4" fontId="1" fillId="0" borderId="3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47" fillId="0" borderId="1" xfId="0" applyFont="1" applyBorder="1" applyAlignment="1">
      <alignment horizontal="left" vertical="center" wrapText="1"/>
    </xf>
    <xf numFmtId="206" fontId="3" fillId="0" borderId="1" xfId="0" applyNumberFormat="1" applyFont="1" applyFill="1" applyBorder="1" applyAlignment="1">
      <alignment horizontal="center" vertical="center" wrapText="1"/>
    </xf>
    <xf numFmtId="0" fontId="43" fillId="0" borderId="3" xfId="0" applyFont="1" applyBorder="1" applyAlignment="1">
      <alignment horizontal="center" vertical="center" wrapText="1"/>
    </xf>
    <xf numFmtId="0" fontId="44" fillId="0" borderId="3" xfId="0" applyFont="1" applyFill="1" applyBorder="1" applyAlignment="1">
      <alignment horizontal="center" vertical="center" wrapText="1"/>
    </xf>
    <xf numFmtId="0" fontId="44" fillId="0" borderId="3" xfId="0" applyFont="1" applyFill="1" applyBorder="1" applyAlignment="1">
      <alignment horizontal="left" vertical="center" wrapText="1"/>
    </xf>
    <xf numFmtId="4" fontId="3" fillId="0" borderId="1" xfId="0" applyNumberFormat="1" applyFont="1" applyFill="1" applyBorder="1" applyAlignment="1">
      <alignment horizontal="right" vertical="center" wrapText="1"/>
    </xf>
    <xf numFmtId="4" fontId="43" fillId="0" borderId="3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4" fontId="43" fillId="0" borderId="1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4" fontId="50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justify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justify" vertical="center" wrapText="1"/>
    </xf>
    <xf numFmtId="3" fontId="1" fillId="0" borderId="3" xfId="0" applyNumberFormat="1" applyFont="1" applyFill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4" fontId="1" fillId="0" borderId="0" xfId="0" applyNumberFormat="1" applyFont="1"/>
    <xf numFmtId="0" fontId="1" fillId="0" borderId="1" xfId="0" applyFont="1" applyBorder="1" applyAlignment="1">
      <alignment horizontal="center"/>
    </xf>
    <xf numFmtId="4" fontId="1" fillId="0" borderId="1" xfId="0" applyNumberFormat="1" applyFont="1" applyBorder="1"/>
    <xf numFmtId="4" fontId="43" fillId="0" borderId="1" xfId="0" applyNumberFormat="1" applyFont="1" applyBorder="1" applyAlignment="1">
      <alignment horizontal="center" vertical="center"/>
    </xf>
    <xf numFmtId="4" fontId="50" fillId="0" borderId="3" xfId="0" applyNumberFormat="1" applyFont="1" applyBorder="1" applyAlignment="1">
      <alignment horizontal="center" vertical="center" wrapText="1"/>
    </xf>
    <xf numFmtId="4" fontId="1" fillId="2" borderId="1" xfId="186" applyNumberFormat="1" applyFont="1" applyFill="1" applyBorder="1" applyAlignment="1">
      <alignment horizontal="center" vertical="center" wrapText="1"/>
    </xf>
    <xf numFmtId="0" fontId="3" fillId="0" borderId="1" xfId="186" applyFont="1" applyFill="1" applyBorder="1" applyAlignment="1">
      <alignment horizontal="center" vertical="center" wrapText="1"/>
    </xf>
    <xf numFmtId="1" fontId="3" fillId="0" borderId="1" xfId="186" applyNumberFormat="1" applyFont="1" applyFill="1" applyBorder="1" applyAlignment="1">
      <alignment horizontal="center" vertical="center" wrapText="1"/>
    </xf>
    <xf numFmtId="0" fontId="3" fillId="0" borderId="3" xfId="186" applyFont="1" applyFill="1" applyBorder="1" applyAlignment="1">
      <alignment horizontal="center" vertical="center" wrapText="1"/>
    </xf>
    <xf numFmtId="0" fontId="42" fillId="0" borderId="1" xfId="186" applyFont="1" applyFill="1" applyBorder="1" applyAlignment="1">
      <alignment vertical="center" wrapText="1"/>
    </xf>
    <xf numFmtId="0" fontId="43" fillId="0" borderId="3" xfId="0" applyFont="1" applyFill="1" applyBorder="1" applyAlignment="1">
      <alignment horizontal="center" vertical="center" wrapText="1"/>
    </xf>
    <xf numFmtId="4" fontId="50" fillId="0" borderId="1" xfId="0" applyNumberFormat="1" applyFont="1" applyFill="1" applyBorder="1" applyAlignment="1">
      <alignment horizontal="center" vertical="center" wrapText="1"/>
    </xf>
    <xf numFmtId="17" fontId="3" fillId="0" borderId="3" xfId="0" applyNumberFormat="1" applyFont="1" applyFill="1" applyBorder="1" applyAlignment="1">
      <alignment horizontal="center" vertical="center" wrapText="1"/>
    </xf>
    <xf numFmtId="2" fontId="1" fillId="0" borderId="3" xfId="0" applyNumberFormat="1" applyFont="1" applyFill="1" applyBorder="1" applyAlignment="1">
      <alignment horizontal="center" vertical="center" wrapText="1"/>
    </xf>
    <xf numFmtId="3" fontId="43" fillId="0" borderId="1" xfId="0" applyNumberFormat="1" applyFont="1" applyBorder="1" applyAlignment="1">
      <alignment horizontal="center" vertical="center" wrapText="1"/>
    </xf>
    <xf numFmtId="4" fontId="43" fillId="2" borderId="3" xfId="0" applyNumberFormat="1" applyFont="1" applyFill="1" applyBorder="1" applyAlignment="1">
      <alignment horizontal="center" vertical="center" wrapText="1"/>
    </xf>
    <xf numFmtId="165" fontId="1" fillId="0" borderId="1" xfId="216" applyFont="1" applyBorder="1" applyAlignment="1">
      <alignment horizontal="center" vertical="center" wrapText="1"/>
    </xf>
    <xf numFmtId="165" fontId="1" fillId="0" borderId="3" xfId="216" applyFont="1" applyBorder="1" applyAlignment="1">
      <alignment horizontal="center" vertical="center" wrapText="1"/>
    </xf>
    <xf numFmtId="165" fontId="1" fillId="0" borderId="1" xfId="216" applyFont="1" applyBorder="1" applyAlignment="1">
      <alignment vertical="center" wrapText="1"/>
    </xf>
    <xf numFmtId="0" fontId="3" fillId="0" borderId="12" xfId="0" applyFont="1" applyFill="1" applyBorder="1" applyAlignment="1">
      <alignment horizontal="left" vertical="center" wrapText="1"/>
    </xf>
    <xf numFmtId="4" fontId="44" fillId="0" borderId="1" xfId="0" applyNumberFormat="1" applyFont="1" applyFill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2" fontId="1" fillId="0" borderId="14" xfId="0" applyNumberFormat="1" applyFont="1" applyBorder="1" applyAlignment="1">
      <alignment horizontal="center" vertical="center" wrapText="1"/>
    </xf>
  </cellXfs>
  <cellStyles count="231">
    <cellStyle name="?’һғһ‚›ү" xfId="24"/>
    <cellStyle name="?’ћѓћ‚›‰" xfId="25"/>
    <cellStyle name="”?ќђќ‘ћ‚›‰" xfId="26"/>
    <cellStyle name="”?қђқ‘һ‚›ү" xfId="27"/>
    <cellStyle name="”?љ‘?ђһ‚ђққ›ү" xfId="28"/>
    <cellStyle name="”?љ‘?ђћ‚ђќќ›‰" xfId="29"/>
    <cellStyle name="”€ќђќ‘ћ‚›‰" xfId="30"/>
    <cellStyle name="”€қђқ‘һ‚›ү" xfId="31"/>
    <cellStyle name="”€љ‘€ђһ‚ђққ›ү" xfId="32"/>
    <cellStyle name="”€љ‘€ђћ‚ђќќ›‰" xfId="33"/>
    <cellStyle name="”ќђќ‘ћ‚›‰" xfId="34"/>
    <cellStyle name="”љ‘ђћ‚ђќќ›‰" xfId="35"/>
    <cellStyle name="„…ќ…†ќ›‰" xfId="36"/>
    <cellStyle name="„…қ…†қ›ү" xfId="37"/>
    <cellStyle name="€’һғһ‚›ү" xfId="38"/>
    <cellStyle name="€’ћѓћ‚›‰" xfId="39"/>
    <cellStyle name="‡ђѓћ‹ћ‚ћљ1" xfId="40"/>
    <cellStyle name="‡ђѓћ‹ћ‚ћљ2" xfId="41"/>
    <cellStyle name="’ћѓћ‚›‰" xfId="42"/>
    <cellStyle name="cc0 -CalComma" xfId="43"/>
    <cellStyle name="cc1 -CalComma" xfId="44"/>
    <cellStyle name="cc2 -CalComma" xfId="45"/>
    <cellStyle name="cc3 -CalComma" xfId="46"/>
    <cellStyle name="cc4 -CalComma" xfId="47"/>
    <cellStyle name="cdDMM -CalDate" xfId="48"/>
    <cellStyle name="cdDMMY -CalDate" xfId="49"/>
    <cellStyle name="cdDMMYHM -CalDateTime" xfId="50"/>
    <cellStyle name="cdDMY -CalDate" xfId="51"/>
    <cellStyle name="cdMDY -CalDate" xfId="52"/>
    <cellStyle name="cdMMY -CalDate" xfId="53"/>
    <cellStyle name="cdMMYc-CalDateC" xfId="54"/>
    <cellStyle name="cf0 -CalFixed" xfId="55"/>
    <cellStyle name="cmHM  -CalTime" xfId="56"/>
    <cellStyle name="cmHM24+ -CalTime" xfId="57"/>
    <cellStyle name="Comma 2" xfId="11"/>
    <cellStyle name="Comma 2 2" xfId="221"/>
    <cellStyle name="Comma 3" xfId="195"/>
    <cellStyle name="Comma 4" xfId="207"/>
    <cellStyle name="Comma_формы ПР утвержденные" xfId="229"/>
    <cellStyle name="cp0 -CalPercent" xfId="58"/>
    <cellStyle name="cp1 -CalPercent" xfId="59"/>
    <cellStyle name="cp2 -CalPercent" xfId="60"/>
    <cellStyle name="cp3 -CalPercent" xfId="61"/>
    <cellStyle name="cr0 -CalCurr" xfId="62"/>
    <cellStyle name="cr1 -CalCurr" xfId="63"/>
    <cellStyle name="cr2 -CalCurr" xfId="64"/>
    <cellStyle name="cr3 -CalCurr" xfId="65"/>
    <cellStyle name="cr4 -CalCurr" xfId="66"/>
    <cellStyle name="E&amp;Y House" xfId="67"/>
    <cellStyle name="Euro" xfId="68"/>
    <cellStyle name="Excel Built-in Normal" xfId="69"/>
    <cellStyle name="Excel Built-in Normal 2" xfId="206"/>
    <cellStyle name="Excel_BuiltIn_Currency 2" xfId="211"/>
    <cellStyle name="h0 -Heading" xfId="70"/>
    <cellStyle name="h1 -Heading" xfId="71"/>
    <cellStyle name="h2 -Heading" xfId="72"/>
    <cellStyle name="h3 -Heading" xfId="73"/>
    <cellStyle name="Heading" xfId="212"/>
    <cellStyle name="Heading1" xfId="213"/>
    <cellStyle name="hp0 -Hyperlink" xfId="74"/>
    <cellStyle name="hp1 -Hyperlink" xfId="75"/>
    <cellStyle name="hp2 -Hyperlink" xfId="76"/>
    <cellStyle name="hp3 -Hyperlink" xfId="77"/>
    <cellStyle name="ic0 -InpComma" xfId="78"/>
    <cellStyle name="ic1 -InpComma" xfId="79"/>
    <cellStyle name="ic2 -InpComma" xfId="80"/>
    <cellStyle name="ic3 -InpComma" xfId="81"/>
    <cellStyle name="ic4 -InpComma" xfId="82"/>
    <cellStyle name="idDMM -InpDate" xfId="83"/>
    <cellStyle name="idDMMY -InpDate" xfId="84"/>
    <cellStyle name="idDMMYHM -InpDateTime" xfId="85"/>
    <cellStyle name="idDMY -InpDate" xfId="86"/>
    <cellStyle name="idMDY -InpDate" xfId="87"/>
    <cellStyle name="idMMY -InpDate" xfId="88"/>
    <cellStyle name="if0 -InpFixed" xfId="89"/>
    <cellStyle name="if0b-InpFixedB" xfId="90"/>
    <cellStyle name="if0-InpFixed" xfId="91"/>
    <cellStyle name="iln -InpTableTextNoWrap" xfId="92"/>
    <cellStyle name="ilnb-InpTableTextNoWrapB" xfId="93"/>
    <cellStyle name="ilw -InpTableTextWrap" xfId="94"/>
    <cellStyle name="imHM  -InpTime" xfId="95"/>
    <cellStyle name="imHM24+ -InpTime" xfId="96"/>
    <cellStyle name="ip0 -InpPercent" xfId="97"/>
    <cellStyle name="ip1 -InpPercent" xfId="98"/>
    <cellStyle name="ip2 -InpPercent" xfId="99"/>
    <cellStyle name="ip3 -InpPercent" xfId="100"/>
    <cellStyle name="ir0 -InpCurr" xfId="101"/>
    <cellStyle name="ir1 -InpCurr" xfId="102"/>
    <cellStyle name="ir2 -InpCurr" xfId="103"/>
    <cellStyle name="ir3 -InpCurr" xfId="104"/>
    <cellStyle name="ir4 -InpCurr" xfId="105"/>
    <cellStyle name="is0 -InpSideText" xfId="106"/>
    <cellStyle name="is1 -InpSideText" xfId="107"/>
    <cellStyle name="is2 -InpSideText" xfId="108"/>
    <cellStyle name="is3 -InpSideText" xfId="109"/>
    <cellStyle name="is4 -InpSideText" xfId="110"/>
    <cellStyle name="itn -InpTopTextNoWrap" xfId="111"/>
    <cellStyle name="itw -InpTopTextWrap" xfId="112"/>
    <cellStyle name="ltn -TableTextNoWrap" xfId="113"/>
    <cellStyle name="ltw -TableTextWrap" xfId="114"/>
    <cellStyle name="Normal 2" xfId="157"/>
    <cellStyle name="Normal 2 2" xfId="16"/>
    <cellStyle name="Normal 2 3" xfId="19"/>
    <cellStyle name="Normal 3" xfId="158"/>
    <cellStyle name="Normal 4" xfId="10"/>
    <cellStyle name="Normal 5" xfId="9"/>
    <cellStyle name="Normal 5 2 2" xfId="196"/>
    <cellStyle name="Normal 5 2 2 2" xfId="224"/>
    <cellStyle name="Normal 6" xfId="205"/>
    <cellStyle name="Normal 9" xfId="204"/>
    <cellStyle name="Normal_формы ПР утвержденные" xfId="220"/>
    <cellStyle name="Report" xfId="115"/>
    <cellStyle name="Result" xfId="214"/>
    <cellStyle name="Result2" xfId="215"/>
    <cellStyle name="sh0 -SideHeading" xfId="116"/>
    <cellStyle name="sh1 -SideHeading" xfId="117"/>
    <cellStyle name="sh2 -SideHeading" xfId="118"/>
    <cellStyle name="sh3 -SideHeading" xfId="119"/>
    <cellStyle name="st0 -SideText" xfId="120"/>
    <cellStyle name="st1 -SideText" xfId="121"/>
    <cellStyle name="st2 -SideText" xfId="122"/>
    <cellStyle name="st3 -SideText" xfId="123"/>
    <cellStyle name="st4 -SideText" xfId="124"/>
    <cellStyle name="ttn -TopTextNoWrap" xfId="125"/>
    <cellStyle name="ttw -TopTextWrap" xfId="126"/>
    <cellStyle name="Виталий" xfId="127"/>
    <cellStyle name="Гиперссылка 2" xfId="3"/>
    <cellStyle name="Денежный [0] 2" xfId="159"/>
    <cellStyle name="Денежный [0] 2 2" xfId="188"/>
    <cellStyle name="Денежный [0] 3" xfId="160"/>
    <cellStyle name="Денежный [0] 4" xfId="161"/>
    <cellStyle name="Денежный [0] 5" xfId="162"/>
    <cellStyle name="Денежный [0] 5 2" xfId="189"/>
    <cellStyle name="Денежный [0] 6" xfId="163"/>
    <cellStyle name="КАНДАГАЧ тел3-33-96" xfId="128"/>
    <cellStyle name="Обычный" xfId="0" builtinId="0"/>
    <cellStyle name="Обычный 10" xfId="8"/>
    <cellStyle name="Обычный 11" xfId="7"/>
    <cellStyle name="Обычный 11 4" xfId="4"/>
    <cellStyle name="Обычный 12" xfId="22"/>
    <cellStyle name="Обычный 12 2" xfId="15"/>
    <cellStyle name="Обычный 12 3" xfId="186"/>
    <cellStyle name="Обычный 12 4" xfId="18"/>
    <cellStyle name="Обычный 13" xfId="164"/>
    <cellStyle name="Обычный 14" xfId="165"/>
    <cellStyle name="Обычный 15" xfId="21"/>
    <cellStyle name="Обычный 16" xfId="20"/>
    <cellStyle name="Обычный 2" xfId="2"/>
    <cellStyle name="Обычный 2 10" xfId="210"/>
    <cellStyle name="Обычный 2 10 2" xfId="6"/>
    <cellStyle name="Обычный 2 2" xfId="17"/>
    <cellStyle name="Обычный 2 2 2" xfId="166"/>
    <cellStyle name="Обычный 2 2 3" xfId="167"/>
    <cellStyle name="Обычный 2 25" xfId="203"/>
    <cellStyle name="Обычный 2 3" xfId="168"/>
    <cellStyle name="Обычный 2 4" xfId="169"/>
    <cellStyle name="Обычный 2 5" xfId="170"/>
    <cellStyle name="Обычный 2 6" xfId="171"/>
    <cellStyle name="Обычный 2 7" xfId="172"/>
    <cellStyle name="Обычный 2 8" xfId="173"/>
    <cellStyle name="Обычный 2 9" xfId="190"/>
    <cellStyle name="Обычный 3" xfId="129"/>
    <cellStyle name="Обычный 3 10" xfId="174"/>
    <cellStyle name="Обычный 3 11" xfId="208"/>
    <cellStyle name="Обычный 3 2" xfId="130"/>
    <cellStyle name="Обычный 3 2 4" xfId="175"/>
    <cellStyle name="Обычный 3 3" xfId="131"/>
    <cellStyle name="Обычный 3 4" xfId="132"/>
    <cellStyle name="Обычный 3 5" xfId="133"/>
    <cellStyle name="Обычный 3 6" xfId="134"/>
    <cellStyle name="Обычный 3 7" xfId="135"/>
    <cellStyle name="Обычный 3 8" xfId="13"/>
    <cellStyle name="Обычный 3 8 2" xfId="136"/>
    <cellStyle name="Обычный 3 9" xfId="191"/>
    <cellStyle name="Обычный 4" xfId="137"/>
    <cellStyle name="Обычный 5" xfId="138"/>
    <cellStyle name="Обычный 5 2" xfId="139"/>
    <cellStyle name="Обычный 5 3" xfId="140"/>
    <cellStyle name="Обычный 5_бюджет 2010-11" xfId="176"/>
    <cellStyle name="Обычный 50" xfId="201"/>
    <cellStyle name="Обычный 50 2" xfId="202"/>
    <cellStyle name="Обычный 6" xfId="141"/>
    <cellStyle name="Обычный 7" xfId="142"/>
    <cellStyle name="Обычный 8" xfId="143"/>
    <cellStyle name="Обычный 9" xfId="144"/>
    <cellStyle name="Стиль 1" xfId="145"/>
    <cellStyle name="Тысячи [0]_96111" xfId="146"/>
    <cellStyle name="Тысячи_96111" xfId="147"/>
    <cellStyle name="Үђғһ‹һ‚һљ1" xfId="148"/>
    <cellStyle name="Үђғһ‹һ‚һљ2" xfId="149"/>
    <cellStyle name="Финансовый" xfId="1" builtinId="3"/>
    <cellStyle name="Финансовый [0] 4" xfId="177"/>
    <cellStyle name="Финансовый [0] 4 2" xfId="222"/>
    <cellStyle name="Финансовый [0] 6" xfId="178"/>
    <cellStyle name="Финансовый [0] 6 2" xfId="223"/>
    <cellStyle name="Финансовый 10" xfId="194"/>
    <cellStyle name="Финансовый 11" xfId="198"/>
    <cellStyle name="Финансовый 12" xfId="197"/>
    <cellStyle name="Финансовый 12 2" xfId="199"/>
    <cellStyle name="Финансовый 13" xfId="216"/>
    <cellStyle name="Финансовый 14" xfId="217"/>
    <cellStyle name="Финансовый 15" xfId="218"/>
    <cellStyle name="Финансовый 16" xfId="219"/>
    <cellStyle name="Финансовый 17" xfId="225"/>
    <cellStyle name="Финансовый 18" xfId="226"/>
    <cellStyle name="Финансовый 19" xfId="227"/>
    <cellStyle name="Финансовый 2" xfId="5"/>
    <cellStyle name="Финансовый 2 2" xfId="12"/>
    <cellStyle name="Финансовый 2 3" xfId="179"/>
    <cellStyle name="Финансовый 2 4" xfId="180"/>
    <cellStyle name="Финансовый 2 5" xfId="181"/>
    <cellStyle name="Финансовый 2 6" xfId="182"/>
    <cellStyle name="Финансовый 2 7" xfId="183"/>
    <cellStyle name="Финансовый 2 8" xfId="209"/>
    <cellStyle name="Финансовый 20" xfId="228"/>
    <cellStyle name="Финансовый 21" xfId="230"/>
    <cellStyle name="Финансовый 3" xfId="150"/>
    <cellStyle name="Финансовый 3 2" xfId="192"/>
    <cellStyle name="Финансовый 34" xfId="200"/>
    <cellStyle name="Финансовый 4" xfId="14"/>
    <cellStyle name="Финансовый 4 2" xfId="151"/>
    <cellStyle name="Финансовый 4 3" xfId="152"/>
    <cellStyle name="Финансовый 4 4" xfId="184"/>
    <cellStyle name="Финансовый 5" xfId="153"/>
    <cellStyle name="Финансовый 5 2" xfId="193"/>
    <cellStyle name="Финансовый 6" xfId="154"/>
    <cellStyle name="Финансовый 7" xfId="23"/>
    <cellStyle name="Финансовый 8" xfId="185"/>
    <cellStyle name="Финансовый 9" xfId="187"/>
    <cellStyle name="Џђһ–…қ’қ›ү" xfId="155"/>
    <cellStyle name="Џђћ–…ќ’ќ›‰" xfId="15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117</xdr:row>
      <xdr:rowOff>0</xdr:rowOff>
    </xdr:from>
    <xdr:ext cx="4535" cy="341993"/>
    <xdr:pic>
      <xdr:nvPicPr>
        <xdr:cNvPr id="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117</xdr:row>
      <xdr:rowOff>0</xdr:rowOff>
    </xdr:from>
    <xdr:ext cx="4535" cy="341993"/>
    <xdr:pic>
      <xdr:nvPicPr>
        <xdr:cNvPr id="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117</xdr:row>
      <xdr:rowOff>0</xdr:rowOff>
    </xdr:from>
    <xdr:ext cx="4535" cy="341993"/>
    <xdr:pic>
      <xdr:nvPicPr>
        <xdr:cNvPr id="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117</xdr:row>
      <xdr:rowOff>0</xdr:rowOff>
    </xdr:from>
    <xdr:ext cx="4535" cy="341993"/>
    <xdr:pic>
      <xdr:nvPicPr>
        <xdr:cNvPr id="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430</xdr:row>
      <xdr:rowOff>0</xdr:rowOff>
    </xdr:from>
    <xdr:ext cx="4535" cy="341993"/>
    <xdr:pic>
      <xdr:nvPicPr>
        <xdr:cNvPr id="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430</xdr:row>
      <xdr:rowOff>0</xdr:rowOff>
    </xdr:from>
    <xdr:ext cx="4535" cy="341993"/>
    <xdr:pic>
      <xdr:nvPicPr>
        <xdr:cNvPr id="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430</xdr:row>
      <xdr:rowOff>0</xdr:rowOff>
    </xdr:from>
    <xdr:ext cx="4535" cy="341993"/>
    <xdr:pic>
      <xdr:nvPicPr>
        <xdr:cNvPr id="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430</xdr:row>
      <xdr:rowOff>0</xdr:rowOff>
    </xdr:from>
    <xdr:ext cx="4535" cy="341993"/>
    <xdr:pic>
      <xdr:nvPicPr>
        <xdr:cNvPr id="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430</xdr:row>
      <xdr:rowOff>0</xdr:rowOff>
    </xdr:from>
    <xdr:ext cx="4535" cy="341993"/>
    <xdr:pic>
      <xdr:nvPicPr>
        <xdr:cNvPr id="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430</xdr:row>
      <xdr:rowOff>0</xdr:rowOff>
    </xdr:from>
    <xdr:ext cx="4535" cy="341993"/>
    <xdr:pic>
      <xdr:nvPicPr>
        <xdr:cNvPr id="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430</xdr:row>
      <xdr:rowOff>0</xdr:rowOff>
    </xdr:from>
    <xdr:ext cx="4535" cy="341993"/>
    <xdr:pic>
      <xdr:nvPicPr>
        <xdr:cNvPr id="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430</xdr:row>
      <xdr:rowOff>0</xdr:rowOff>
    </xdr:from>
    <xdr:ext cx="4535" cy="341993"/>
    <xdr:pic>
      <xdr:nvPicPr>
        <xdr:cNvPr id="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430</xdr:row>
      <xdr:rowOff>0</xdr:rowOff>
    </xdr:from>
    <xdr:ext cx="4535" cy="341993"/>
    <xdr:pic>
      <xdr:nvPicPr>
        <xdr:cNvPr id="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430</xdr:row>
      <xdr:rowOff>0</xdr:rowOff>
    </xdr:from>
    <xdr:ext cx="4535" cy="341993"/>
    <xdr:pic>
      <xdr:nvPicPr>
        <xdr:cNvPr id="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430</xdr:row>
      <xdr:rowOff>0</xdr:rowOff>
    </xdr:from>
    <xdr:ext cx="4535" cy="341993"/>
    <xdr:pic>
      <xdr:nvPicPr>
        <xdr:cNvPr id="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430</xdr:row>
      <xdr:rowOff>0</xdr:rowOff>
    </xdr:from>
    <xdr:ext cx="4535" cy="341993"/>
    <xdr:pic>
      <xdr:nvPicPr>
        <xdr:cNvPr id="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1365250</xdr:colOff>
      <xdr:row>221</xdr:row>
      <xdr:rowOff>0</xdr:rowOff>
    </xdr:from>
    <xdr:ext cx="4535" cy="341993"/>
    <xdr:pic>
      <xdr:nvPicPr>
        <xdr:cNvPr id="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8915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221</xdr:row>
      <xdr:rowOff>0</xdr:rowOff>
    </xdr:from>
    <xdr:ext cx="4535" cy="341993"/>
    <xdr:pic>
      <xdr:nvPicPr>
        <xdr:cNvPr id="23" name="Рисунок 22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221</xdr:row>
      <xdr:rowOff>0</xdr:rowOff>
    </xdr:from>
    <xdr:ext cx="4535" cy="341993"/>
    <xdr:pic>
      <xdr:nvPicPr>
        <xdr:cNvPr id="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221</xdr:row>
      <xdr:rowOff>0</xdr:rowOff>
    </xdr:from>
    <xdr:ext cx="4535" cy="341993"/>
    <xdr:pic>
      <xdr:nvPicPr>
        <xdr:cNvPr id="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221</xdr:row>
      <xdr:rowOff>0</xdr:rowOff>
    </xdr:from>
    <xdr:ext cx="4535" cy="341993"/>
    <xdr:pic>
      <xdr:nvPicPr>
        <xdr:cNvPr id="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221</xdr:row>
      <xdr:rowOff>0</xdr:rowOff>
    </xdr:from>
    <xdr:ext cx="4535" cy="341993"/>
    <xdr:pic>
      <xdr:nvPicPr>
        <xdr:cNvPr id="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221</xdr:row>
      <xdr:rowOff>0</xdr:rowOff>
    </xdr:from>
    <xdr:ext cx="4535" cy="341993"/>
    <xdr:pic>
      <xdr:nvPicPr>
        <xdr:cNvPr id="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221</xdr:row>
      <xdr:rowOff>0</xdr:rowOff>
    </xdr:from>
    <xdr:ext cx="4535" cy="341993"/>
    <xdr:pic>
      <xdr:nvPicPr>
        <xdr:cNvPr id="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221</xdr:row>
      <xdr:rowOff>0</xdr:rowOff>
    </xdr:from>
    <xdr:ext cx="4535" cy="341993"/>
    <xdr:pic>
      <xdr:nvPicPr>
        <xdr:cNvPr id="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221</xdr:row>
      <xdr:rowOff>0</xdr:rowOff>
    </xdr:from>
    <xdr:ext cx="4535" cy="341993"/>
    <xdr:pic>
      <xdr:nvPicPr>
        <xdr:cNvPr id="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221</xdr:row>
      <xdr:rowOff>0</xdr:rowOff>
    </xdr:from>
    <xdr:ext cx="4535" cy="341993"/>
    <xdr:pic>
      <xdr:nvPicPr>
        <xdr:cNvPr id="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221</xdr:row>
      <xdr:rowOff>0</xdr:rowOff>
    </xdr:from>
    <xdr:ext cx="4535" cy="341993"/>
    <xdr:pic>
      <xdr:nvPicPr>
        <xdr:cNvPr id="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221</xdr:row>
      <xdr:rowOff>0</xdr:rowOff>
    </xdr:from>
    <xdr:ext cx="4535" cy="341993"/>
    <xdr:pic>
      <xdr:nvPicPr>
        <xdr:cNvPr id="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221</xdr:row>
      <xdr:rowOff>0</xdr:rowOff>
    </xdr:from>
    <xdr:ext cx="4535" cy="341993"/>
    <xdr:pic>
      <xdr:nvPicPr>
        <xdr:cNvPr id="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221</xdr:row>
      <xdr:rowOff>0</xdr:rowOff>
    </xdr:from>
    <xdr:ext cx="4535" cy="341993"/>
    <xdr:pic>
      <xdr:nvPicPr>
        <xdr:cNvPr id="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221</xdr:row>
      <xdr:rowOff>0</xdr:rowOff>
    </xdr:from>
    <xdr:ext cx="4535" cy="341993"/>
    <xdr:pic>
      <xdr:nvPicPr>
        <xdr:cNvPr id="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221</xdr:row>
      <xdr:rowOff>0</xdr:rowOff>
    </xdr:from>
    <xdr:ext cx="4535" cy="341993"/>
    <xdr:pic>
      <xdr:nvPicPr>
        <xdr:cNvPr id="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221</xdr:row>
      <xdr:rowOff>0</xdr:rowOff>
    </xdr:from>
    <xdr:ext cx="4535" cy="341993"/>
    <xdr:pic>
      <xdr:nvPicPr>
        <xdr:cNvPr id="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221</xdr:row>
      <xdr:rowOff>0</xdr:rowOff>
    </xdr:from>
    <xdr:ext cx="4535" cy="341993"/>
    <xdr:pic>
      <xdr:nvPicPr>
        <xdr:cNvPr id="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221</xdr:row>
      <xdr:rowOff>0</xdr:rowOff>
    </xdr:from>
    <xdr:ext cx="4535" cy="341993"/>
    <xdr:pic>
      <xdr:nvPicPr>
        <xdr:cNvPr id="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221</xdr:row>
      <xdr:rowOff>0</xdr:rowOff>
    </xdr:from>
    <xdr:ext cx="4535" cy="341993"/>
    <xdr:pic>
      <xdr:nvPicPr>
        <xdr:cNvPr id="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221</xdr:row>
      <xdr:rowOff>0</xdr:rowOff>
    </xdr:from>
    <xdr:ext cx="4535" cy="341993"/>
    <xdr:pic>
      <xdr:nvPicPr>
        <xdr:cNvPr id="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221</xdr:row>
      <xdr:rowOff>0</xdr:rowOff>
    </xdr:from>
    <xdr:ext cx="4535" cy="341993"/>
    <xdr:pic>
      <xdr:nvPicPr>
        <xdr:cNvPr id="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221</xdr:row>
      <xdr:rowOff>0</xdr:rowOff>
    </xdr:from>
    <xdr:ext cx="4535" cy="341993"/>
    <xdr:pic>
      <xdr:nvPicPr>
        <xdr:cNvPr id="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221</xdr:row>
      <xdr:rowOff>0</xdr:rowOff>
    </xdr:from>
    <xdr:ext cx="4535" cy="341993"/>
    <xdr:pic>
      <xdr:nvPicPr>
        <xdr:cNvPr id="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221</xdr:row>
      <xdr:rowOff>0</xdr:rowOff>
    </xdr:from>
    <xdr:ext cx="4535" cy="341993"/>
    <xdr:pic>
      <xdr:nvPicPr>
        <xdr:cNvPr id="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221</xdr:row>
      <xdr:rowOff>0</xdr:rowOff>
    </xdr:from>
    <xdr:ext cx="4535" cy="341993"/>
    <xdr:pic>
      <xdr:nvPicPr>
        <xdr:cNvPr id="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221</xdr:row>
      <xdr:rowOff>0</xdr:rowOff>
    </xdr:from>
    <xdr:ext cx="4535" cy="341993"/>
    <xdr:pic>
      <xdr:nvPicPr>
        <xdr:cNvPr id="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221</xdr:row>
      <xdr:rowOff>0</xdr:rowOff>
    </xdr:from>
    <xdr:ext cx="4535" cy="341993"/>
    <xdr:pic>
      <xdr:nvPicPr>
        <xdr:cNvPr id="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221</xdr:row>
      <xdr:rowOff>0</xdr:rowOff>
    </xdr:from>
    <xdr:ext cx="4535" cy="341993"/>
    <xdr:pic>
      <xdr:nvPicPr>
        <xdr:cNvPr id="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221</xdr:row>
      <xdr:rowOff>0</xdr:rowOff>
    </xdr:from>
    <xdr:ext cx="4535" cy="341993"/>
    <xdr:pic>
      <xdr:nvPicPr>
        <xdr:cNvPr id="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221</xdr:row>
      <xdr:rowOff>0</xdr:rowOff>
    </xdr:from>
    <xdr:ext cx="4535" cy="341993"/>
    <xdr:pic>
      <xdr:nvPicPr>
        <xdr:cNvPr id="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221</xdr:row>
      <xdr:rowOff>0</xdr:rowOff>
    </xdr:from>
    <xdr:ext cx="4535" cy="341993"/>
    <xdr:pic>
      <xdr:nvPicPr>
        <xdr:cNvPr id="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221</xdr:row>
      <xdr:rowOff>0</xdr:rowOff>
    </xdr:from>
    <xdr:ext cx="4535" cy="341993"/>
    <xdr:pic>
      <xdr:nvPicPr>
        <xdr:cNvPr id="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221</xdr:row>
      <xdr:rowOff>0</xdr:rowOff>
    </xdr:from>
    <xdr:ext cx="4535" cy="341993"/>
    <xdr:pic>
      <xdr:nvPicPr>
        <xdr:cNvPr id="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221</xdr:row>
      <xdr:rowOff>0</xdr:rowOff>
    </xdr:from>
    <xdr:ext cx="4535" cy="341993"/>
    <xdr:pic>
      <xdr:nvPicPr>
        <xdr:cNvPr id="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221</xdr:row>
      <xdr:rowOff>0</xdr:rowOff>
    </xdr:from>
    <xdr:ext cx="4535" cy="341993"/>
    <xdr:pic>
      <xdr:nvPicPr>
        <xdr:cNvPr id="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221</xdr:row>
      <xdr:rowOff>0</xdr:rowOff>
    </xdr:from>
    <xdr:ext cx="4535" cy="341993"/>
    <xdr:pic>
      <xdr:nvPicPr>
        <xdr:cNvPr id="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221</xdr:row>
      <xdr:rowOff>0</xdr:rowOff>
    </xdr:from>
    <xdr:ext cx="4535" cy="341993"/>
    <xdr:pic>
      <xdr:nvPicPr>
        <xdr:cNvPr id="60" name="Рисунок 2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221</xdr:row>
      <xdr:rowOff>0</xdr:rowOff>
    </xdr:from>
    <xdr:ext cx="4535" cy="341993"/>
    <xdr:pic>
      <xdr:nvPicPr>
        <xdr:cNvPr id="61" name="Рисунок 6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221</xdr:row>
      <xdr:rowOff>0</xdr:rowOff>
    </xdr:from>
    <xdr:ext cx="4535" cy="341993"/>
    <xdr:pic>
      <xdr:nvPicPr>
        <xdr:cNvPr id="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221</xdr:row>
      <xdr:rowOff>0</xdr:rowOff>
    </xdr:from>
    <xdr:ext cx="4535" cy="341993"/>
    <xdr:pic>
      <xdr:nvPicPr>
        <xdr:cNvPr id="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221</xdr:row>
      <xdr:rowOff>0</xdr:rowOff>
    </xdr:from>
    <xdr:ext cx="4535" cy="341993"/>
    <xdr:pic>
      <xdr:nvPicPr>
        <xdr:cNvPr id="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221</xdr:row>
      <xdr:rowOff>0</xdr:rowOff>
    </xdr:from>
    <xdr:ext cx="4535" cy="341993"/>
    <xdr:pic>
      <xdr:nvPicPr>
        <xdr:cNvPr id="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221</xdr:row>
      <xdr:rowOff>0</xdr:rowOff>
    </xdr:from>
    <xdr:ext cx="4535" cy="341993"/>
    <xdr:pic>
      <xdr:nvPicPr>
        <xdr:cNvPr id="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221</xdr:row>
      <xdr:rowOff>0</xdr:rowOff>
    </xdr:from>
    <xdr:ext cx="4535" cy="341993"/>
    <xdr:pic>
      <xdr:nvPicPr>
        <xdr:cNvPr id="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221</xdr:row>
      <xdr:rowOff>0</xdr:rowOff>
    </xdr:from>
    <xdr:ext cx="4535" cy="341993"/>
    <xdr:pic>
      <xdr:nvPicPr>
        <xdr:cNvPr id="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221</xdr:row>
      <xdr:rowOff>0</xdr:rowOff>
    </xdr:from>
    <xdr:ext cx="4535" cy="341993"/>
    <xdr:pic>
      <xdr:nvPicPr>
        <xdr:cNvPr id="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221</xdr:row>
      <xdr:rowOff>0</xdr:rowOff>
    </xdr:from>
    <xdr:ext cx="4535" cy="341993"/>
    <xdr:pic>
      <xdr:nvPicPr>
        <xdr:cNvPr id="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221</xdr:row>
      <xdr:rowOff>0</xdr:rowOff>
    </xdr:from>
    <xdr:ext cx="4535" cy="341993"/>
    <xdr:pic>
      <xdr:nvPicPr>
        <xdr:cNvPr id="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221</xdr:row>
      <xdr:rowOff>0</xdr:rowOff>
    </xdr:from>
    <xdr:ext cx="4535" cy="341993"/>
    <xdr:pic>
      <xdr:nvPicPr>
        <xdr:cNvPr id="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221</xdr:row>
      <xdr:rowOff>0</xdr:rowOff>
    </xdr:from>
    <xdr:ext cx="4535" cy="341993"/>
    <xdr:pic>
      <xdr:nvPicPr>
        <xdr:cNvPr id="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221</xdr:row>
      <xdr:rowOff>0</xdr:rowOff>
    </xdr:from>
    <xdr:ext cx="4535" cy="341993"/>
    <xdr:pic>
      <xdr:nvPicPr>
        <xdr:cNvPr id="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221</xdr:row>
      <xdr:rowOff>0</xdr:rowOff>
    </xdr:from>
    <xdr:ext cx="4535" cy="341993"/>
    <xdr:pic>
      <xdr:nvPicPr>
        <xdr:cNvPr id="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221</xdr:row>
      <xdr:rowOff>0</xdr:rowOff>
    </xdr:from>
    <xdr:ext cx="4535" cy="341993"/>
    <xdr:pic>
      <xdr:nvPicPr>
        <xdr:cNvPr id="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221</xdr:row>
      <xdr:rowOff>0</xdr:rowOff>
    </xdr:from>
    <xdr:ext cx="4535" cy="341993"/>
    <xdr:pic>
      <xdr:nvPicPr>
        <xdr:cNvPr id="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221</xdr:row>
      <xdr:rowOff>0</xdr:rowOff>
    </xdr:from>
    <xdr:ext cx="4535" cy="341993"/>
    <xdr:pic>
      <xdr:nvPicPr>
        <xdr:cNvPr id="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221</xdr:row>
      <xdr:rowOff>0</xdr:rowOff>
    </xdr:from>
    <xdr:ext cx="4535" cy="341993"/>
    <xdr:pic>
      <xdr:nvPicPr>
        <xdr:cNvPr id="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221</xdr:row>
      <xdr:rowOff>0</xdr:rowOff>
    </xdr:from>
    <xdr:ext cx="4535" cy="341993"/>
    <xdr:pic>
      <xdr:nvPicPr>
        <xdr:cNvPr id="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221</xdr:row>
      <xdr:rowOff>0</xdr:rowOff>
    </xdr:from>
    <xdr:ext cx="4535" cy="341993"/>
    <xdr:pic>
      <xdr:nvPicPr>
        <xdr:cNvPr id="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221</xdr:row>
      <xdr:rowOff>0</xdr:rowOff>
    </xdr:from>
    <xdr:ext cx="4535" cy="341993"/>
    <xdr:pic>
      <xdr:nvPicPr>
        <xdr:cNvPr id="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221</xdr:row>
      <xdr:rowOff>0</xdr:rowOff>
    </xdr:from>
    <xdr:ext cx="4535" cy="341993"/>
    <xdr:pic>
      <xdr:nvPicPr>
        <xdr:cNvPr id="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221</xdr:row>
      <xdr:rowOff>0</xdr:rowOff>
    </xdr:from>
    <xdr:ext cx="4535" cy="341993"/>
    <xdr:pic>
      <xdr:nvPicPr>
        <xdr:cNvPr id="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221</xdr:row>
      <xdr:rowOff>0</xdr:rowOff>
    </xdr:from>
    <xdr:ext cx="4535" cy="341993"/>
    <xdr:pic>
      <xdr:nvPicPr>
        <xdr:cNvPr id="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221</xdr:row>
      <xdr:rowOff>0</xdr:rowOff>
    </xdr:from>
    <xdr:ext cx="4535" cy="341993"/>
    <xdr:pic>
      <xdr:nvPicPr>
        <xdr:cNvPr id="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221</xdr:row>
      <xdr:rowOff>0</xdr:rowOff>
    </xdr:from>
    <xdr:ext cx="4535" cy="341993"/>
    <xdr:pic>
      <xdr:nvPicPr>
        <xdr:cNvPr id="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221</xdr:row>
      <xdr:rowOff>0</xdr:rowOff>
    </xdr:from>
    <xdr:ext cx="4535" cy="341993"/>
    <xdr:pic>
      <xdr:nvPicPr>
        <xdr:cNvPr id="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221</xdr:row>
      <xdr:rowOff>0</xdr:rowOff>
    </xdr:from>
    <xdr:ext cx="4535" cy="341993"/>
    <xdr:pic>
      <xdr:nvPicPr>
        <xdr:cNvPr id="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221</xdr:row>
      <xdr:rowOff>0</xdr:rowOff>
    </xdr:from>
    <xdr:ext cx="4535" cy="341993"/>
    <xdr:pic>
      <xdr:nvPicPr>
        <xdr:cNvPr id="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221</xdr:row>
      <xdr:rowOff>0</xdr:rowOff>
    </xdr:from>
    <xdr:ext cx="4535" cy="341993"/>
    <xdr:pic>
      <xdr:nvPicPr>
        <xdr:cNvPr id="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221</xdr:row>
      <xdr:rowOff>0</xdr:rowOff>
    </xdr:from>
    <xdr:ext cx="4535" cy="341993"/>
    <xdr:pic>
      <xdr:nvPicPr>
        <xdr:cNvPr id="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221</xdr:row>
      <xdr:rowOff>0</xdr:rowOff>
    </xdr:from>
    <xdr:ext cx="4535" cy="341993"/>
    <xdr:pic>
      <xdr:nvPicPr>
        <xdr:cNvPr id="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221</xdr:row>
      <xdr:rowOff>0</xdr:rowOff>
    </xdr:from>
    <xdr:ext cx="4535" cy="341993"/>
    <xdr:pic>
      <xdr:nvPicPr>
        <xdr:cNvPr id="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221</xdr:row>
      <xdr:rowOff>0</xdr:rowOff>
    </xdr:from>
    <xdr:ext cx="4535" cy="341993"/>
    <xdr:pic>
      <xdr:nvPicPr>
        <xdr:cNvPr id="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221</xdr:row>
      <xdr:rowOff>0</xdr:rowOff>
    </xdr:from>
    <xdr:ext cx="4535" cy="341993"/>
    <xdr:pic>
      <xdr:nvPicPr>
        <xdr:cNvPr id="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1365250</xdr:colOff>
      <xdr:row>430</xdr:row>
      <xdr:rowOff>0</xdr:rowOff>
    </xdr:from>
    <xdr:ext cx="4535" cy="341993"/>
    <xdr:pic>
      <xdr:nvPicPr>
        <xdr:cNvPr id="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8915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430</xdr:row>
      <xdr:rowOff>0</xdr:rowOff>
    </xdr:from>
    <xdr:ext cx="4535" cy="341993"/>
    <xdr:pic>
      <xdr:nvPicPr>
        <xdr:cNvPr id="98" name="Рисунок 97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430</xdr:row>
      <xdr:rowOff>0</xdr:rowOff>
    </xdr:from>
    <xdr:ext cx="4535" cy="341993"/>
    <xdr:pic>
      <xdr:nvPicPr>
        <xdr:cNvPr id="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430</xdr:row>
      <xdr:rowOff>0</xdr:rowOff>
    </xdr:from>
    <xdr:ext cx="4535" cy="341993"/>
    <xdr:pic>
      <xdr:nvPicPr>
        <xdr:cNvPr id="1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430</xdr:row>
      <xdr:rowOff>0</xdr:rowOff>
    </xdr:from>
    <xdr:ext cx="4535" cy="341993"/>
    <xdr:pic>
      <xdr:nvPicPr>
        <xdr:cNvPr id="1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430</xdr:row>
      <xdr:rowOff>0</xdr:rowOff>
    </xdr:from>
    <xdr:ext cx="4535" cy="341993"/>
    <xdr:pic>
      <xdr:nvPicPr>
        <xdr:cNvPr id="1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430</xdr:row>
      <xdr:rowOff>0</xdr:rowOff>
    </xdr:from>
    <xdr:ext cx="4535" cy="341993"/>
    <xdr:pic>
      <xdr:nvPicPr>
        <xdr:cNvPr id="1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430</xdr:row>
      <xdr:rowOff>0</xdr:rowOff>
    </xdr:from>
    <xdr:ext cx="4535" cy="341993"/>
    <xdr:pic>
      <xdr:nvPicPr>
        <xdr:cNvPr id="1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430</xdr:row>
      <xdr:rowOff>0</xdr:rowOff>
    </xdr:from>
    <xdr:ext cx="4535" cy="341993"/>
    <xdr:pic>
      <xdr:nvPicPr>
        <xdr:cNvPr id="1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430</xdr:row>
      <xdr:rowOff>0</xdr:rowOff>
    </xdr:from>
    <xdr:ext cx="4535" cy="341993"/>
    <xdr:pic>
      <xdr:nvPicPr>
        <xdr:cNvPr id="1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430</xdr:row>
      <xdr:rowOff>0</xdr:rowOff>
    </xdr:from>
    <xdr:ext cx="4535" cy="341993"/>
    <xdr:pic>
      <xdr:nvPicPr>
        <xdr:cNvPr id="1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430</xdr:row>
      <xdr:rowOff>0</xdr:rowOff>
    </xdr:from>
    <xdr:ext cx="4535" cy="341993"/>
    <xdr:pic>
      <xdr:nvPicPr>
        <xdr:cNvPr id="1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430</xdr:row>
      <xdr:rowOff>0</xdr:rowOff>
    </xdr:from>
    <xdr:ext cx="4535" cy="341993"/>
    <xdr:pic>
      <xdr:nvPicPr>
        <xdr:cNvPr id="1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430</xdr:row>
      <xdr:rowOff>0</xdr:rowOff>
    </xdr:from>
    <xdr:ext cx="4535" cy="341993"/>
    <xdr:pic>
      <xdr:nvPicPr>
        <xdr:cNvPr id="1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430</xdr:row>
      <xdr:rowOff>0</xdr:rowOff>
    </xdr:from>
    <xdr:ext cx="4535" cy="341993"/>
    <xdr:pic>
      <xdr:nvPicPr>
        <xdr:cNvPr id="1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430</xdr:row>
      <xdr:rowOff>0</xdr:rowOff>
    </xdr:from>
    <xdr:ext cx="4535" cy="341993"/>
    <xdr:pic>
      <xdr:nvPicPr>
        <xdr:cNvPr id="1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430</xdr:row>
      <xdr:rowOff>0</xdr:rowOff>
    </xdr:from>
    <xdr:ext cx="4535" cy="341993"/>
    <xdr:pic>
      <xdr:nvPicPr>
        <xdr:cNvPr id="1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430</xdr:row>
      <xdr:rowOff>0</xdr:rowOff>
    </xdr:from>
    <xdr:ext cx="4535" cy="341993"/>
    <xdr:pic>
      <xdr:nvPicPr>
        <xdr:cNvPr id="1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430</xdr:row>
      <xdr:rowOff>0</xdr:rowOff>
    </xdr:from>
    <xdr:ext cx="4535" cy="341993"/>
    <xdr:pic>
      <xdr:nvPicPr>
        <xdr:cNvPr id="1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430</xdr:row>
      <xdr:rowOff>0</xdr:rowOff>
    </xdr:from>
    <xdr:ext cx="4535" cy="341993"/>
    <xdr:pic>
      <xdr:nvPicPr>
        <xdr:cNvPr id="1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430</xdr:row>
      <xdr:rowOff>0</xdr:rowOff>
    </xdr:from>
    <xdr:ext cx="4535" cy="341993"/>
    <xdr:pic>
      <xdr:nvPicPr>
        <xdr:cNvPr id="1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430</xdr:row>
      <xdr:rowOff>0</xdr:rowOff>
    </xdr:from>
    <xdr:ext cx="4535" cy="341993"/>
    <xdr:pic>
      <xdr:nvPicPr>
        <xdr:cNvPr id="1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430</xdr:row>
      <xdr:rowOff>0</xdr:rowOff>
    </xdr:from>
    <xdr:ext cx="4535" cy="341993"/>
    <xdr:pic>
      <xdr:nvPicPr>
        <xdr:cNvPr id="1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430</xdr:row>
      <xdr:rowOff>0</xdr:rowOff>
    </xdr:from>
    <xdr:ext cx="4535" cy="341993"/>
    <xdr:pic>
      <xdr:nvPicPr>
        <xdr:cNvPr id="1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430</xdr:row>
      <xdr:rowOff>0</xdr:rowOff>
    </xdr:from>
    <xdr:ext cx="4535" cy="341993"/>
    <xdr:pic>
      <xdr:nvPicPr>
        <xdr:cNvPr id="1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430</xdr:row>
      <xdr:rowOff>0</xdr:rowOff>
    </xdr:from>
    <xdr:ext cx="4535" cy="341993"/>
    <xdr:pic>
      <xdr:nvPicPr>
        <xdr:cNvPr id="1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430</xdr:row>
      <xdr:rowOff>0</xdr:rowOff>
    </xdr:from>
    <xdr:ext cx="4535" cy="341993"/>
    <xdr:pic>
      <xdr:nvPicPr>
        <xdr:cNvPr id="1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430</xdr:row>
      <xdr:rowOff>0</xdr:rowOff>
    </xdr:from>
    <xdr:ext cx="4535" cy="341993"/>
    <xdr:pic>
      <xdr:nvPicPr>
        <xdr:cNvPr id="1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430</xdr:row>
      <xdr:rowOff>0</xdr:rowOff>
    </xdr:from>
    <xdr:ext cx="4535" cy="341993"/>
    <xdr:pic>
      <xdr:nvPicPr>
        <xdr:cNvPr id="1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430</xdr:row>
      <xdr:rowOff>0</xdr:rowOff>
    </xdr:from>
    <xdr:ext cx="4535" cy="341993"/>
    <xdr:pic>
      <xdr:nvPicPr>
        <xdr:cNvPr id="1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430</xdr:row>
      <xdr:rowOff>0</xdr:rowOff>
    </xdr:from>
    <xdr:ext cx="4535" cy="341993"/>
    <xdr:pic>
      <xdr:nvPicPr>
        <xdr:cNvPr id="1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430</xdr:row>
      <xdr:rowOff>0</xdr:rowOff>
    </xdr:from>
    <xdr:ext cx="4535" cy="341993"/>
    <xdr:pic>
      <xdr:nvPicPr>
        <xdr:cNvPr id="1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430</xdr:row>
      <xdr:rowOff>0</xdr:rowOff>
    </xdr:from>
    <xdr:ext cx="4535" cy="341993"/>
    <xdr:pic>
      <xdr:nvPicPr>
        <xdr:cNvPr id="1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430</xdr:row>
      <xdr:rowOff>0</xdr:rowOff>
    </xdr:from>
    <xdr:ext cx="4535" cy="341993"/>
    <xdr:pic>
      <xdr:nvPicPr>
        <xdr:cNvPr id="1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430</xdr:row>
      <xdr:rowOff>0</xdr:rowOff>
    </xdr:from>
    <xdr:ext cx="4535" cy="341993"/>
    <xdr:pic>
      <xdr:nvPicPr>
        <xdr:cNvPr id="1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430</xdr:row>
      <xdr:rowOff>0</xdr:rowOff>
    </xdr:from>
    <xdr:ext cx="4535" cy="341993"/>
    <xdr:pic>
      <xdr:nvPicPr>
        <xdr:cNvPr id="1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430</xdr:row>
      <xdr:rowOff>0</xdr:rowOff>
    </xdr:from>
    <xdr:ext cx="4535" cy="341993"/>
    <xdr:pic>
      <xdr:nvPicPr>
        <xdr:cNvPr id="1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430</xdr:row>
      <xdr:rowOff>0</xdr:rowOff>
    </xdr:from>
    <xdr:ext cx="4535" cy="341993"/>
    <xdr:pic>
      <xdr:nvPicPr>
        <xdr:cNvPr id="1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430</xdr:row>
      <xdr:rowOff>0</xdr:rowOff>
    </xdr:from>
    <xdr:ext cx="4535" cy="341993"/>
    <xdr:pic>
      <xdr:nvPicPr>
        <xdr:cNvPr id="135" name="Рисунок 2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430</xdr:row>
      <xdr:rowOff>0</xdr:rowOff>
    </xdr:from>
    <xdr:ext cx="4535" cy="341993"/>
    <xdr:pic>
      <xdr:nvPicPr>
        <xdr:cNvPr id="136" name="Рисунок 135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430</xdr:row>
      <xdr:rowOff>0</xdr:rowOff>
    </xdr:from>
    <xdr:ext cx="4535" cy="341993"/>
    <xdr:pic>
      <xdr:nvPicPr>
        <xdr:cNvPr id="1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430</xdr:row>
      <xdr:rowOff>0</xdr:rowOff>
    </xdr:from>
    <xdr:ext cx="4535" cy="341993"/>
    <xdr:pic>
      <xdr:nvPicPr>
        <xdr:cNvPr id="1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430</xdr:row>
      <xdr:rowOff>0</xdr:rowOff>
    </xdr:from>
    <xdr:ext cx="4535" cy="341993"/>
    <xdr:pic>
      <xdr:nvPicPr>
        <xdr:cNvPr id="1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430</xdr:row>
      <xdr:rowOff>0</xdr:rowOff>
    </xdr:from>
    <xdr:ext cx="4535" cy="341993"/>
    <xdr:pic>
      <xdr:nvPicPr>
        <xdr:cNvPr id="1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430</xdr:row>
      <xdr:rowOff>0</xdr:rowOff>
    </xdr:from>
    <xdr:ext cx="4535" cy="341993"/>
    <xdr:pic>
      <xdr:nvPicPr>
        <xdr:cNvPr id="1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430</xdr:row>
      <xdr:rowOff>0</xdr:rowOff>
    </xdr:from>
    <xdr:ext cx="4535" cy="341993"/>
    <xdr:pic>
      <xdr:nvPicPr>
        <xdr:cNvPr id="1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430</xdr:row>
      <xdr:rowOff>0</xdr:rowOff>
    </xdr:from>
    <xdr:ext cx="4535" cy="341993"/>
    <xdr:pic>
      <xdr:nvPicPr>
        <xdr:cNvPr id="1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430</xdr:row>
      <xdr:rowOff>0</xdr:rowOff>
    </xdr:from>
    <xdr:ext cx="4535" cy="341993"/>
    <xdr:pic>
      <xdr:nvPicPr>
        <xdr:cNvPr id="1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430</xdr:row>
      <xdr:rowOff>0</xdr:rowOff>
    </xdr:from>
    <xdr:ext cx="4535" cy="341993"/>
    <xdr:pic>
      <xdr:nvPicPr>
        <xdr:cNvPr id="1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430</xdr:row>
      <xdr:rowOff>0</xdr:rowOff>
    </xdr:from>
    <xdr:ext cx="4535" cy="341993"/>
    <xdr:pic>
      <xdr:nvPicPr>
        <xdr:cNvPr id="1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430</xdr:row>
      <xdr:rowOff>0</xdr:rowOff>
    </xdr:from>
    <xdr:ext cx="4535" cy="341993"/>
    <xdr:pic>
      <xdr:nvPicPr>
        <xdr:cNvPr id="1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430</xdr:row>
      <xdr:rowOff>0</xdr:rowOff>
    </xdr:from>
    <xdr:ext cx="4535" cy="341993"/>
    <xdr:pic>
      <xdr:nvPicPr>
        <xdr:cNvPr id="1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430</xdr:row>
      <xdr:rowOff>0</xdr:rowOff>
    </xdr:from>
    <xdr:ext cx="4535" cy="341993"/>
    <xdr:pic>
      <xdr:nvPicPr>
        <xdr:cNvPr id="1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430</xdr:row>
      <xdr:rowOff>0</xdr:rowOff>
    </xdr:from>
    <xdr:ext cx="4535" cy="341993"/>
    <xdr:pic>
      <xdr:nvPicPr>
        <xdr:cNvPr id="1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430</xdr:row>
      <xdr:rowOff>0</xdr:rowOff>
    </xdr:from>
    <xdr:ext cx="4535" cy="341993"/>
    <xdr:pic>
      <xdr:nvPicPr>
        <xdr:cNvPr id="1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430</xdr:row>
      <xdr:rowOff>0</xdr:rowOff>
    </xdr:from>
    <xdr:ext cx="4535" cy="341993"/>
    <xdr:pic>
      <xdr:nvPicPr>
        <xdr:cNvPr id="1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430</xdr:row>
      <xdr:rowOff>0</xdr:rowOff>
    </xdr:from>
    <xdr:ext cx="4535" cy="341993"/>
    <xdr:pic>
      <xdr:nvPicPr>
        <xdr:cNvPr id="1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430</xdr:row>
      <xdr:rowOff>0</xdr:rowOff>
    </xdr:from>
    <xdr:ext cx="4535" cy="341993"/>
    <xdr:pic>
      <xdr:nvPicPr>
        <xdr:cNvPr id="1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430</xdr:row>
      <xdr:rowOff>0</xdr:rowOff>
    </xdr:from>
    <xdr:ext cx="4535" cy="341993"/>
    <xdr:pic>
      <xdr:nvPicPr>
        <xdr:cNvPr id="1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430</xdr:row>
      <xdr:rowOff>0</xdr:rowOff>
    </xdr:from>
    <xdr:ext cx="4535" cy="341993"/>
    <xdr:pic>
      <xdr:nvPicPr>
        <xdr:cNvPr id="1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430</xdr:row>
      <xdr:rowOff>0</xdr:rowOff>
    </xdr:from>
    <xdr:ext cx="4535" cy="341993"/>
    <xdr:pic>
      <xdr:nvPicPr>
        <xdr:cNvPr id="1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430</xdr:row>
      <xdr:rowOff>0</xdr:rowOff>
    </xdr:from>
    <xdr:ext cx="4535" cy="341993"/>
    <xdr:pic>
      <xdr:nvPicPr>
        <xdr:cNvPr id="1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430</xdr:row>
      <xdr:rowOff>0</xdr:rowOff>
    </xdr:from>
    <xdr:ext cx="4535" cy="341993"/>
    <xdr:pic>
      <xdr:nvPicPr>
        <xdr:cNvPr id="1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430</xdr:row>
      <xdr:rowOff>0</xdr:rowOff>
    </xdr:from>
    <xdr:ext cx="4535" cy="341993"/>
    <xdr:pic>
      <xdr:nvPicPr>
        <xdr:cNvPr id="1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430</xdr:row>
      <xdr:rowOff>0</xdr:rowOff>
    </xdr:from>
    <xdr:ext cx="4535" cy="341993"/>
    <xdr:pic>
      <xdr:nvPicPr>
        <xdr:cNvPr id="1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430</xdr:row>
      <xdr:rowOff>0</xdr:rowOff>
    </xdr:from>
    <xdr:ext cx="4535" cy="341993"/>
    <xdr:pic>
      <xdr:nvPicPr>
        <xdr:cNvPr id="1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430</xdr:row>
      <xdr:rowOff>0</xdr:rowOff>
    </xdr:from>
    <xdr:ext cx="4535" cy="341993"/>
    <xdr:pic>
      <xdr:nvPicPr>
        <xdr:cNvPr id="1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430</xdr:row>
      <xdr:rowOff>0</xdr:rowOff>
    </xdr:from>
    <xdr:ext cx="4535" cy="341993"/>
    <xdr:pic>
      <xdr:nvPicPr>
        <xdr:cNvPr id="1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430</xdr:row>
      <xdr:rowOff>0</xdr:rowOff>
    </xdr:from>
    <xdr:ext cx="4535" cy="341993"/>
    <xdr:pic>
      <xdr:nvPicPr>
        <xdr:cNvPr id="1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430</xdr:row>
      <xdr:rowOff>0</xdr:rowOff>
    </xdr:from>
    <xdr:ext cx="4535" cy="341993"/>
    <xdr:pic>
      <xdr:nvPicPr>
        <xdr:cNvPr id="1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430</xdr:row>
      <xdr:rowOff>0</xdr:rowOff>
    </xdr:from>
    <xdr:ext cx="4535" cy="341993"/>
    <xdr:pic>
      <xdr:nvPicPr>
        <xdr:cNvPr id="1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430</xdr:row>
      <xdr:rowOff>0</xdr:rowOff>
    </xdr:from>
    <xdr:ext cx="4535" cy="341993"/>
    <xdr:pic>
      <xdr:nvPicPr>
        <xdr:cNvPr id="1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430</xdr:row>
      <xdr:rowOff>0</xdr:rowOff>
    </xdr:from>
    <xdr:ext cx="4535" cy="341993"/>
    <xdr:pic>
      <xdr:nvPicPr>
        <xdr:cNvPr id="1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430</xdr:row>
      <xdr:rowOff>0</xdr:rowOff>
    </xdr:from>
    <xdr:ext cx="4535" cy="341993"/>
    <xdr:pic>
      <xdr:nvPicPr>
        <xdr:cNvPr id="1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430</xdr:row>
      <xdr:rowOff>0</xdr:rowOff>
    </xdr:from>
    <xdr:ext cx="4535" cy="341993"/>
    <xdr:pic>
      <xdr:nvPicPr>
        <xdr:cNvPr id="1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636"/>
  <sheetViews>
    <sheetView tabSelected="1" zoomScale="89" zoomScaleNormal="89" zoomScaleSheetLayoutView="55" workbookViewId="0">
      <pane ySplit="1" topLeftCell="A474" activePane="bottomLeft" state="frozen"/>
      <selection pane="bottomLeft" activeCell="G514" sqref="G514"/>
    </sheetView>
  </sheetViews>
  <sheetFormatPr defaultRowHeight="15" x14ac:dyDescent="0.25"/>
  <cols>
    <col min="1" max="1" width="6.28515625" style="14" customWidth="1"/>
    <col min="2" max="2" width="34.42578125" style="17" customWidth="1"/>
    <col min="3" max="3" width="19" style="14" customWidth="1"/>
    <col min="4" max="4" width="69" style="15" customWidth="1"/>
    <col min="5" max="5" width="13" style="14" customWidth="1"/>
    <col min="6" max="6" width="13.28515625" style="14" customWidth="1"/>
    <col min="7" max="7" width="15.28515625" style="34" customWidth="1"/>
    <col min="8" max="8" width="21.28515625" style="34" customWidth="1"/>
    <col min="9" max="9" width="16.7109375" style="7" customWidth="1"/>
    <col min="10" max="10" width="17.140625" style="13" hidden="1" customWidth="1"/>
    <col min="11" max="11" width="17.140625" style="94" hidden="1" customWidth="1"/>
    <col min="12" max="12" width="20.28515625" style="12" hidden="1" customWidth="1"/>
    <col min="13" max="13" width="14.85546875" style="18" customWidth="1"/>
    <col min="14" max="14" width="12.42578125" style="19" customWidth="1"/>
    <col min="15" max="18" width="17.140625" style="19" customWidth="1"/>
    <col min="19" max="24" width="9.140625" customWidth="1"/>
  </cols>
  <sheetData>
    <row r="1" spans="1:16" s="23" customFormat="1" ht="36" customHeight="1" thickBot="1" x14ac:dyDescent="0.3">
      <c r="A1" s="110"/>
      <c r="B1" s="111"/>
      <c r="C1" s="112" t="s">
        <v>23</v>
      </c>
      <c r="D1" s="111"/>
      <c r="E1" s="113"/>
      <c r="F1" s="113"/>
      <c r="G1" s="114"/>
      <c r="H1" s="113" t="s">
        <v>377</v>
      </c>
      <c r="I1" s="113"/>
      <c r="J1" s="113"/>
      <c r="K1" s="113"/>
      <c r="L1" s="127"/>
      <c r="M1" s="28"/>
    </row>
    <row r="2" spans="1:16" s="25" customFormat="1" ht="75.75" customHeight="1" thickBot="1" x14ac:dyDescent="0.3">
      <c r="A2" s="124" t="s">
        <v>0</v>
      </c>
      <c r="B2" s="102" t="s">
        <v>1</v>
      </c>
      <c r="C2" s="102" t="s">
        <v>5</v>
      </c>
      <c r="D2" s="102" t="s">
        <v>2</v>
      </c>
      <c r="E2" s="102" t="s">
        <v>14</v>
      </c>
      <c r="F2" s="102" t="s">
        <v>3</v>
      </c>
      <c r="G2" s="103" t="s">
        <v>7</v>
      </c>
      <c r="H2" s="103" t="s">
        <v>11</v>
      </c>
      <c r="I2" s="102" t="s">
        <v>4</v>
      </c>
      <c r="J2" s="95" t="s">
        <v>4</v>
      </c>
      <c r="K2" s="104" t="s">
        <v>6</v>
      </c>
      <c r="L2" s="105" t="s">
        <v>10</v>
      </c>
      <c r="M2" s="29"/>
      <c r="N2" s="24"/>
      <c r="P2" s="24"/>
    </row>
    <row r="3" spans="1:16" s="16" customFormat="1" ht="21.75" customHeight="1" thickBot="1" x14ac:dyDescent="0.3">
      <c r="A3" s="99">
        <v>1</v>
      </c>
      <c r="B3" s="99">
        <v>2</v>
      </c>
      <c r="C3" s="99">
        <v>3</v>
      </c>
      <c r="D3" s="99">
        <v>4</v>
      </c>
      <c r="E3" s="99">
        <v>5</v>
      </c>
      <c r="F3" s="99">
        <v>6</v>
      </c>
      <c r="G3" s="126">
        <v>7</v>
      </c>
      <c r="H3" s="100">
        <v>8</v>
      </c>
      <c r="I3" s="101">
        <v>9</v>
      </c>
      <c r="J3" s="100">
        <v>10</v>
      </c>
      <c r="K3" s="108">
        <v>11</v>
      </c>
      <c r="L3" s="100">
        <v>12</v>
      </c>
      <c r="M3" s="30"/>
    </row>
    <row r="4" spans="1:16" s="16" customFormat="1" ht="24.95" customHeight="1" x14ac:dyDescent="0.25">
      <c r="A4" s="96"/>
      <c r="B4" s="97" t="s">
        <v>389</v>
      </c>
      <c r="C4" s="98"/>
      <c r="D4" s="98"/>
      <c r="E4" s="98"/>
      <c r="F4" s="98"/>
      <c r="G4" s="115"/>
      <c r="H4" s="98"/>
      <c r="I4" s="98"/>
      <c r="J4" s="109"/>
      <c r="K4" s="107"/>
      <c r="L4" s="106"/>
      <c r="M4" s="30"/>
    </row>
    <row r="5" spans="1:16" s="16" customFormat="1" ht="20.25" customHeight="1" x14ac:dyDescent="0.25">
      <c r="A5" s="50"/>
      <c r="B5" s="52" t="s">
        <v>13</v>
      </c>
      <c r="C5" s="56"/>
      <c r="D5" s="56"/>
      <c r="E5" s="56"/>
      <c r="F5" s="56"/>
      <c r="G5" s="116"/>
      <c r="H5" s="56"/>
      <c r="I5" s="56"/>
      <c r="J5" s="56"/>
      <c r="K5" s="80"/>
      <c r="L5" s="56"/>
      <c r="M5" s="30"/>
    </row>
    <row r="6" spans="1:16" s="134" customFormat="1" ht="20.25" customHeight="1" x14ac:dyDescent="0.25">
      <c r="A6" s="74">
        <v>1</v>
      </c>
      <c r="B6" s="139" t="s">
        <v>33</v>
      </c>
      <c r="C6" s="151" t="s">
        <v>34</v>
      </c>
      <c r="D6" s="36" t="s">
        <v>15</v>
      </c>
      <c r="E6" s="153">
        <v>168</v>
      </c>
      <c r="F6" s="152" t="s">
        <v>35</v>
      </c>
      <c r="G6" s="154">
        <v>54442.5</v>
      </c>
      <c r="H6" s="154">
        <f t="shared" ref="H6:H30" si="0">E6*G6</f>
        <v>9146340</v>
      </c>
      <c r="I6" s="130" t="s">
        <v>9</v>
      </c>
      <c r="J6" s="139" t="s">
        <v>26</v>
      </c>
      <c r="K6" s="148" t="s">
        <v>27</v>
      </c>
      <c r="L6" s="140" t="s">
        <v>36</v>
      </c>
      <c r="M6" s="135"/>
    </row>
    <row r="7" spans="1:16" s="134" customFormat="1" ht="20.25" customHeight="1" x14ac:dyDescent="0.25">
      <c r="A7" s="74">
        <v>2</v>
      </c>
      <c r="B7" s="139" t="s">
        <v>37</v>
      </c>
      <c r="C7" s="151" t="s">
        <v>34</v>
      </c>
      <c r="D7" s="36" t="s">
        <v>15</v>
      </c>
      <c r="E7" s="153">
        <v>792</v>
      </c>
      <c r="F7" s="152" t="s">
        <v>35</v>
      </c>
      <c r="G7" s="154">
        <v>50421</v>
      </c>
      <c r="H7" s="154">
        <f t="shared" si="0"/>
        <v>39933432</v>
      </c>
      <c r="I7" s="130" t="s">
        <v>9</v>
      </c>
      <c r="J7" s="139" t="s">
        <v>26</v>
      </c>
      <c r="K7" s="148" t="s">
        <v>27</v>
      </c>
      <c r="L7" s="140" t="s">
        <v>36</v>
      </c>
      <c r="M7" s="135"/>
    </row>
    <row r="8" spans="1:16" s="134" customFormat="1" ht="20.25" customHeight="1" x14ac:dyDescent="0.25">
      <c r="A8" s="74">
        <v>3</v>
      </c>
      <c r="B8" s="139" t="s">
        <v>38</v>
      </c>
      <c r="C8" s="151" t="s">
        <v>34</v>
      </c>
      <c r="D8" s="36" t="s">
        <v>15</v>
      </c>
      <c r="E8" s="153">
        <v>396</v>
      </c>
      <c r="F8" s="152" t="s">
        <v>35</v>
      </c>
      <c r="G8" s="154">
        <v>95733.75</v>
      </c>
      <c r="H8" s="154">
        <f t="shared" si="0"/>
        <v>37910565</v>
      </c>
      <c r="I8" s="130" t="s">
        <v>9</v>
      </c>
      <c r="J8" s="139" t="s">
        <v>26</v>
      </c>
      <c r="K8" s="148" t="s">
        <v>27</v>
      </c>
      <c r="L8" s="140" t="s">
        <v>36</v>
      </c>
      <c r="M8" s="135"/>
    </row>
    <row r="9" spans="1:16" s="134" customFormat="1" ht="20.25" customHeight="1" x14ac:dyDescent="0.25">
      <c r="A9" s="74">
        <v>4</v>
      </c>
      <c r="B9" s="139" t="s">
        <v>79</v>
      </c>
      <c r="C9" s="151" t="s">
        <v>80</v>
      </c>
      <c r="D9" s="36" t="s">
        <v>15</v>
      </c>
      <c r="E9" s="153">
        <v>1300000</v>
      </c>
      <c r="F9" s="152" t="s">
        <v>81</v>
      </c>
      <c r="G9" s="154">
        <v>177.7</v>
      </c>
      <c r="H9" s="154">
        <f t="shared" si="0"/>
        <v>231010000</v>
      </c>
      <c r="I9" s="130" t="s">
        <v>9</v>
      </c>
      <c r="J9" s="139" t="s">
        <v>26</v>
      </c>
      <c r="K9" s="148" t="s">
        <v>51</v>
      </c>
      <c r="L9" s="140" t="s">
        <v>82</v>
      </c>
      <c r="M9" s="135"/>
    </row>
    <row r="10" spans="1:16" s="134" customFormat="1" ht="30" customHeight="1" x14ac:dyDescent="0.25">
      <c r="A10" s="74">
        <v>5</v>
      </c>
      <c r="B10" s="139" t="s">
        <v>122</v>
      </c>
      <c r="C10" s="151" t="s">
        <v>123</v>
      </c>
      <c r="D10" s="36" t="s">
        <v>15</v>
      </c>
      <c r="E10" s="153">
        <v>1</v>
      </c>
      <c r="F10" s="152" t="s">
        <v>35</v>
      </c>
      <c r="G10" s="154">
        <v>1410714.29</v>
      </c>
      <c r="H10" s="154">
        <f t="shared" si="0"/>
        <v>1410714.29</v>
      </c>
      <c r="I10" s="130" t="s">
        <v>9</v>
      </c>
      <c r="J10" s="139" t="s">
        <v>26</v>
      </c>
      <c r="K10" s="148" t="s">
        <v>51</v>
      </c>
      <c r="L10" s="140" t="s">
        <v>124</v>
      </c>
      <c r="M10" s="135"/>
    </row>
    <row r="11" spans="1:16" s="134" customFormat="1" ht="30" customHeight="1" x14ac:dyDescent="0.25">
      <c r="A11" s="74">
        <v>6</v>
      </c>
      <c r="B11" s="184" t="s">
        <v>319</v>
      </c>
      <c r="C11" s="151" t="s">
        <v>320</v>
      </c>
      <c r="D11" s="183" t="s">
        <v>120</v>
      </c>
      <c r="E11" s="153">
        <v>1200</v>
      </c>
      <c r="F11" s="152" t="s">
        <v>174</v>
      </c>
      <c r="G11" s="154">
        <v>1100</v>
      </c>
      <c r="H11" s="154">
        <f t="shared" si="0"/>
        <v>1320000</v>
      </c>
      <c r="I11" s="130" t="s">
        <v>9</v>
      </c>
      <c r="J11" s="139" t="s">
        <v>26</v>
      </c>
      <c r="K11" s="148" t="s">
        <v>321</v>
      </c>
      <c r="L11" s="140" t="s">
        <v>359</v>
      </c>
      <c r="M11" s="135"/>
    </row>
    <row r="12" spans="1:16" s="134" customFormat="1" ht="30" customHeight="1" x14ac:dyDescent="0.25">
      <c r="A12" s="74">
        <v>7</v>
      </c>
      <c r="B12" s="168" t="s">
        <v>322</v>
      </c>
      <c r="C12" s="151" t="s">
        <v>34</v>
      </c>
      <c r="D12" s="183" t="s">
        <v>15</v>
      </c>
      <c r="E12" s="153">
        <v>1</v>
      </c>
      <c r="F12" s="152" t="s">
        <v>35</v>
      </c>
      <c r="G12" s="154">
        <v>334821.43</v>
      </c>
      <c r="H12" s="154">
        <f t="shared" si="0"/>
        <v>334821.43</v>
      </c>
      <c r="I12" s="130" t="s">
        <v>9</v>
      </c>
      <c r="J12" s="139" t="s">
        <v>26</v>
      </c>
      <c r="K12" s="148" t="s">
        <v>321</v>
      </c>
      <c r="L12" s="140" t="s">
        <v>331</v>
      </c>
      <c r="M12" s="135"/>
    </row>
    <row r="13" spans="1:16" s="134" customFormat="1" ht="30" customHeight="1" x14ac:dyDescent="0.25">
      <c r="A13" s="74">
        <v>8</v>
      </c>
      <c r="B13" s="168" t="s">
        <v>323</v>
      </c>
      <c r="C13" s="151" t="s">
        <v>34</v>
      </c>
      <c r="D13" s="183" t="s">
        <v>15</v>
      </c>
      <c r="E13" s="153">
        <v>1</v>
      </c>
      <c r="F13" s="152" t="s">
        <v>35</v>
      </c>
      <c r="G13" s="154">
        <v>750000</v>
      </c>
      <c r="H13" s="154">
        <f t="shared" si="0"/>
        <v>750000</v>
      </c>
      <c r="I13" s="130" t="s">
        <v>9</v>
      </c>
      <c r="J13" s="139" t="s">
        <v>26</v>
      </c>
      <c r="K13" s="148" t="s">
        <v>321</v>
      </c>
      <c r="L13" s="140" t="s">
        <v>331</v>
      </c>
      <c r="M13" s="135"/>
    </row>
    <row r="14" spans="1:16" s="134" customFormat="1" ht="30" customHeight="1" x14ac:dyDescent="0.25">
      <c r="A14" s="74">
        <v>9</v>
      </c>
      <c r="B14" s="168" t="s">
        <v>579</v>
      </c>
      <c r="C14" s="151" t="s">
        <v>580</v>
      </c>
      <c r="D14" s="183" t="s">
        <v>120</v>
      </c>
      <c r="E14" s="153">
        <v>2</v>
      </c>
      <c r="F14" s="152" t="s">
        <v>156</v>
      </c>
      <c r="G14" s="154">
        <v>79991</v>
      </c>
      <c r="H14" s="154">
        <f t="shared" si="0"/>
        <v>159982</v>
      </c>
      <c r="I14" s="130" t="s">
        <v>9</v>
      </c>
      <c r="J14" s="139" t="s">
        <v>26</v>
      </c>
      <c r="K14" s="148" t="s">
        <v>256</v>
      </c>
      <c r="L14" s="140" t="s">
        <v>667</v>
      </c>
      <c r="M14" s="135"/>
    </row>
    <row r="15" spans="1:16" s="134" customFormat="1" ht="30" customHeight="1" x14ac:dyDescent="0.25">
      <c r="A15" s="74">
        <v>10</v>
      </c>
      <c r="B15" s="168" t="s">
        <v>581</v>
      </c>
      <c r="C15" s="151" t="s">
        <v>580</v>
      </c>
      <c r="D15" s="183" t="s">
        <v>120</v>
      </c>
      <c r="E15" s="153">
        <v>1</v>
      </c>
      <c r="F15" s="152" t="s">
        <v>156</v>
      </c>
      <c r="G15" s="154">
        <v>288313</v>
      </c>
      <c r="H15" s="154">
        <f t="shared" si="0"/>
        <v>288313</v>
      </c>
      <c r="I15" s="130" t="s">
        <v>9</v>
      </c>
      <c r="J15" s="139" t="s">
        <v>26</v>
      </c>
      <c r="K15" s="148" t="s">
        <v>256</v>
      </c>
      <c r="L15" s="140" t="s">
        <v>667</v>
      </c>
      <c r="M15" s="135"/>
    </row>
    <row r="16" spans="1:16" s="134" customFormat="1" ht="30" customHeight="1" x14ac:dyDescent="0.25">
      <c r="A16" s="74">
        <v>11</v>
      </c>
      <c r="B16" s="168" t="s">
        <v>582</v>
      </c>
      <c r="C16" s="151" t="s">
        <v>580</v>
      </c>
      <c r="D16" s="183" t="s">
        <v>120</v>
      </c>
      <c r="E16" s="153">
        <v>1</v>
      </c>
      <c r="F16" s="152" t="s">
        <v>156</v>
      </c>
      <c r="G16" s="154">
        <v>4089</v>
      </c>
      <c r="H16" s="154">
        <f t="shared" si="0"/>
        <v>4089</v>
      </c>
      <c r="I16" s="130" t="s">
        <v>9</v>
      </c>
      <c r="J16" s="139" t="s">
        <v>26</v>
      </c>
      <c r="K16" s="148" t="s">
        <v>256</v>
      </c>
      <c r="L16" s="140" t="s">
        <v>667</v>
      </c>
      <c r="M16" s="135"/>
    </row>
    <row r="17" spans="1:13" s="134" customFormat="1" ht="30" customHeight="1" x14ac:dyDescent="0.25">
      <c r="A17" s="74">
        <v>12</v>
      </c>
      <c r="B17" s="168" t="s">
        <v>583</v>
      </c>
      <c r="C17" s="151" t="s">
        <v>580</v>
      </c>
      <c r="D17" s="183" t="s">
        <v>120</v>
      </c>
      <c r="E17" s="153">
        <v>1</v>
      </c>
      <c r="F17" s="152" t="s">
        <v>584</v>
      </c>
      <c r="G17" s="154">
        <v>14223</v>
      </c>
      <c r="H17" s="154">
        <f t="shared" si="0"/>
        <v>14223</v>
      </c>
      <c r="I17" s="130" t="s">
        <v>9</v>
      </c>
      <c r="J17" s="139" t="s">
        <v>26</v>
      </c>
      <c r="K17" s="148" t="s">
        <v>256</v>
      </c>
      <c r="L17" s="140" t="s">
        <v>667</v>
      </c>
      <c r="M17" s="135"/>
    </row>
    <row r="18" spans="1:13" s="134" customFormat="1" ht="30" customHeight="1" x14ac:dyDescent="0.25">
      <c r="A18" s="74">
        <v>13</v>
      </c>
      <c r="B18" s="168" t="s">
        <v>585</v>
      </c>
      <c r="C18" s="151" t="s">
        <v>580</v>
      </c>
      <c r="D18" s="183" t="s">
        <v>120</v>
      </c>
      <c r="E18" s="153">
        <v>1</v>
      </c>
      <c r="F18" s="152" t="s">
        <v>584</v>
      </c>
      <c r="G18" s="154">
        <v>18241</v>
      </c>
      <c r="H18" s="154">
        <f t="shared" si="0"/>
        <v>18241</v>
      </c>
      <c r="I18" s="130" t="s">
        <v>9</v>
      </c>
      <c r="J18" s="139" t="s">
        <v>26</v>
      </c>
      <c r="K18" s="148" t="s">
        <v>256</v>
      </c>
      <c r="L18" s="140" t="s">
        <v>667</v>
      </c>
      <c r="M18" s="135"/>
    </row>
    <row r="19" spans="1:13" s="134" customFormat="1" ht="30" customHeight="1" x14ac:dyDescent="0.25">
      <c r="A19" s="74">
        <v>14</v>
      </c>
      <c r="B19" s="168" t="s">
        <v>610</v>
      </c>
      <c r="C19" s="151" t="s">
        <v>611</v>
      </c>
      <c r="D19" s="183" t="s">
        <v>610</v>
      </c>
      <c r="E19" s="153">
        <v>20</v>
      </c>
      <c r="F19" s="152" t="s">
        <v>104</v>
      </c>
      <c r="G19" s="154">
        <v>35705.360000000001</v>
      </c>
      <c r="H19" s="154">
        <f t="shared" si="0"/>
        <v>714107.2</v>
      </c>
      <c r="I19" s="130" t="s">
        <v>9</v>
      </c>
      <c r="J19" s="139" t="s">
        <v>26</v>
      </c>
      <c r="K19" s="148" t="s">
        <v>256</v>
      </c>
      <c r="L19" s="140" t="s">
        <v>614</v>
      </c>
      <c r="M19" s="135"/>
    </row>
    <row r="20" spans="1:13" s="134" customFormat="1" ht="30" customHeight="1" x14ac:dyDescent="0.25">
      <c r="A20" s="74">
        <v>15</v>
      </c>
      <c r="B20" s="168" t="s">
        <v>612</v>
      </c>
      <c r="C20" s="151" t="s">
        <v>611</v>
      </c>
      <c r="D20" s="183" t="s">
        <v>612</v>
      </c>
      <c r="E20" s="153">
        <v>20</v>
      </c>
      <c r="F20" s="152" t="s">
        <v>104</v>
      </c>
      <c r="G20" s="154">
        <v>10705.36</v>
      </c>
      <c r="H20" s="154">
        <f t="shared" si="0"/>
        <v>214107.2</v>
      </c>
      <c r="I20" s="130" t="s">
        <v>9</v>
      </c>
      <c r="J20" s="139" t="s">
        <v>26</v>
      </c>
      <c r="K20" s="148" t="s">
        <v>256</v>
      </c>
      <c r="L20" s="140" t="s">
        <v>614</v>
      </c>
      <c r="M20" s="135"/>
    </row>
    <row r="21" spans="1:13" s="134" customFormat="1" ht="30" customHeight="1" x14ac:dyDescent="0.25">
      <c r="A21" s="74">
        <v>16</v>
      </c>
      <c r="B21" s="168" t="s">
        <v>613</v>
      </c>
      <c r="C21" s="151" t="s">
        <v>611</v>
      </c>
      <c r="D21" s="183" t="s">
        <v>613</v>
      </c>
      <c r="E21" s="153">
        <v>3</v>
      </c>
      <c r="F21" s="152" t="s">
        <v>174</v>
      </c>
      <c r="G21" s="154">
        <v>156241.07</v>
      </c>
      <c r="H21" s="154">
        <f t="shared" si="0"/>
        <v>468723.21</v>
      </c>
      <c r="I21" s="130" t="s">
        <v>9</v>
      </c>
      <c r="J21" s="139" t="s">
        <v>26</v>
      </c>
      <c r="K21" s="148" t="s">
        <v>256</v>
      </c>
      <c r="L21" s="140" t="s">
        <v>614</v>
      </c>
      <c r="M21" s="135"/>
    </row>
    <row r="22" spans="1:13" s="134" customFormat="1" ht="30" customHeight="1" x14ac:dyDescent="0.25">
      <c r="A22" s="74">
        <v>17</v>
      </c>
      <c r="B22" s="168" t="s">
        <v>668</v>
      </c>
      <c r="C22" s="151" t="s">
        <v>669</v>
      </c>
      <c r="D22" s="183" t="s">
        <v>15</v>
      </c>
      <c r="E22" s="153">
        <v>12</v>
      </c>
      <c r="F22" s="152" t="s">
        <v>35</v>
      </c>
      <c r="G22" s="154">
        <v>495000</v>
      </c>
      <c r="H22" s="154">
        <f t="shared" si="0"/>
        <v>5940000</v>
      </c>
      <c r="I22" s="130" t="s">
        <v>9</v>
      </c>
      <c r="J22" s="139" t="s">
        <v>636</v>
      </c>
      <c r="K22" s="148" t="s">
        <v>257</v>
      </c>
      <c r="L22" s="140" t="s">
        <v>676</v>
      </c>
      <c r="M22" s="135"/>
    </row>
    <row r="23" spans="1:13" s="134" customFormat="1" ht="30" customHeight="1" x14ac:dyDescent="0.25">
      <c r="A23" s="74">
        <v>18</v>
      </c>
      <c r="B23" s="168" t="s">
        <v>670</v>
      </c>
      <c r="C23" s="151" t="s">
        <v>669</v>
      </c>
      <c r="D23" s="183" t="s">
        <v>15</v>
      </c>
      <c r="E23" s="153">
        <v>65</v>
      </c>
      <c r="F23" s="152" t="s">
        <v>35</v>
      </c>
      <c r="G23" s="154">
        <v>2100</v>
      </c>
      <c r="H23" s="154">
        <f t="shared" si="0"/>
        <v>136500</v>
      </c>
      <c r="I23" s="130" t="s">
        <v>9</v>
      </c>
      <c r="J23" s="139" t="s">
        <v>636</v>
      </c>
      <c r="K23" s="148" t="s">
        <v>257</v>
      </c>
      <c r="L23" s="140" t="s">
        <v>676</v>
      </c>
      <c r="M23" s="135"/>
    </row>
    <row r="24" spans="1:13" s="134" customFormat="1" ht="30" customHeight="1" x14ac:dyDescent="0.25">
      <c r="A24" s="74">
        <v>19</v>
      </c>
      <c r="B24" s="168" t="s">
        <v>671</v>
      </c>
      <c r="C24" s="151" t="s">
        <v>669</v>
      </c>
      <c r="D24" s="183" t="s">
        <v>15</v>
      </c>
      <c r="E24" s="153">
        <v>650</v>
      </c>
      <c r="F24" s="152" t="s">
        <v>35</v>
      </c>
      <c r="G24" s="154">
        <v>49</v>
      </c>
      <c r="H24" s="154">
        <f t="shared" si="0"/>
        <v>31850</v>
      </c>
      <c r="I24" s="130" t="s">
        <v>9</v>
      </c>
      <c r="J24" s="139" t="s">
        <v>636</v>
      </c>
      <c r="K24" s="148" t="s">
        <v>257</v>
      </c>
      <c r="L24" s="140" t="s">
        <v>676</v>
      </c>
      <c r="M24" s="135"/>
    </row>
    <row r="25" spans="1:13" s="134" customFormat="1" ht="30" customHeight="1" x14ac:dyDescent="0.25">
      <c r="A25" s="74">
        <v>20</v>
      </c>
      <c r="B25" s="168" t="s">
        <v>672</v>
      </c>
      <c r="C25" s="151" t="s">
        <v>669</v>
      </c>
      <c r="D25" s="183" t="s">
        <v>15</v>
      </c>
      <c r="E25" s="153">
        <v>650</v>
      </c>
      <c r="F25" s="152" t="s">
        <v>35</v>
      </c>
      <c r="G25" s="154">
        <v>17</v>
      </c>
      <c r="H25" s="154">
        <f t="shared" si="0"/>
        <v>11050</v>
      </c>
      <c r="I25" s="130" t="s">
        <v>9</v>
      </c>
      <c r="J25" s="139" t="s">
        <v>636</v>
      </c>
      <c r="K25" s="148" t="s">
        <v>257</v>
      </c>
      <c r="L25" s="140" t="s">
        <v>676</v>
      </c>
      <c r="M25" s="135"/>
    </row>
    <row r="26" spans="1:13" s="134" customFormat="1" ht="30" customHeight="1" x14ac:dyDescent="0.25">
      <c r="A26" s="74">
        <v>21</v>
      </c>
      <c r="B26" s="168" t="s">
        <v>673</v>
      </c>
      <c r="C26" s="151" t="s">
        <v>669</v>
      </c>
      <c r="D26" s="183" t="s">
        <v>15</v>
      </c>
      <c r="E26" s="153">
        <v>39</v>
      </c>
      <c r="F26" s="152" t="s">
        <v>102</v>
      </c>
      <c r="G26" s="154">
        <v>1900</v>
      </c>
      <c r="H26" s="154">
        <f t="shared" si="0"/>
        <v>74100</v>
      </c>
      <c r="I26" s="130" t="s">
        <v>9</v>
      </c>
      <c r="J26" s="139" t="s">
        <v>636</v>
      </c>
      <c r="K26" s="148" t="s">
        <v>257</v>
      </c>
      <c r="L26" s="140" t="s">
        <v>676</v>
      </c>
      <c r="M26" s="135"/>
    </row>
    <row r="27" spans="1:13" s="134" customFormat="1" ht="30" customHeight="1" x14ac:dyDescent="0.25">
      <c r="A27" s="74">
        <v>22</v>
      </c>
      <c r="B27" s="168" t="s">
        <v>674</v>
      </c>
      <c r="C27" s="151" t="s">
        <v>669</v>
      </c>
      <c r="D27" s="183" t="s">
        <v>15</v>
      </c>
      <c r="E27" s="153">
        <v>35</v>
      </c>
      <c r="F27" s="152" t="s">
        <v>35</v>
      </c>
      <c r="G27" s="154">
        <v>230</v>
      </c>
      <c r="H27" s="154">
        <f t="shared" si="0"/>
        <v>8050</v>
      </c>
      <c r="I27" s="130" t="s">
        <v>9</v>
      </c>
      <c r="J27" s="139" t="s">
        <v>636</v>
      </c>
      <c r="K27" s="148" t="s">
        <v>257</v>
      </c>
      <c r="L27" s="140" t="s">
        <v>676</v>
      </c>
      <c r="M27" s="135"/>
    </row>
    <row r="28" spans="1:13" s="134" customFormat="1" ht="30" customHeight="1" x14ac:dyDescent="0.25">
      <c r="A28" s="74">
        <v>23</v>
      </c>
      <c r="B28" s="168" t="s">
        <v>675</v>
      </c>
      <c r="C28" s="151" t="s">
        <v>669</v>
      </c>
      <c r="D28" s="183" t="s">
        <v>15</v>
      </c>
      <c r="E28" s="153">
        <v>65</v>
      </c>
      <c r="F28" s="152" t="s">
        <v>35</v>
      </c>
      <c r="G28" s="154">
        <v>2400</v>
      </c>
      <c r="H28" s="154">
        <f t="shared" si="0"/>
        <v>156000</v>
      </c>
      <c r="I28" s="130" t="s">
        <v>9</v>
      </c>
      <c r="J28" s="139" t="s">
        <v>636</v>
      </c>
      <c r="K28" s="148" t="s">
        <v>257</v>
      </c>
      <c r="L28" s="140" t="s">
        <v>676</v>
      </c>
      <c r="M28" s="135"/>
    </row>
    <row r="29" spans="1:13" s="134" customFormat="1" ht="30" customHeight="1" x14ac:dyDescent="0.25">
      <c r="A29" s="74">
        <v>24</v>
      </c>
      <c r="B29" s="168" t="s">
        <v>736</v>
      </c>
      <c r="C29" s="151" t="s">
        <v>737</v>
      </c>
      <c r="D29" s="183" t="s">
        <v>120</v>
      </c>
      <c r="E29" s="153">
        <v>1</v>
      </c>
      <c r="F29" s="152" t="s">
        <v>156</v>
      </c>
      <c r="G29" s="154">
        <v>510000</v>
      </c>
      <c r="H29" s="154">
        <f t="shared" si="0"/>
        <v>510000</v>
      </c>
      <c r="I29" s="130" t="s">
        <v>9</v>
      </c>
      <c r="J29" s="139" t="s">
        <v>636</v>
      </c>
      <c r="K29" s="148" t="s">
        <v>258</v>
      </c>
      <c r="L29" s="140" t="s">
        <v>738</v>
      </c>
      <c r="M29" s="135"/>
    </row>
    <row r="30" spans="1:13" s="134" customFormat="1" ht="30" customHeight="1" x14ac:dyDescent="0.25">
      <c r="A30" s="74">
        <v>25</v>
      </c>
      <c r="B30" s="168" t="s">
        <v>736</v>
      </c>
      <c r="C30" s="151" t="s">
        <v>737</v>
      </c>
      <c r="D30" s="183" t="s">
        <v>120</v>
      </c>
      <c r="E30" s="153">
        <v>2</v>
      </c>
      <c r="F30" s="152" t="s">
        <v>156</v>
      </c>
      <c r="G30" s="154">
        <v>1440000</v>
      </c>
      <c r="H30" s="154">
        <f t="shared" si="0"/>
        <v>2880000</v>
      </c>
      <c r="I30" s="130" t="s">
        <v>9</v>
      </c>
      <c r="J30" s="139" t="s">
        <v>636</v>
      </c>
      <c r="K30" s="148" t="s">
        <v>258</v>
      </c>
      <c r="L30" s="140" t="s">
        <v>738</v>
      </c>
      <c r="M30" s="135"/>
    </row>
    <row r="31" spans="1:13" s="134" customFormat="1" ht="30" customHeight="1" x14ac:dyDescent="0.25">
      <c r="A31" s="74">
        <v>26</v>
      </c>
      <c r="B31" s="168" t="s">
        <v>758</v>
      </c>
      <c r="C31" s="151" t="s">
        <v>759</v>
      </c>
      <c r="D31" s="183" t="s">
        <v>15</v>
      </c>
      <c r="E31" s="153">
        <v>16</v>
      </c>
      <c r="F31" s="152" t="s">
        <v>35</v>
      </c>
      <c r="G31" s="154">
        <v>298816.40999999997</v>
      </c>
      <c r="H31" s="154">
        <v>4781062.5599999996</v>
      </c>
      <c r="I31" s="130" t="s">
        <v>9</v>
      </c>
      <c r="J31" s="139" t="s">
        <v>636</v>
      </c>
      <c r="K31" s="148" t="s">
        <v>258</v>
      </c>
      <c r="L31" s="140" t="s">
        <v>775</v>
      </c>
      <c r="M31" s="135"/>
    </row>
    <row r="32" spans="1:13" s="134" customFormat="1" ht="30" customHeight="1" x14ac:dyDescent="0.25">
      <c r="A32" s="74">
        <v>27</v>
      </c>
      <c r="B32" s="168" t="s">
        <v>760</v>
      </c>
      <c r="C32" s="151" t="s">
        <v>759</v>
      </c>
      <c r="D32" s="183" t="s">
        <v>15</v>
      </c>
      <c r="E32" s="153">
        <v>1</v>
      </c>
      <c r="F32" s="152" t="s">
        <v>35</v>
      </c>
      <c r="G32" s="154">
        <v>392415.52</v>
      </c>
      <c r="H32" s="154">
        <v>392415.52</v>
      </c>
      <c r="I32" s="130" t="s">
        <v>9</v>
      </c>
      <c r="J32" s="139" t="s">
        <v>636</v>
      </c>
      <c r="K32" s="148" t="s">
        <v>258</v>
      </c>
      <c r="L32" s="140" t="s">
        <v>775</v>
      </c>
      <c r="M32" s="135"/>
    </row>
    <row r="33" spans="1:13" s="134" customFormat="1" ht="30" customHeight="1" x14ac:dyDescent="0.25">
      <c r="A33" s="74">
        <v>28</v>
      </c>
      <c r="B33" s="168" t="s">
        <v>761</v>
      </c>
      <c r="C33" s="151" t="s">
        <v>759</v>
      </c>
      <c r="D33" s="183" t="s">
        <v>15</v>
      </c>
      <c r="E33" s="153">
        <v>1</v>
      </c>
      <c r="F33" s="152" t="s">
        <v>35</v>
      </c>
      <c r="G33" s="154">
        <v>263779.31</v>
      </c>
      <c r="H33" s="154">
        <v>263779.31</v>
      </c>
      <c r="I33" s="130" t="s">
        <v>9</v>
      </c>
      <c r="J33" s="139" t="s">
        <v>636</v>
      </c>
      <c r="K33" s="148" t="s">
        <v>258</v>
      </c>
      <c r="L33" s="140" t="s">
        <v>775</v>
      </c>
      <c r="M33" s="135"/>
    </row>
    <row r="34" spans="1:13" s="134" customFormat="1" ht="30" customHeight="1" x14ac:dyDescent="0.25">
      <c r="A34" s="74">
        <v>29</v>
      </c>
      <c r="B34" s="168" t="s">
        <v>762</v>
      </c>
      <c r="C34" s="151" t="s">
        <v>759</v>
      </c>
      <c r="D34" s="183" t="s">
        <v>15</v>
      </c>
      <c r="E34" s="153">
        <v>16</v>
      </c>
      <c r="F34" s="152" t="s">
        <v>35</v>
      </c>
      <c r="G34" s="154">
        <v>376899.09</v>
      </c>
      <c r="H34" s="154">
        <v>6030385.4400000004</v>
      </c>
      <c r="I34" s="130" t="s">
        <v>9</v>
      </c>
      <c r="J34" s="139" t="s">
        <v>636</v>
      </c>
      <c r="K34" s="148" t="s">
        <v>258</v>
      </c>
      <c r="L34" s="140" t="s">
        <v>775</v>
      </c>
      <c r="M34" s="135"/>
    </row>
    <row r="35" spans="1:13" s="134" customFormat="1" ht="30" customHeight="1" x14ac:dyDescent="0.25">
      <c r="A35" s="74">
        <v>30</v>
      </c>
      <c r="B35" s="168" t="s">
        <v>763</v>
      </c>
      <c r="C35" s="151" t="s">
        <v>759</v>
      </c>
      <c r="D35" s="183" t="s">
        <v>15</v>
      </c>
      <c r="E35" s="153">
        <v>16</v>
      </c>
      <c r="F35" s="152" t="s">
        <v>35</v>
      </c>
      <c r="G35" s="154">
        <v>240254.4</v>
      </c>
      <c r="H35" s="154">
        <v>3844070.4</v>
      </c>
      <c r="I35" s="130" t="s">
        <v>9</v>
      </c>
      <c r="J35" s="139" t="s">
        <v>636</v>
      </c>
      <c r="K35" s="148" t="s">
        <v>258</v>
      </c>
      <c r="L35" s="140" t="s">
        <v>775</v>
      </c>
      <c r="M35" s="135"/>
    </row>
    <row r="36" spans="1:13" s="134" customFormat="1" ht="30" customHeight="1" x14ac:dyDescent="0.25">
      <c r="A36" s="74">
        <v>31</v>
      </c>
      <c r="B36" s="168" t="s">
        <v>764</v>
      </c>
      <c r="C36" s="151" t="s">
        <v>759</v>
      </c>
      <c r="D36" s="183" t="s">
        <v>15</v>
      </c>
      <c r="E36" s="153">
        <v>16</v>
      </c>
      <c r="F36" s="152" t="s">
        <v>35</v>
      </c>
      <c r="G36" s="154">
        <v>240254.4</v>
      </c>
      <c r="H36" s="154">
        <v>3844070.4</v>
      </c>
      <c r="I36" s="130" t="s">
        <v>9</v>
      </c>
      <c r="J36" s="139" t="s">
        <v>636</v>
      </c>
      <c r="K36" s="148" t="s">
        <v>258</v>
      </c>
      <c r="L36" s="140" t="s">
        <v>775</v>
      </c>
      <c r="M36" s="135"/>
    </row>
    <row r="37" spans="1:13" s="134" customFormat="1" ht="30" customHeight="1" x14ac:dyDescent="0.25">
      <c r="A37" s="74">
        <v>32</v>
      </c>
      <c r="B37" s="168" t="s">
        <v>765</v>
      </c>
      <c r="C37" s="151" t="s">
        <v>759</v>
      </c>
      <c r="D37" s="183" t="s">
        <v>15</v>
      </c>
      <c r="E37" s="153">
        <v>16</v>
      </c>
      <c r="F37" s="152" t="s">
        <v>35</v>
      </c>
      <c r="G37" s="154">
        <v>267783.55</v>
      </c>
      <c r="H37" s="154">
        <v>4284536.8</v>
      </c>
      <c r="I37" s="130" t="s">
        <v>9</v>
      </c>
      <c r="J37" s="139" t="s">
        <v>636</v>
      </c>
      <c r="K37" s="148" t="s">
        <v>258</v>
      </c>
      <c r="L37" s="140" t="s">
        <v>775</v>
      </c>
      <c r="M37" s="135"/>
    </row>
    <row r="38" spans="1:13" s="134" customFormat="1" ht="30" customHeight="1" x14ac:dyDescent="0.25">
      <c r="A38" s="74">
        <v>33</v>
      </c>
      <c r="B38" s="168" t="s">
        <v>766</v>
      </c>
      <c r="C38" s="151" t="s">
        <v>759</v>
      </c>
      <c r="D38" s="183" t="s">
        <v>15</v>
      </c>
      <c r="E38" s="153">
        <v>16</v>
      </c>
      <c r="F38" s="152" t="s">
        <v>35</v>
      </c>
      <c r="G38" s="154">
        <v>267783.55</v>
      </c>
      <c r="H38" s="154">
        <v>4284536.8</v>
      </c>
      <c r="I38" s="130" t="s">
        <v>9</v>
      </c>
      <c r="J38" s="139" t="s">
        <v>636</v>
      </c>
      <c r="K38" s="148" t="s">
        <v>258</v>
      </c>
      <c r="L38" s="140" t="s">
        <v>775</v>
      </c>
      <c r="M38" s="135"/>
    </row>
    <row r="39" spans="1:13" s="134" customFormat="1" ht="30" customHeight="1" x14ac:dyDescent="0.25">
      <c r="A39" s="74">
        <v>34</v>
      </c>
      <c r="B39" s="168" t="s">
        <v>767</v>
      </c>
      <c r="C39" s="151" t="s">
        <v>759</v>
      </c>
      <c r="D39" s="183" t="s">
        <v>15</v>
      </c>
      <c r="E39" s="153">
        <v>1</v>
      </c>
      <c r="F39" s="152" t="s">
        <v>35</v>
      </c>
      <c r="G39" s="154">
        <v>219232.14</v>
      </c>
      <c r="H39" s="154">
        <v>219232.14</v>
      </c>
      <c r="I39" s="130" t="s">
        <v>9</v>
      </c>
      <c r="J39" s="139" t="s">
        <v>636</v>
      </c>
      <c r="K39" s="148" t="s">
        <v>258</v>
      </c>
      <c r="L39" s="140" t="s">
        <v>775</v>
      </c>
      <c r="M39" s="135"/>
    </row>
    <row r="40" spans="1:13" s="134" customFormat="1" ht="30" customHeight="1" x14ac:dyDescent="0.25">
      <c r="A40" s="74">
        <v>35</v>
      </c>
      <c r="B40" s="168" t="s">
        <v>768</v>
      </c>
      <c r="C40" s="151" t="s">
        <v>759</v>
      </c>
      <c r="D40" s="183" t="s">
        <v>15</v>
      </c>
      <c r="E40" s="153">
        <v>1</v>
      </c>
      <c r="F40" s="152" t="s">
        <v>35</v>
      </c>
      <c r="G40" s="154">
        <v>507036.89</v>
      </c>
      <c r="H40" s="154">
        <v>507036.89</v>
      </c>
      <c r="I40" s="130" t="s">
        <v>9</v>
      </c>
      <c r="J40" s="139" t="s">
        <v>636</v>
      </c>
      <c r="K40" s="148" t="s">
        <v>258</v>
      </c>
      <c r="L40" s="140" t="s">
        <v>775</v>
      </c>
      <c r="M40" s="135"/>
    </row>
    <row r="41" spans="1:13" s="134" customFormat="1" ht="30" customHeight="1" x14ac:dyDescent="0.25">
      <c r="A41" s="74">
        <v>36</v>
      </c>
      <c r="B41" s="168" t="s">
        <v>769</v>
      </c>
      <c r="C41" s="151" t="s">
        <v>759</v>
      </c>
      <c r="D41" s="183" t="s">
        <v>15</v>
      </c>
      <c r="E41" s="153">
        <v>1</v>
      </c>
      <c r="F41" s="152" t="s">
        <v>35</v>
      </c>
      <c r="G41" s="154">
        <v>462990.25</v>
      </c>
      <c r="H41" s="154">
        <v>462990.25</v>
      </c>
      <c r="I41" s="130" t="s">
        <v>9</v>
      </c>
      <c r="J41" s="139" t="s">
        <v>636</v>
      </c>
      <c r="K41" s="148" t="s">
        <v>258</v>
      </c>
      <c r="L41" s="140" t="s">
        <v>775</v>
      </c>
      <c r="M41" s="135"/>
    </row>
    <row r="42" spans="1:13" s="134" customFormat="1" ht="30" customHeight="1" x14ac:dyDescent="0.25">
      <c r="A42" s="74">
        <v>37</v>
      </c>
      <c r="B42" s="168" t="s">
        <v>770</v>
      </c>
      <c r="C42" s="151" t="s">
        <v>759</v>
      </c>
      <c r="D42" s="183" t="s">
        <v>15</v>
      </c>
      <c r="E42" s="153">
        <v>1</v>
      </c>
      <c r="F42" s="152" t="s">
        <v>35</v>
      </c>
      <c r="G42" s="154">
        <v>507036.89</v>
      </c>
      <c r="H42" s="154">
        <v>507036.89</v>
      </c>
      <c r="I42" s="130" t="s">
        <v>9</v>
      </c>
      <c r="J42" s="139" t="s">
        <v>636</v>
      </c>
      <c r="K42" s="148" t="s">
        <v>258</v>
      </c>
      <c r="L42" s="140" t="s">
        <v>775</v>
      </c>
      <c r="M42" s="135"/>
    </row>
    <row r="43" spans="1:13" s="134" customFormat="1" ht="30" customHeight="1" x14ac:dyDescent="0.25">
      <c r="A43" s="74">
        <v>38</v>
      </c>
      <c r="B43" s="168" t="s">
        <v>771</v>
      </c>
      <c r="C43" s="151" t="s">
        <v>759</v>
      </c>
      <c r="D43" s="183" t="s">
        <v>15</v>
      </c>
      <c r="E43" s="153">
        <v>1</v>
      </c>
      <c r="F43" s="152" t="s">
        <v>35</v>
      </c>
      <c r="G43" s="154">
        <v>462990.25</v>
      </c>
      <c r="H43" s="154">
        <v>462990.25</v>
      </c>
      <c r="I43" s="130" t="s">
        <v>9</v>
      </c>
      <c r="J43" s="139" t="s">
        <v>636</v>
      </c>
      <c r="K43" s="148" t="s">
        <v>258</v>
      </c>
      <c r="L43" s="140" t="s">
        <v>775</v>
      </c>
      <c r="M43" s="135"/>
    </row>
    <row r="44" spans="1:13" s="134" customFormat="1" ht="30" customHeight="1" x14ac:dyDescent="0.25">
      <c r="A44" s="74">
        <v>39</v>
      </c>
      <c r="B44" s="168" t="s">
        <v>772</v>
      </c>
      <c r="C44" s="151" t="s">
        <v>759</v>
      </c>
      <c r="D44" s="183" t="s">
        <v>15</v>
      </c>
      <c r="E44" s="153">
        <v>1</v>
      </c>
      <c r="F44" s="152" t="s">
        <v>35</v>
      </c>
      <c r="G44" s="154">
        <v>507036.89</v>
      </c>
      <c r="H44" s="154">
        <v>507036.89</v>
      </c>
      <c r="I44" s="130" t="s">
        <v>9</v>
      </c>
      <c r="J44" s="139" t="s">
        <v>636</v>
      </c>
      <c r="K44" s="148" t="s">
        <v>258</v>
      </c>
      <c r="L44" s="140" t="s">
        <v>775</v>
      </c>
      <c r="M44" s="135"/>
    </row>
    <row r="45" spans="1:13" s="134" customFormat="1" ht="30" customHeight="1" x14ac:dyDescent="0.25">
      <c r="A45" s="74">
        <v>40</v>
      </c>
      <c r="B45" s="168" t="s">
        <v>773</v>
      </c>
      <c r="C45" s="151" t="s">
        <v>759</v>
      </c>
      <c r="D45" s="183" t="s">
        <v>15</v>
      </c>
      <c r="E45" s="153">
        <v>3</v>
      </c>
      <c r="F45" s="152" t="s">
        <v>35</v>
      </c>
      <c r="G45" s="154">
        <v>462990.25</v>
      </c>
      <c r="H45" s="154">
        <v>1388970.75</v>
      </c>
      <c r="I45" s="130" t="s">
        <v>9</v>
      </c>
      <c r="J45" s="139" t="s">
        <v>636</v>
      </c>
      <c r="K45" s="148" t="s">
        <v>258</v>
      </c>
      <c r="L45" s="140" t="s">
        <v>775</v>
      </c>
      <c r="M45" s="135"/>
    </row>
    <row r="46" spans="1:13" s="134" customFormat="1" ht="30" customHeight="1" x14ac:dyDescent="0.25">
      <c r="A46" s="74">
        <v>41</v>
      </c>
      <c r="B46" s="168" t="s">
        <v>774</v>
      </c>
      <c r="C46" s="151" t="s">
        <v>759</v>
      </c>
      <c r="D46" s="183" t="s">
        <v>15</v>
      </c>
      <c r="E46" s="153">
        <v>8</v>
      </c>
      <c r="F46" s="152" t="s">
        <v>35</v>
      </c>
      <c r="G46" s="154">
        <v>457484.42</v>
      </c>
      <c r="H46" s="154">
        <v>3659875.36</v>
      </c>
      <c r="I46" s="130" t="s">
        <v>9</v>
      </c>
      <c r="J46" s="139" t="s">
        <v>636</v>
      </c>
      <c r="K46" s="148" t="s">
        <v>258</v>
      </c>
      <c r="L46" s="140" t="s">
        <v>790</v>
      </c>
      <c r="M46" s="135"/>
    </row>
    <row r="47" spans="1:13" s="134" customFormat="1" ht="30" customHeight="1" x14ac:dyDescent="0.25">
      <c r="A47" s="74">
        <v>42</v>
      </c>
      <c r="B47" s="198" t="s">
        <v>776</v>
      </c>
      <c r="C47" s="213" t="s">
        <v>791</v>
      </c>
      <c r="D47" s="183" t="s">
        <v>120</v>
      </c>
      <c r="E47" s="168">
        <v>2</v>
      </c>
      <c r="F47" s="265" t="s">
        <v>777</v>
      </c>
      <c r="G47" s="170">
        <v>144633.93</v>
      </c>
      <c r="H47" s="266">
        <f>G47*E47</f>
        <v>289267.86</v>
      </c>
      <c r="I47" s="130" t="s">
        <v>9</v>
      </c>
      <c r="J47" s="139" t="s">
        <v>636</v>
      </c>
      <c r="K47" s="148" t="s">
        <v>258</v>
      </c>
      <c r="L47" s="140" t="s">
        <v>790</v>
      </c>
      <c r="M47" s="135"/>
    </row>
    <row r="48" spans="1:13" s="134" customFormat="1" ht="30" customHeight="1" x14ac:dyDescent="0.25">
      <c r="A48" s="74">
        <v>43</v>
      </c>
      <c r="B48" s="198" t="s">
        <v>778</v>
      </c>
      <c r="C48" s="213" t="s">
        <v>791</v>
      </c>
      <c r="D48" s="183" t="s">
        <v>120</v>
      </c>
      <c r="E48" s="168">
        <v>1</v>
      </c>
      <c r="F48" s="265" t="s">
        <v>777</v>
      </c>
      <c r="G48" s="170">
        <v>380348.21</v>
      </c>
      <c r="H48" s="266">
        <f t="shared" ref="H48:H59" si="1">G48*E48</f>
        <v>380348.21</v>
      </c>
      <c r="I48" s="130" t="s">
        <v>9</v>
      </c>
      <c r="J48" s="139" t="s">
        <v>636</v>
      </c>
      <c r="K48" s="148" t="s">
        <v>258</v>
      </c>
      <c r="L48" s="140" t="s">
        <v>790</v>
      </c>
      <c r="M48" s="135"/>
    </row>
    <row r="49" spans="1:18" s="134" customFormat="1" ht="30" customHeight="1" x14ac:dyDescent="0.25">
      <c r="A49" s="74">
        <v>44</v>
      </c>
      <c r="B49" s="198" t="s">
        <v>779</v>
      </c>
      <c r="C49" s="213" t="s">
        <v>791</v>
      </c>
      <c r="D49" s="183" t="s">
        <v>120</v>
      </c>
      <c r="E49" s="168">
        <v>2</v>
      </c>
      <c r="F49" s="265" t="s">
        <v>777</v>
      </c>
      <c r="G49" s="170">
        <v>396419.64</v>
      </c>
      <c r="H49" s="266">
        <f t="shared" si="1"/>
        <v>792839.28</v>
      </c>
      <c r="I49" s="130" t="s">
        <v>9</v>
      </c>
      <c r="J49" s="139" t="s">
        <v>636</v>
      </c>
      <c r="K49" s="148" t="s">
        <v>258</v>
      </c>
      <c r="L49" s="140" t="s">
        <v>790</v>
      </c>
      <c r="M49" s="135"/>
    </row>
    <row r="50" spans="1:18" s="134" customFormat="1" ht="30" customHeight="1" x14ac:dyDescent="0.25">
      <c r="A50" s="74">
        <v>45</v>
      </c>
      <c r="B50" s="198" t="s">
        <v>780</v>
      </c>
      <c r="C50" s="213" t="s">
        <v>791</v>
      </c>
      <c r="D50" s="183" t="s">
        <v>120</v>
      </c>
      <c r="E50" s="168">
        <v>1</v>
      </c>
      <c r="F50" s="265" t="s">
        <v>777</v>
      </c>
      <c r="G50" s="168">
        <v>40169.42</v>
      </c>
      <c r="H50" s="266">
        <f t="shared" si="1"/>
        <v>40169.42</v>
      </c>
      <c r="I50" s="130" t="s">
        <v>9</v>
      </c>
      <c r="J50" s="139" t="s">
        <v>636</v>
      </c>
      <c r="K50" s="148" t="s">
        <v>258</v>
      </c>
      <c r="L50" s="140" t="s">
        <v>790</v>
      </c>
      <c r="M50" s="135"/>
    </row>
    <row r="51" spans="1:18" s="134" customFormat="1" ht="30" customHeight="1" x14ac:dyDescent="0.25">
      <c r="A51" s="74">
        <v>46</v>
      </c>
      <c r="B51" s="198" t="s">
        <v>781</v>
      </c>
      <c r="C51" s="213" t="s">
        <v>791</v>
      </c>
      <c r="D51" s="183" t="s">
        <v>120</v>
      </c>
      <c r="E51" s="168">
        <v>1</v>
      </c>
      <c r="F51" s="265" t="s">
        <v>777</v>
      </c>
      <c r="G51" s="170">
        <v>241062.5</v>
      </c>
      <c r="H51" s="266">
        <f t="shared" si="1"/>
        <v>241062.5</v>
      </c>
      <c r="I51" s="130" t="s">
        <v>9</v>
      </c>
      <c r="J51" s="139" t="s">
        <v>636</v>
      </c>
      <c r="K51" s="148" t="s">
        <v>258</v>
      </c>
      <c r="L51" s="140" t="s">
        <v>790</v>
      </c>
      <c r="M51" s="135"/>
    </row>
    <row r="52" spans="1:18" s="134" customFormat="1" ht="30" customHeight="1" x14ac:dyDescent="0.25">
      <c r="A52" s="74">
        <v>47</v>
      </c>
      <c r="B52" s="198" t="s">
        <v>782</v>
      </c>
      <c r="C52" s="213" t="s">
        <v>791</v>
      </c>
      <c r="D52" s="183" t="s">
        <v>120</v>
      </c>
      <c r="E52" s="168">
        <v>1</v>
      </c>
      <c r="F52" s="265" t="s">
        <v>777</v>
      </c>
      <c r="G52" s="170">
        <v>4008.95</v>
      </c>
      <c r="H52" s="266">
        <f t="shared" si="1"/>
        <v>4008.95</v>
      </c>
      <c r="I52" s="130" t="s">
        <v>9</v>
      </c>
      <c r="J52" s="139" t="s">
        <v>636</v>
      </c>
      <c r="K52" s="148" t="s">
        <v>258</v>
      </c>
      <c r="L52" s="140" t="s">
        <v>790</v>
      </c>
      <c r="M52" s="135"/>
    </row>
    <row r="53" spans="1:18" s="134" customFormat="1" ht="30" customHeight="1" x14ac:dyDescent="0.25">
      <c r="A53" s="74">
        <v>48</v>
      </c>
      <c r="B53" s="198" t="s">
        <v>783</v>
      </c>
      <c r="C53" s="213" t="s">
        <v>791</v>
      </c>
      <c r="D53" s="183" t="s">
        <v>120</v>
      </c>
      <c r="E53" s="168">
        <v>1</v>
      </c>
      <c r="F53" s="265" t="s">
        <v>777</v>
      </c>
      <c r="G53" s="170">
        <v>32133.93</v>
      </c>
      <c r="H53" s="266">
        <f t="shared" si="1"/>
        <v>32133.93</v>
      </c>
      <c r="I53" s="130" t="s">
        <v>9</v>
      </c>
      <c r="J53" s="139" t="s">
        <v>636</v>
      </c>
      <c r="K53" s="148" t="s">
        <v>258</v>
      </c>
      <c r="L53" s="140" t="s">
        <v>790</v>
      </c>
      <c r="M53" s="135"/>
    </row>
    <row r="54" spans="1:18" s="134" customFormat="1" ht="30" customHeight="1" x14ac:dyDescent="0.25">
      <c r="A54" s="74">
        <v>49</v>
      </c>
      <c r="B54" s="198" t="s">
        <v>784</v>
      </c>
      <c r="C54" s="213" t="s">
        <v>791</v>
      </c>
      <c r="D54" s="183" t="s">
        <v>120</v>
      </c>
      <c r="E54" s="168">
        <v>16</v>
      </c>
      <c r="F54" s="265" t="s">
        <v>777</v>
      </c>
      <c r="G54" s="170">
        <v>1776.8</v>
      </c>
      <c r="H54" s="266">
        <f t="shared" si="1"/>
        <v>28428.799999999999</v>
      </c>
      <c r="I54" s="130" t="s">
        <v>9</v>
      </c>
      <c r="J54" s="139" t="s">
        <v>636</v>
      </c>
      <c r="K54" s="148" t="s">
        <v>258</v>
      </c>
      <c r="L54" s="140" t="s">
        <v>790</v>
      </c>
      <c r="M54" s="135"/>
    </row>
    <row r="55" spans="1:18" s="134" customFormat="1" ht="30" customHeight="1" x14ac:dyDescent="0.25">
      <c r="A55" s="74">
        <v>50</v>
      </c>
      <c r="B55" s="198" t="s">
        <v>785</v>
      </c>
      <c r="C55" s="213" t="s">
        <v>791</v>
      </c>
      <c r="D55" s="183" t="s">
        <v>120</v>
      </c>
      <c r="E55" s="168">
        <v>35</v>
      </c>
      <c r="F55" s="265" t="s">
        <v>777</v>
      </c>
      <c r="G55" s="170">
        <v>3205.36</v>
      </c>
      <c r="H55" s="266">
        <f t="shared" si="1"/>
        <v>112187.6</v>
      </c>
      <c r="I55" s="130" t="s">
        <v>9</v>
      </c>
      <c r="J55" s="139" t="s">
        <v>636</v>
      </c>
      <c r="K55" s="148" t="s">
        <v>258</v>
      </c>
      <c r="L55" s="140" t="s">
        <v>790</v>
      </c>
      <c r="M55" s="135"/>
    </row>
    <row r="56" spans="1:18" s="134" customFormat="1" ht="30" customHeight="1" x14ac:dyDescent="0.25">
      <c r="A56" s="74">
        <v>51</v>
      </c>
      <c r="B56" s="198" t="s">
        <v>786</v>
      </c>
      <c r="C56" s="213" t="s">
        <v>791</v>
      </c>
      <c r="D56" s="183" t="s">
        <v>120</v>
      </c>
      <c r="E56" s="168">
        <v>30</v>
      </c>
      <c r="F56" s="265" t="s">
        <v>777</v>
      </c>
      <c r="G56" s="170">
        <v>3205.36</v>
      </c>
      <c r="H56" s="266">
        <f t="shared" si="1"/>
        <v>96160.8</v>
      </c>
      <c r="I56" s="130" t="s">
        <v>9</v>
      </c>
      <c r="J56" s="139" t="s">
        <v>636</v>
      </c>
      <c r="K56" s="148" t="s">
        <v>258</v>
      </c>
      <c r="L56" s="140" t="s">
        <v>790</v>
      </c>
      <c r="M56" s="135"/>
    </row>
    <row r="57" spans="1:18" s="134" customFormat="1" ht="30" customHeight="1" x14ac:dyDescent="0.25">
      <c r="A57" s="74">
        <v>52</v>
      </c>
      <c r="B57" s="198" t="s">
        <v>787</v>
      </c>
      <c r="C57" s="213" t="s">
        <v>791</v>
      </c>
      <c r="D57" s="183" t="s">
        <v>120</v>
      </c>
      <c r="E57" s="168">
        <v>15</v>
      </c>
      <c r="F57" s="265" t="s">
        <v>777</v>
      </c>
      <c r="G57" s="170">
        <v>2312.5</v>
      </c>
      <c r="H57" s="266">
        <f t="shared" si="1"/>
        <v>34687.5</v>
      </c>
      <c r="I57" s="130" t="s">
        <v>9</v>
      </c>
      <c r="J57" s="139" t="s">
        <v>636</v>
      </c>
      <c r="K57" s="148" t="s">
        <v>258</v>
      </c>
      <c r="L57" s="140" t="s">
        <v>790</v>
      </c>
      <c r="M57" s="135"/>
    </row>
    <row r="58" spans="1:18" s="134" customFormat="1" ht="30" customHeight="1" x14ac:dyDescent="0.25">
      <c r="A58" s="74">
        <v>53</v>
      </c>
      <c r="B58" s="198" t="s">
        <v>788</v>
      </c>
      <c r="C58" s="213" t="s">
        <v>791</v>
      </c>
      <c r="D58" s="183" t="s">
        <v>120</v>
      </c>
      <c r="E58" s="168">
        <v>15</v>
      </c>
      <c r="F58" s="265" t="s">
        <v>777</v>
      </c>
      <c r="G58" s="170">
        <v>3294.64</v>
      </c>
      <c r="H58" s="266">
        <f t="shared" si="1"/>
        <v>49419.6</v>
      </c>
      <c r="I58" s="130" t="s">
        <v>9</v>
      </c>
      <c r="J58" s="139" t="s">
        <v>636</v>
      </c>
      <c r="K58" s="148" t="s">
        <v>258</v>
      </c>
      <c r="L58" s="140" t="s">
        <v>790</v>
      </c>
      <c r="M58" s="135"/>
    </row>
    <row r="59" spans="1:18" s="134" customFormat="1" ht="30" customHeight="1" x14ac:dyDescent="0.25">
      <c r="A59" s="74">
        <v>54</v>
      </c>
      <c r="B59" s="198" t="s">
        <v>789</v>
      </c>
      <c r="C59" s="213" t="s">
        <v>791</v>
      </c>
      <c r="D59" s="183" t="s">
        <v>120</v>
      </c>
      <c r="E59" s="168">
        <v>10</v>
      </c>
      <c r="F59" s="265" t="s">
        <v>777</v>
      </c>
      <c r="G59" s="170">
        <v>2134</v>
      </c>
      <c r="H59" s="266">
        <f t="shared" si="1"/>
        <v>21340</v>
      </c>
      <c r="I59" s="130" t="s">
        <v>9</v>
      </c>
      <c r="J59" s="139" t="s">
        <v>636</v>
      </c>
      <c r="K59" s="148" t="s">
        <v>258</v>
      </c>
      <c r="L59" s="140" t="s">
        <v>790</v>
      </c>
      <c r="M59" s="135"/>
    </row>
    <row r="60" spans="1:18" s="2" customFormat="1" ht="20.25" customHeight="1" x14ac:dyDescent="0.25">
      <c r="A60" s="43"/>
      <c r="B60" s="58" t="s">
        <v>19</v>
      </c>
      <c r="C60" s="38"/>
      <c r="D60" s="38"/>
      <c r="E60" s="38"/>
      <c r="F60" s="38"/>
      <c r="G60" s="125"/>
      <c r="H60" s="47">
        <f>SUM(H6:H8)</f>
        <v>86990337</v>
      </c>
      <c r="I60" s="61"/>
      <c r="J60" s="61"/>
      <c r="K60" s="81"/>
      <c r="L60" s="61"/>
      <c r="M60" s="30"/>
      <c r="N60" s="16"/>
      <c r="O60" s="16"/>
      <c r="P60" s="16"/>
      <c r="Q60" s="16"/>
      <c r="R60" s="16"/>
    </row>
    <row r="61" spans="1:18" s="2" customFormat="1" ht="20.25" customHeight="1" x14ac:dyDescent="0.25">
      <c r="A61" s="50"/>
      <c r="B61" s="52" t="s">
        <v>8</v>
      </c>
      <c r="C61" s="56"/>
      <c r="D61" s="56"/>
      <c r="E61" s="56"/>
      <c r="F61" s="56"/>
      <c r="G61" s="116"/>
      <c r="H61" s="56"/>
      <c r="I61" s="56"/>
      <c r="J61" s="53"/>
      <c r="K61" s="82"/>
      <c r="L61" s="53"/>
      <c r="M61" s="30"/>
      <c r="N61" s="16"/>
      <c r="O61" s="16"/>
      <c r="P61" s="16"/>
      <c r="Q61" s="16"/>
      <c r="R61" s="16"/>
    </row>
    <row r="62" spans="1:18" s="2" customFormat="1" ht="33.75" customHeight="1" x14ac:dyDescent="0.25">
      <c r="A62" s="74">
        <v>1</v>
      </c>
      <c r="B62" s="143" t="s">
        <v>86</v>
      </c>
      <c r="C62" s="151" t="s">
        <v>87</v>
      </c>
      <c r="D62" s="36" t="s">
        <v>15</v>
      </c>
      <c r="E62" s="152">
        <v>1</v>
      </c>
      <c r="F62" s="152" t="s">
        <v>88</v>
      </c>
      <c r="G62" s="161"/>
      <c r="H62" s="154">
        <v>159522766</v>
      </c>
      <c r="I62" s="130" t="s">
        <v>9</v>
      </c>
      <c r="J62" s="139" t="s">
        <v>26</v>
      </c>
      <c r="K62" s="148" t="s">
        <v>51</v>
      </c>
      <c r="L62" s="140" t="s">
        <v>89</v>
      </c>
      <c r="M62" s="135"/>
      <c r="N62" s="134"/>
      <c r="O62" s="134"/>
      <c r="P62" s="134"/>
      <c r="Q62" s="134"/>
      <c r="R62" s="134"/>
    </row>
    <row r="63" spans="1:18" s="2" customFormat="1" ht="33.75" customHeight="1" x14ac:dyDescent="0.25">
      <c r="A63" s="74">
        <v>2</v>
      </c>
      <c r="B63" s="143" t="s">
        <v>316</v>
      </c>
      <c r="C63" s="151" t="s">
        <v>314</v>
      </c>
      <c r="D63" s="36" t="s">
        <v>15</v>
      </c>
      <c r="E63" s="152">
        <v>1</v>
      </c>
      <c r="F63" s="152" t="s">
        <v>88</v>
      </c>
      <c r="G63" s="161"/>
      <c r="H63" s="154">
        <v>655375</v>
      </c>
      <c r="I63" s="130" t="s">
        <v>9</v>
      </c>
      <c r="J63" s="139" t="s">
        <v>168</v>
      </c>
      <c r="K63" s="148" t="s">
        <v>244</v>
      </c>
      <c r="L63" s="140" t="s">
        <v>315</v>
      </c>
      <c r="M63" s="135"/>
      <c r="N63" s="134"/>
      <c r="O63" s="134"/>
      <c r="P63" s="134"/>
      <c r="Q63" s="134"/>
      <c r="R63" s="134"/>
    </row>
    <row r="64" spans="1:18" s="2" customFormat="1" ht="45" customHeight="1" x14ac:dyDescent="0.25">
      <c r="A64" s="74">
        <v>3</v>
      </c>
      <c r="B64" s="143" t="s">
        <v>317</v>
      </c>
      <c r="C64" s="151" t="s">
        <v>314</v>
      </c>
      <c r="D64" s="36" t="s">
        <v>15</v>
      </c>
      <c r="E64" s="152">
        <v>1</v>
      </c>
      <c r="F64" s="152" t="s">
        <v>88</v>
      </c>
      <c r="G64" s="161"/>
      <c r="H64" s="154">
        <v>311000</v>
      </c>
      <c r="I64" s="130" t="s">
        <v>9</v>
      </c>
      <c r="J64" s="139" t="s">
        <v>168</v>
      </c>
      <c r="K64" s="148" t="s">
        <v>244</v>
      </c>
      <c r="L64" s="140" t="s">
        <v>315</v>
      </c>
      <c r="M64" s="135"/>
      <c r="N64" s="134"/>
      <c r="O64" s="134"/>
      <c r="P64" s="134"/>
      <c r="Q64" s="134"/>
      <c r="R64" s="134"/>
    </row>
    <row r="65" spans="1:18" s="2" customFormat="1" ht="42" customHeight="1" x14ac:dyDescent="0.25">
      <c r="A65" s="74">
        <v>4</v>
      </c>
      <c r="B65" s="143" t="s">
        <v>318</v>
      </c>
      <c r="C65" s="151" t="s">
        <v>314</v>
      </c>
      <c r="D65" s="36" t="s">
        <v>15</v>
      </c>
      <c r="E65" s="152">
        <v>1</v>
      </c>
      <c r="F65" s="152" t="s">
        <v>88</v>
      </c>
      <c r="G65" s="161"/>
      <c r="H65" s="154">
        <v>470642</v>
      </c>
      <c r="I65" s="130" t="s">
        <v>9</v>
      </c>
      <c r="J65" s="139" t="s">
        <v>168</v>
      </c>
      <c r="K65" s="148" t="s">
        <v>244</v>
      </c>
      <c r="L65" s="140" t="s">
        <v>315</v>
      </c>
      <c r="M65" s="135"/>
      <c r="N65" s="134"/>
      <c r="O65" s="134"/>
      <c r="P65" s="134"/>
      <c r="Q65" s="134"/>
      <c r="R65" s="134"/>
    </row>
    <row r="66" spans="1:18" s="2" customFormat="1" ht="33.75" customHeight="1" x14ac:dyDescent="0.25">
      <c r="A66" s="74">
        <v>5</v>
      </c>
      <c r="B66" s="143" t="s">
        <v>433</v>
      </c>
      <c r="C66" s="151" t="s">
        <v>434</v>
      </c>
      <c r="D66" s="36" t="s">
        <v>40</v>
      </c>
      <c r="E66" s="152">
        <v>1</v>
      </c>
      <c r="F66" s="152" t="s">
        <v>88</v>
      </c>
      <c r="G66" s="161"/>
      <c r="H66" s="154">
        <v>14454267.76</v>
      </c>
      <c r="I66" s="130" t="s">
        <v>9</v>
      </c>
      <c r="J66" s="139" t="s">
        <v>26</v>
      </c>
      <c r="K66" s="148" t="s">
        <v>254</v>
      </c>
      <c r="L66" s="140" t="s">
        <v>435</v>
      </c>
      <c r="M66" s="135"/>
      <c r="N66" s="134"/>
      <c r="O66" s="134"/>
      <c r="P66" s="134"/>
      <c r="Q66" s="134"/>
      <c r="R66" s="134"/>
    </row>
    <row r="67" spans="1:18" s="2" customFormat="1" ht="33.75" customHeight="1" x14ac:dyDescent="0.25">
      <c r="A67" s="74">
        <v>6</v>
      </c>
      <c r="B67" s="143" t="s">
        <v>438</v>
      </c>
      <c r="C67" s="151" t="s">
        <v>123</v>
      </c>
      <c r="D67" s="36" t="s">
        <v>15</v>
      </c>
      <c r="E67" s="152">
        <v>1</v>
      </c>
      <c r="F67" s="152" t="s">
        <v>88</v>
      </c>
      <c r="G67" s="161"/>
      <c r="H67" s="154">
        <v>1135714.28</v>
      </c>
      <c r="I67" s="130" t="s">
        <v>9</v>
      </c>
      <c r="J67" s="139" t="s">
        <v>168</v>
      </c>
      <c r="K67" s="148" t="s">
        <v>254</v>
      </c>
      <c r="L67" s="140" t="s">
        <v>439</v>
      </c>
      <c r="M67" s="135"/>
      <c r="N67" s="134"/>
      <c r="O67" s="134"/>
      <c r="P67" s="134"/>
      <c r="Q67" s="134"/>
      <c r="R67" s="134"/>
    </row>
    <row r="68" spans="1:18" s="2" customFormat="1" ht="33.75" customHeight="1" x14ac:dyDescent="0.25">
      <c r="A68" s="74">
        <v>7</v>
      </c>
      <c r="B68" s="250" t="s">
        <v>703</v>
      </c>
      <c r="C68" s="249" t="s">
        <v>68</v>
      </c>
      <c r="D68" s="252" t="s">
        <v>58</v>
      </c>
      <c r="E68" s="251">
        <v>1</v>
      </c>
      <c r="F68" s="250" t="s">
        <v>88</v>
      </c>
      <c r="G68" s="253"/>
      <c r="H68" s="165">
        <v>1484821.43</v>
      </c>
      <c r="I68" s="36" t="s">
        <v>9</v>
      </c>
      <c r="J68" s="139" t="s">
        <v>61</v>
      </c>
      <c r="K68" s="148" t="s">
        <v>257</v>
      </c>
      <c r="L68" s="188" t="s">
        <v>702</v>
      </c>
      <c r="M68" s="135"/>
      <c r="N68" s="134"/>
      <c r="O68" s="134"/>
      <c r="P68" s="134"/>
      <c r="Q68" s="134"/>
      <c r="R68" s="134"/>
    </row>
    <row r="69" spans="1:18" s="2" customFormat="1" ht="33.75" customHeight="1" x14ac:dyDescent="0.25">
      <c r="A69" s="74">
        <v>8</v>
      </c>
      <c r="B69" s="157" t="s">
        <v>731</v>
      </c>
      <c r="C69" s="156" t="s">
        <v>732</v>
      </c>
      <c r="D69" s="263" t="s">
        <v>40</v>
      </c>
      <c r="E69" s="170">
        <v>1</v>
      </c>
      <c r="F69" s="170" t="s">
        <v>88</v>
      </c>
      <c r="G69" s="171"/>
      <c r="H69" s="171">
        <v>17269504</v>
      </c>
      <c r="I69" s="36" t="s">
        <v>9</v>
      </c>
      <c r="J69" s="139" t="s">
        <v>636</v>
      </c>
      <c r="K69" s="148" t="s">
        <v>258</v>
      </c>
      <c r="L69" s="188" t="s">
        <v>733</v>
      </c>
      <c r="M69" s="135"/>
      <c r="N69" s="134"/>
      <c r="O69" s="134"/>
      <c r="P69" s="134"/>
      <c r="Q69" s="134"/>
      <c r="R69" s="134"/>
    </row>
    <row r="70" spans="1:18" s="2" customFormat="1" ht="20.25" customHeight="1" x14ac:dyDescent="0.25">
      <c r="A70" s="43"/>
      <c r="B70" s="70" t="s">
        <v>20</v>
      </c>
      <c r="C70" s="38"/>
      <c r="D70" s="44"/>
      <c r="E70" s="38"/>
      <c r="F70" s="38"/>
      <c r="G70" s="48"/>
      <c r="H70" s="47">
        <v>0</v>
      </c>
      <c r="I70" s="43"/>
      <c r="J70" s="62"/>
      <c r="K70" s="83"/>
      <c r="L70" s="63"/>
      <c r="M70" s="30"/>
      <c r="N70" s="16"/>
      <c r="O70" s="16"/>
      <c r="P70" s="16"/>
      <c r="Q70" s="16"/>
      <c r="R70" s="16"/>
    </row>
    <row r="71" spans="1:18" s="2" customFormat="1" ht="20.25" customHeight="1" x14ac:dyDescent="0.25">
      <c r="A71" s="50"/>
      <c r="B71" s="52" t="s">
        <v>12</v>
      </c>
      <c r="C71" s="42"/>
      <c r="D71" s="42"/>
      <c r="E71" s="42"/>
      <c r="F71" s="42"/>
      <c r="G71" s="117"/>
      <c r="H71" s="42"/>
      <c r="I71" s="42"/>
      <c r="J71" s="41"/>
      <c r="K71" s="84"/>
      <c r="L71" s="54"/>
      <c r="M71" s="30"/>
      <c r="N71" s="16"/>
      <c r="O71" s="16"/>
      <c r="P71" s="16"/>
      <c r="Q71" s="16"/>
      <c r="R71" s="16"/>
    </row>
    <row r="72" spans="1:18" s="2" customFormat="1" ht="72.75" customHeight="1" x14ac:dyDescent="0.25">
      <c r="A72" s="74">
        <v>1</v>
      </c>
      <c r="B72" s="139" t="s">
        <v>24</v>
      </c>
      <c r="C72" s="149" t="s">
        <v>25</v>
      </c>
      <c r="D72" s="36" t="s">
        <v>15</v>
      </c>
      <c r="E72" s="139">
        <v>1</v>
      </c>
      <c r="F72" s="139" t="s">
        <v>22</v>
      </c>
      <c r="G72" s="147"/>
      <c r="H72" s="150">
        <v>5913600</v>
      </c>
      <c r="I72" s="130" t="s">
        <v>9</v>
      </c>
      <c r="J72" s="139" t="s">
        <v>26</v>
      </c>
      <c r="K72" s="148" t="s">
        <v>27</v>
      </c>
      <c r="L72" s="140" t="s">
        <v>28</v>
      </c>
      <c r="M72" s="135"/>
      <c r="N72" s="134"/>
      <c r="O72" s="134"/>
      <c r="P72" s="134"/>
      <c r="Q72" s="134"/>
      <c r="R72" s="134"/>
    </row>
    <row r="73" spans="1:18" s="2" customFormat="1" ht="42.75" customHeight="1" x14ac:dyDescent="0.25">
      <c r="A73" s="74">
        <v>2</v>
      </c>
      <c r="B73" s="139" t="s">
        <v>29</v>
      </c>
      <c r="C73" s="149" t="s">
        <v>30</v>
      </c>
      <c r="D73" s="36" t="s">
        <v>15</v>
      </c>
      <c r="E73" s="139">
        <v>1</v>
      </c>
      <c r="F73" s="139" t="s">
        <v>22</v>
      </c>
      <c r="G73" s="147"/>
      <c r="H73" s="150">
        <v>235714.29</v>
      </c>
      <c r="I73" s="130" t="s">
        <v>9</v>
      </c>
      <c r="J73" s="139" t="s">
        <v>31</v>
      </c>
      <c r="K73" s="148" t="s">
        <v>27</v>
      </c>
      <c r="L73" s="140" t="s">
        <v>32</v>
      </c>
      <c r="M73" s="135"/>
      <c r="N73" s="134"/>
      <c r="O73" s="134"/>
      <c r="P73" s="134"/>
      <c r="Q73" s="134"/>
      <c r="R73" s="134"/>
    </row>
    <row r="74" spans="1:18" s="2" customFormat="1" ht="59.25" customHeight="1" x14ac:dyDescent="0.25">
      <c r="A74" s="74">
        <v>3</v>
      </c>
      <c r="B74" s="156" t="s">
        <v>39</v>
      </c>
      <c r="C74" s="156" t="s">
        <v>44</v>
      </c>
      <c r="D74" s="157" t="s">
        <v>40</v>
      </c>
      <c r="E74" s="155">
        <v>1</v>
      </c>
      <c r="F74" s="156" t="s">
        <v>22</v>
      </c>
      <c r="G74" s="158"/>
      <c r="H74" s="159">
        <v>10779990</v>
      </c>
      <c r="I74" s="130" t="s">
        <v>9</v>
      </c>
      <c r="J74" s="139" t="s">
        <v>26</v>
      </c>
      <c r="K74" s="148" t="s">
        <v>27</v>
      </c>
      <c r="L74" s="140" t="s">
        <v>43</v>
      </c>
      <c r="M74" s="135"/>
      <c r="N74" s="134"/>
      <c r="O74" s="134"/>
      <c r="P74" s="134"/>
      <c r="Q74" s="134"/>
      <c r="R74" s="134"/>
    </row>
    <row r="75" spans="1:18" s="2" customFormat="1" ht="60.75" customHeight="1" x14ac:dyDescent="0.25">
      <c r="A75" s="74">
        <v>4</v>
      </c>
      <c r="B75" s="156" t="s">
        <v>41</v>
      </c>
      <c r="C75" s="156" t="s">
        <v>44</v>
      </c>
      <c r="D75" s="157" t="s">
        <v>40</v>
      </c>
      <c r="E75" s="155">
        <v>1</v>
      </c>
      <c r="F75" s="156" t="s">
        <v>22</v>
      </c>
      <c r="G75" s="158"/>
      <c r="H75" s="159">
        <v>55130500</v>
      </c>
      <c r="I75" s="130" t="s">
        <v>9</v>
      </c>
      <c r="J75" s="139" t="s">
        <v>26</v>
      </c>
      <c r="K75" s="148" t="s">
        <v>27</v>
      </c>
      <c r="L75" s="140" t="s">
        <v>43</v>
      </c>
      <c r="M75" s="135"/>
      <c r="N75" s="134"/>
      <c r="O75" s="134"/>
      <c r="P75" s="134"/>
      <c r="Q75" s="134"/>
      <c r="R75" s="134"/>
    </row>
    <row r="76" spans="1:18" s="2" customFormat="1" ht="64.5" customHeight="1" x14ac:dyDescent="0.25">
      <c r="A76" s="74">
        <v>5</v>
      </c>
      <c r="B76" s="156" t="s">
        <v>42</v>
      </c>
      <c r="C76" s="156" t="s">
        <v>44</v>
      </c>
      <c r="D76" s="157" t="s">
        <v>40</v>
      </c>
      <c r="E76" s="155">
        <v>1</v>
      </c>
      <c r="F76" s="156" t="s">
        <v>22</v>
      </c>
      <c r="G76" s="158"/>
      <c r="H76" s="159">
        <v>16300000</v>
      </c>
      <c r="I76" s="130" t="s">
        <v>9</v>
      </c>
      <c r="J76" s="139" t="s">
        <v>26</v>
      </c>
      <c r="K76" s="148" t="s">
        <v>27</v>
      </c>
      <c r="L76" s="140" t="s">
        <v>43</v>
      </c>
      <c r="M76" s="135"/>
      <c r="N76" s="134"/>
      <c r="O76" s="134"/>
      <c r="P76" s="134"/>
      <c r="Q76" s="134"/>
      <c r="R76" s="134"/>
    </row>
    <row r="77" spans="1:18" s="2" customFormat="1" ht="64.5" customHeight="1" x14ac:dyDescent="0.25">
      <c r="A77" s="74">
        <v>6</v>
      </c>
      <c r="B77" s="156" t="s">
        <v>45</v>
      </c>
      <c r="C77" s="156" t="s">
        <v>44</v>
      </c>
      <c r="D77" s="157" t="s">
        <v>40</v>
      </c>
      <c r="E77" s="155">
        <v>1</v>
      </c>
      <c r="F77" s="156" t="s">
        <v>22</v>
      </c>
      <c r="G77" s="158"/>
      <c r="H77" s="159">
        <v>21960019.199999999</v>
      </c>
      <c r="I77" s="130" t="s">
        <v>9</v>
      </c>
      <c r="J77" s="139" t="s">
        <v>26</v>
      </c>
      <c r="K77" s="148" t="s">
        <v>27</v>
      </c>
      <c r="L77" s="140" t="s">
        <v>46</v>
      </c>
      <c r="M77" s="135"/>
      <c r="N77" s="134"/>
      <c r="O77" s="134"/>
      <c r="P77" s="134"/>
      <c r="Q77" s="134"/>
      <c r="R77" s="134"/>
    </row>
    <row r="78" spans="1:18" s="2" customFormat="1" ht="41.25" customHeight="1" x14ac:dyDescent="0.25">
      <c r="A78" s="74">
        <v>7</v>
      </c>
      <c r="B78" s="156" t="s">
        <v>53</v>
      </c>
      <c r="C78" s="156" t="s">
        <v>54</v>
      </c>
      <c r="D78" s="157" t="s">
        <v>58</v>
      </c>
      <c r="E78" s="155">
        <v>1</v>
      </c>
      <c r="F78" s="156" t="s">
        <v>55</v>
      </c>
      <c r="G78" s="158"/>
      <c r="H78" s="159">
        <v>1004571.43</v>
      </c>
      <c r="I78" s="130" t="s">
        <v>9</v>
      </c>
      <c r="J78" s="139" t="s">
        <v>26</v>
      </c>
      <c r="K78" s="148" t="s">
        <v>27</v>
      </c>
      <c r="L78" s="140" t="s">
        <v>59</v>
      </c>
      <c r="M78" s="135"/>
      <c r="N78" s="134"/>
      <c r="O78" s="134"/>
      <c r="P78" s="134"/>
      <c r="Q78" s="134"/>
      <c r="R78" s="134"/>
    </row>
    <row r="79" spans="1:18" s="2" customFormat="1" ht="64.5" customHeight="1" x14ac:dyDescent="0.25">
      <c r="A79" s="74">
        <v>8</v>
      </c>
      <c r="B79" s="156" t="s">
        <v>56</v>
      </c>
      <c r="C79" s="156" t="s">
        <v>57</v>
      </c>
      <c r="D79" s="157" t="s">
        <v>58</v>
      </c>
      <c r="E79" s="155">
        <v>1</v>
      </c>
      <c r="F79" s="156" t="s">
        <v>55</v>
      </c>
      <c r="G79" s="158"/>
      <c r="H79" s="159">
        <v>5990586</v>
      </c>
      <c r="I79" s="130" t="s">
        <v>9</v>
      </c>
      <c r="J79" s="139" t="s">
        <v>26</v>
      </c>
      <c r="K79" s="148" t="s">
        <v>27</v>
      </c>
      <c r="L79" s="140" t="s">
        <v>59</v>
      </c>
      <c r="M79" s="135"/>
      <c r="N79" s="134"/>
      <c r="O79" s="134"/>
      <c r="P79" s="134"/>
      <c r="Q79" s="134"/>
      <c r="R79" s="134"/>
    </row>
    <row r="80" spans="1:18" s="2" customFormat="1" ht="64.5" customHeight="1" x14ac:dyDescent="0.25">
      <c r="A80" s="74">
        <v>9</v>
      </c>
      <c r="B80" s="156" t="s">
        <v>67</v>
      </c>
      <c r="C80" s="156" t="s">
        <v>68</v>
      </c>
      <c r="D80" s="157" t="s">
        <v>58</v>
      </c>
      <c r="E80" s="155">
        <v>1</v>
      </c>
      <c r="F80" s="156" t="s">
        <v>55</v>
      </c>
      <c r="G80" s="158"/>
      <c r="H80" s="159">
        <v>1253571.43</v>
      </c>
      <c r="I80" s="130" t="s">
        <v>9</v>
      </c>
      <c r="J80" s="139" t="s">
        <v>61</v>
      </c>
      <c r="K80" s="148" t="s">
        <v>51</v>
      </c>
      <c r="L80" s="140" t="s">
        <v>69</v>
      </c>
      <c r="M80" s="135"/>
      <c r="N80" s="134"/>
      <c r="O80" s="134"/>
      <c r="P80" s="134"/>
      <c r="Q80" s="134"/>
      <c r="R80" s="134"/>
    </row>
    <row r="81" spans="1:18" s="2" customFormat="1" ht="47.25" customHeight="1" x14ac:dyDescent="0.25">
      <c r="A81" s="74">
        <v>10</v>
      </c>
      <c r="B81" s="36" t="s">
        <v>70</v>
      </c>
      <c r="C81" s="36" t="s">
        <v>71</v>
      </c>
      <c r="D81" s="36" t="s">
        <v>15</v>
      </c>
      <c r="E81" s="36">
        <v>1</v>
      </c>
      <c r="F81" s="36" t="s">
        <v>22</v>
      </c>
      <c r="G81" s="158"/>
      <c r="H81" s="160">
        <v>85076253.109999999</v>
      </c>
      <c r="I81" s="130" t="s">
        <v>9</v>
      </c>
      <c r="J81" s="139" t="s">
        <v>26</v>
      </c>
      <c r="K81" s="148" t="s">
        <v>51</v>
      </c>
      <c r="L81" s="140" t="s">
        <v>77</v>
      </c>
      <c r="M81" s="135"/>
      <c r="N81" s="134"/>
      <c r="O81" s="134"/>
      <c r="P81" s="134"/>
      <c r="Q81" s="134"/>
      <c r="R81" s="134"/>
    </row>
    <row r="82" spans="1:18" s="2" customFormat="1" ht="46.5" customHeight="1" x14ac:dyDescent="0.25">
      <c r="A82" s="74">
        <v>11</v>
      </c>
      <c r="B82" s="133" t="s">
        <v>72</v>
      </c>
      <c r="C82" s="133" t="s">
        <v>71</v>
      </c>
      <c r="D82" s="36" t="s">
        <v>73</v>
      </c>
      <c r="E82" s="36">
        <v>1</v>
      </c>
      <c r="F82" s="36" t="s">
        <v>22</v>
      </c>
      <c r="G82" s="158"/>
      <c r="H82" s="160">
        <v>3072832.84</v>
      </c>
      <c r="I82" s="130" t="s">
        <v>9</v>
      </c>
      <c r="J82" s="139" t="s">
        <v>26</v>
      </c>
      <c r="K82" s="148" t="s">
        <v>51</v>
      </c>
      <c r="L82" s="140" t="s">
        <v>77</v>
      </c>
      <c r="M82" s="135"/>
      <c r="N82" s="134"/>
      <c r="O82" s="134"/>
      <c r="P82" s="134"/>
      <c r="Q82" s="134"/>
      <c r="R82" s="134"/>
    </row>
    <row r="83" spans="1:18" s="2" customFormat="1" ht="41.25" customHeight="1" x14ac:dyDescent="0.25">
      <c r="A83" s="74">
        <v>12</v>
      </c>
      <c r="B83" s="133" t="s">
        <v>74</v>
      </c>
      <c r="C83" s="133" t="s">
        <v>75</v>
      </c>
      <c r="D83" s="36" t="s">
        <v>76</v>
      </c>
      <c r="E83" s="36">
        <v>1</v>
      </c>
      <c r="F83" s="36" t="s">
        <v>22</v>
      </c>
      <c r="G83" s="158"/>
      <c r="H83" s="160">
        <v>10523633.93</v>
      </c>
      <c r="I83" s="130" t="s">
        <v>9</v>
      </c>
      <c r="J83" s="139" t="s">
        <v>26</v>
      </c>
      <c r="K83" s="148" t="s">
        <v>51</v>
      </c>
      <c r="L83" s="140" t="s">
        <v>77</v>
      </c>
      <c r="M83" s="135"/>
      <c r="N83" s="134"/>
      <c r="O83" s="134"/>
      <c r="P83" s="134"/>
      <c r="Q83" s="134"/>
      <c r="R83" s="134"/>
    </row>
    <row r="84" spans="1:18" s="2" customFormat="1" ht="54" customHeight="1" x14ac:dyDescent="0.25">
      <c r="A84" s="74">
        <v>13</v>
      </c>
      <c r="B84" s="156" t="s">
        <v>83</v>
      </c>
      <c r="C84" s="156" t="s">
        <v>68</v>
      </c>
      <c r="D84" s="157" t="s">
        <v>58</v>
      </c>
      <c r="E84" s="155">
        <v>1</v>
      </c>
      <c r="F84" s="156" t="s">
        <v>55</v>
      </c>
      <c r="G84" s="158"/>
      <c r="H84" s="160">
        <v>2611607.14</v>
      </c>
      <c r="I84" s="130" t="s">
        <v>9</v>
      </c>
      <c r="J84" s="139" t="s">
        <v>26</v>
      </c>
      <c r="K84" s="148" t="s">
        <v>51</v>
      </c>
      <c r="L84" s="140" t="s">
        <v>84</v>
      </c>
      <c r="M84" s="135"/>
      <c r="N84" s="134"/>
      <c r="O84" s="134"/>
      <c r="P84" s="134"/>
      <c r="Q84" s="134"/>
      <c r="R84" s="134"/>
    </row>
    <row r="85" spans="1:18" s="2" customFormat="1" ht="73.5" customHeight="1" x14ac:dyDescent="0.25">
      <c r="A85" s="74">
        <v>14</v>
      </c>
      <c r="B85" s="156" t="s">
        <v>85</v>
      </c>
      <c r="C85" s="156" t="s">
        <v>68</v>
      </c>
      <c r="D85" s="157" t="s">
        <v>58</v>
      </c>
      <c r="E85" s="155">
        <v>1</v>
      </c>
      <c r="F85" s="156" t="s">
        <v>55</v>
      </c>
      <c r="G85" s="158"/>
      <c r="H85" s="160">
        <v>193050</v>
      </c>
      <c r="I85" s="130" t="s">
        <v>9</v>
      </c>
      <c r="J85" s="139" t="s">
        <v>26</v>
      </c>
      <c r="K85" s="148" t="s">
        <v>51</v>
      </c>
      <c r="L85" s="140" t="s">
        <v>92</v>
      </c>
      <c r="M85" s="135"/>
      <c r="N85" s="134"/>
      <c r="O85" s="134"/>
      <c r="P85" s="134"/>
      <c r="Q85" s="134"/>
      <c r="R85" s="134"/>
    </row>
    <row r="86" spans="1:18" s="2" customFormat="1" ht="39" customHeight="1" x14ac:dyDescent="0.25">
      <c r="A86" s="74">
        <v>15</v>
      </c>
      <c r="B86" s="156" t="s">
        <v>90</v>
      </c>
      <c r="C86" s="133" t="s">
        <v>91</v>
      </c>
      <c r="D86" s="157" t="s">
        <v>58</v>
      </c>
      <c r="E86" s="155">
        <v>1</v>
      </c>
      <c r="F86" s="156" t="s">
        <v>55</v>
      </c>
      <c r="G86" s="158"/>
      <c r="H86" s="160">
        <v>458273828.56999999</v>
      </c>
      <c r="I86" s="130" t="s">
        <v>9</v>
      </c>
      <c r="J86" s="139" t="s">
        <v>26</v>
      </c>
      <c r="K86" s="148" t="s">
        <v>51</v>
      </c>
      <c r="L86" s="140" t="s">
        <v>93</v>
      </c>
      <c r="M86" s="135"/>
      <c r="N86" s="134"/>
      <c r="O86" s="134"/>
      <c r="P86" s="134"/>
      <c r="Q86" s="134"/>
      <c r="R86" s="134"/>
    </row>
    <row r="87" spans="1:18" s="2" customFormat="1" ht="39" customHeight="1" x14ac:dyDescent="0.25">
      <c r="A87" s="74">
        <v>16</v>
      </c>
      <c r="B87" s="156" t="s">
        <v>108</v>
      </c>
      <c r="C87" s="133" t="s">
        <v>109</v>
      </c>
      <c r="D87" s="157" t="s">
        <v>110</v>
      </c>
      <c r="E87" s="155">
        <v>1</v>
      </c>
      <c r="F87" s="156" t="s">
        <v>22</v>
      </c>
      <c r="G87" s="158"/>
      <c r="H87" s="160">
        <v>436000000</v>
      </c>
      <c r="I87" s="130" t="s">
        <v>9</v>
      </c>
      <c r="J87" s="139" t="s">
        <v>26</v>
      </c>
      <c r="K87" s="148" t="s">
        <v>51</v>
      </c>
      <c r="L87" s="140" t="s">
        <v>111</v>
      </c>
      <c r="M87" s="135"/>
      <c r="N87" s="134"/>
      <c r="O87" s="134"/>
      <c r="P87" s="134"/>
      <c r="Q87" s="134"/>
      <c r="R87" s="134"/>
    </row>
    <row r="88" spans="1:18" s="2" customFormat="1" ht="54.75" customHeight="1" x14ac:dyDescent="0.25">
      <c r="A88" s="74">
        <v>17</v>
      </c>
      <c r="B88" s="156" t="s">
        <v>116</v>
      </c>
      <c r="C88" s="162" t="s">
        <v>68</v>
      </c>
      <c r="D88" s="79" t="s">
        <v>58</v>
      </c>
      <c r="E88" s="163">
        <v>1</v>
      </c>
      <c r="F88" s="156" t="s">
        <v>22</v>
      </c>
      <c r="G88" s="164"/>
      <c r="H88" s="165">
        <v>32140625</v>
      </c>
      <c r="I88" s="130" t="s">
        <v>9</v>
      </c>
      <c r="J88" s="139" t="s">
        <v>61</v>
      </c>
      <c r="K88" s="148" t="s">
        <v>51</v>
      </c>
      <c r="L88" s="140" t="s">
        <v>117</v>
      </c>
      <c r="M88" s="135"/>
      <c r="N88" s="134"/>
      <c r="O88" s="134"/>
      <c r="P88" s="134"/>
      <c r="Q88" s="134"/>
      <c r="R88" s="134"/>
    </row>
    <row r="89" spans="1:18" s="2" customFormat="1" ht="42" customHeight="1" x14ac:dyDescent="0.25">
      <c r="A89" s="74">
        <v>18</v>
      </c>
      <c r="B89" s="156" t="s">
        <v>118</v>
      </c>
      <c r="C89" s="166" t="s">
        <v>119</v>
      </c>
      <c r="D89" s="168" t="s">
        <v>120</v>
      </c>
      <c r="E89" s="166">
        <v>1</v>
      </c>
      <c r="F89" s="166" t="s">
        <v>22</v>
      </c>
      <c r="G89" s="167"/>
      <c r="H89" s="165">
        <v>274000</v>
      </c>
      <c r="I89" s="130" t="s">
        <v>9</v>
      </c>
      <c r="J89" s="139" t="s">
        <v>61</v>
      </c>
      <c r="K89" s="148" t="s">
        <v>51</v>
      </c>
      <c r="L89" s="140" t="s">
        <v>121</v>
      </c>
      <c r="M89" s="135"/>
      <c r="N89" s="134"/>
      <c r="O89" s="134"/>
      <c r="P89" s="134"/>
      <c r="Q89" s="134"/>
      <c r="R89" s="134"/>
    </row>
    <row r="90" spans="1:18" s="2" customFormat="1" ht="49.5" customHeight="1" x14ac:dyDescent="0.25">
      <c r="A90" s="74">
        <v>19</v>
      </c>
      <c r="B90" s="156" t="s">
        <v>126</v>
      </c>
      <c r="C90" s="162" t="s">
        <v>68</v>
      </c>
      <c r="D90" s="79" t="s">
        <v>58</v>
      </c>
      <c r="E90" s="166">
        <v>1</v>
      </c>
      <c r="F90" s="166" t="s">
        <v>22</v>
      </c>
      <c r="G90" s="167"/>
      <c r="H90" s="165">
        <v>19456500</v>
      </c>
      <c r="I90" s="130" t="s">
        <v>9</v>
      </c>
      <c r="J90" s="139" t="s">
        <v>61</v>
      </c>
      <c r="K90" s="148" t="s">
        <v>51</v>
      </c>
      <c r="L90" s="140" t="s">
        <v>125</v>
      </c>
      <c r="M90" s="135"/>
      <c r="N90" s="134"/>
      <c r="O90" s="134"/>
      <c r="P90" s="134"/>
      <c r="Q90" s="134"/>
      <c r="R90" s="134"/>
    </row>
    <row r="91" spans="1:18" s="2" customFormat="1" ht="42" customHeight="1" x14ac:dyDescent="0.25">
      <c r="A91" s="74">
        <v>20</v>
      </c>
      <c r="B91" s="156" t="s">
        <v>127</v>
      </c>
      <c r="C91" s="162" t="s">
        <v>68</v>
      </c>
      <c r="D91" s="79" t="s">
        <v>58</v>
      </c>
      <c r="E91" s="166">
        <v>1</v>
      </c>
      <c r="F91" s="166" t="s">
        <v>22</v>
      </c>
      <c r="G91" s="167"/>
      <c r="H91" s="165">
        <v>14930900</v>
      </c>
      <c r="I91" s="130" t="s">
        <v>9</v>
      </c>
      <c r="J91" s="139" t="s">
        <v>61</v>
      </c>
      <c r="K91" s="148" t="s">
        <v>51</v>
      </c>
      <c r="L91" s="140" t="s">
        <v>125</v>
      </c>
      <c r="M91" s="135"/>
      <c r="N91" s="134"/>
      <c r="O91" s="134"/>
      <c r="P91" s="134"/>
      <c r="Q91" s="134"/>
      <c r="R91" s="134"/>
    </row>
    <row r="92" spans="1:18" s="2" customFormat="1" ht="42" customHeight="1" x14ac:dyDescent="0.25">
      <c r="A92" s="74">
        <v>21</v>
      </c>
      <c r="B92" s="156" t="s">
        <v>128</v>
      </c>
      <c r="C92" s="162" t="s">
        <v>68</v>
      </c>
      <c r="D92" s="79" t="s">
        <v>58</v>
      </c>
      <c r="E92" s="166">
        <v>1</v>
      </c>
      <c r="F92" s="166" t="s">
        <v>22</v>
      </c>
      <c r="G92" s="167"/>
      <c r="H92" s="165">
        <v>2520982.14</v>
      </c>
      <c r="I92" s="130" t="s">
        <v>9</v>
      </c>
      <c r="J92" s="139" t="s">
        <v>61</v>
      </c>
      <c r="K92" s="148" t="s">
        <v>51</v>
      </c>
      <c r="L92" s="140" t="s">
        <v>125</v>
      </c>
      <c r="M92" s="135"/>
      <c r="N92" s="134"/>
      <c r="O92" s="134"/>
      <c r="P92" s="134"/>
      <c r="Q92" s="134"/>
      <c r="R92" s="134"/>
    </row>
    <row r="93" spans="1:18" s="2" customFormat="1" ht="42" customHeight="1" x14ac:dyDescent="0.25">
      <c r="A93" s="74">
        <v>22</v>
      </c>
      <c r="B93" s="156" t="s">
        <v>129</v>
      </c>
      <c r="C93" s="162" t="s">
        <v>68</v>
      </c>
      <c r="D93" s="79" t="s">
        <v>58</v>
      </c>
      <c r="E93" s="166">
        <v>1</v>
      </c>
      <c r="F93" s="166" t="s">
        <v>22</v>
      </c>
      <c r="G93" s="167"/>
      <c r="H93" s="165">
        <v>1231500</v>
      </c>
      <c r="I93" s="130" t="s">
        <v>9</v>
      </c>
      <c r="J93" s="139" t="s">
        <v>61</v>
      </c>
      <c r="K93" s="148" t="s">
        <v>51</v>
      </c>
      <c r="L93" s="140" t="s">
        <v>125</v>
      </c>
      <c r="M93" s="135"/>
      <c r="N93" s="134"/>
      <c r="O93" s="134"/>
      <c r="P93" s="134"/>
      <c r="Q93" s="134"/>
      <c r="R93" s="134"/>
    </row>
    <row r="94" spans="1:18" s="2" customFormat="1" ht="42" customHeight="1" x14ac:dyDescent="0.25">
      <c r="A94" s="74">
        <v>23</v>
      </c>
      <c r="B94" s="156" t="s">
        <v>133</v>
      </c>
      <c r="C94" s="162" t="s">
        <v>134</v>
      </c>
      <c r="D94" s="79" t="s">
        <v>15</v>
      </c>
      <c r="E94" s="166">
        <v>1</v>
      </c>
      <c r="F94" s="166" t="s">
        <v>22</v>
      </c>
      <c r="G94" s="167"/>
      <c r="H94" s="165">
        <v>750000</v>
      </c>
      <c r="I94" s="130" t="s">
        <v>9</v>
      </c>
      <c r="J94" s="139" t="s">
        <v>26</v>
      </c>
      <c r="K94" s="148" t="s">
        <v>131</v>
      </c>
      <c r="L94" s="140" t="s">
        <v>142</v>
      </c>
      <c r="M94" s="135"/>
      <c r="N94" s="134"/>
      <c r="O94" s="134"/>
      <c r="P94" s="134"/>
      <c r="Q94" s="134"/>
      <c r="R94" s="134"/>
    </row>
    <row r="95" spans="1:18" s="2" customFormat="1" ht="42" customHeight="1" x14ac:dyDescent="0.25">
      <c r="A95" s="74">
        <v>24</v>
      </c>
      <c r="B95" s="156" t="s">
        <v>135</v>
      </c>
      <c r="C95" s="162" t="s">
        <v>134</v>
      </c>
      <c r="D95" s="79" t="s">
        <v>15</v>
      </c>
      <c r="E95" s="166">
        <v>1</v>
      </c>
      <c r="F95" s="166" t="s">
        <v>22</v>
      </c>
      <c r="G95" s="167"/>
      <c r="H95" s="165" t="s">
        <v>136</v>
      </c>
      <c r="I95" s="130" t="s">
        <v>9</v>
      </c>
      <c r="J95" s="139" t="s">
        <v>26</v>
      </c>
      <c r="K95" s="148" t="s">
        <v>131</v>
      </c>
      <c r="L95" s="140" t="s">
        <v>142</v>
      </c>
      <c r="M95" s="135"/>
      <c r="N95" s="134"/>
      <c r="O95" s="134"/>
      <c r="P95" s="134"/>
      <c r="Q95" s="134"/>
      <c r="R95" s="134"/>
    </row>
    <row r="96" spans="1:18" s="2" customFormat="1" ht="42" customHeight="1" x14ac:dyDescent="0.25">
      <c r="A96" s="74">
        <v>25</v>
      </c>
      <c r="B96" s="156" t="s">
        <v>137</v>
      </c>
      <c r="C96" s="162" t="s">
        <v>134</v>
      </c>
      <c r="D96" s="79" t="s">
        <v>15</v>
      </c>
      <c r="E96" s="166">
        <v>1</v>
      </c>
      <c r="F96" s="166" t="s">
        <v>22</v>
      </c>
      <c r="G96" s="167"/>
      <c r="H96" s="165" t="s">
        <v>136</v>
      </c>
      <c r="I96" s="130" t="s">
        <v>9</v>
      </c>
      <c r="J96" s="139" t="s">
        <v>26</v>
      </c>
      <c r="K96" s="148" t="s">
        <v>131</v>
      </c>
      <c r="L96" s="140" t="s">
        <v>142</v>
      </c>
      <c r="M96" s="135"/>
      <c r="N96" s="134"/>
      <c r="O96" s="134"/>
      <c r="P96" s="134"/>
      <c r="Q96" s="134"/>
      <c r="R96" s="134"/>
    </row>
    <row r="97" spans="1:18" s="2" customFormat="1" ht="42" customHeight="1" x14ac:dyDescent="0.25">
      <c r="A97" s="74">
        <v>26</v>
      </c>
      <c r="B97" s="156" t="s">
        <v>138</v>
      </c>
      <c r="C97" s="162" t="s">
        <v>134</v>
      </c>
      <c r="D97" s="79" t="s">
        <v>15</v>
      </c>
      <c r="E97" s="166">
        <v>1</v>
      </c>
      <c r="F97" s="166" t="s">
        <v>22</v>
      </c>
      <c r="G97" s="167"/>
      <c r="H97" s="165" t="s">
        <v>139</v>
      </c>
      <c r="I97" s="130" t="s">
        <v>9</v>
      </c>
      <c r="J97" s="139" t="s">
        <v>26</v>
      </c>
      <c r="K97" s="148" t="s">
        <v>131</v>
      </c>
      <c r="L97" s="140" t="s">
        <v>142</v>
      </c>
      <c r="M97" s="135"/>
      <c r="N97" s="134"/>
      <c r="O97" s="134"/>
      <c r="P97" s="134"/>
      <c r="Q97" s="134"/>
      <c r="R97" s="134"/>
    </row>
    <row r="98" spans="1:18" s="2" customFormat="1" ht="42" customHeight="1" x14ac:dyDescent="0.25">
      <c r="A98" s="74">
        <v>27</v>
      </c>
      <c r="B98" s="156" t="s">
        <v>141</v>
      </c>
      <c r="C98" s="162" t="s">
        <v>134</v>
      </c>
      <c r="D98" s="79" t="s">
        <v>15</v>
      </c>
      <c r="E98" s="166">
        <v>1</v>
      </c>
      <c r="F98" s="166" t="s">
        <v>22</v>
      </c>
      <c r="G98" s="167"/>
      <c r="H98" s="165" t="s">
        <v>140</v>
      </c>
      <c r="I98" s="130" t="s">
        <v>9</v>
      </c>
      <c r="J98" s="139" t="s">
        <v>26</v>
      </c>
      <c r="K98" s="148" t="s">
        <v>131</v>
      </c>
      <c r="L98" s="140" t="s">
        <v>142</v>
      </c>
      <c r="M98" s="135"/>
      <c r="N98" s="134"/>
      <c r="O98" s="134"/>
      <c r="P98" s="134"/>
      <c r="Q98" s="134"/>
      <c r="R98" s="134"/>
    </row>
    <row r="99" spans="1:18" s="2" customFormat="1" ht="42" customHeight="1" x14ac:dyDescent="0.25">
      <c r="A99" s="74">
        <v>28</v>
      </c>
      <c r="B99" s="156" t="s">
        <v>162</v>
      </c>
      <c r="C99" s="162" t="s">
        <v>163</v>
      </c>
      <c r="D99" s="79" t="s">
        <v>15</v>
      </c>
      <c r="E99" s="166">
        <v>1</v>
      </c>
      <c r="F99" s="166" t="s">
        <v>22</v>
      </c>
      <c r="G99" s="167"/>
      <c r="H99" s="165">
        <v>9140625</v>
      </c>
      <c r="I99" s="130" t="s">
        <v>9</v>
      </c>
      <c r="J99" s="139" t="s">
        <v>26</v>
      </c>
      <c r="K99" s="148" t="s">
        <v>131</v>
      </c>
      <c r="L99" s="140" t="s">
        <v>160</v>
      </c>
      <c r="M99" s="135"/>
      <c r="N99" s="134"/>
      <c r="O99" s="134"/>
      <c r="P99" s="134"/>
      <c r="Q99" s="134"/>
      <c r="R99" s="134"/>
    </row>
    <row r="100" spans="1:18" s="2" customFormat="1" ht="42" customHeight="1" x14ac:dyDescent="0.25">
      <c r="A100" s="74">
        <v>29</v>
      </c>
      <c r="B100" s="156" t="s">
        <v>161</v>
      </c>
      <c r="C100" s="162" t="s">
        <v>163</v>
      </c>
      <c r="D100" s="79" t="s">
        <v>15</v>
      </c>
      <c r="E100" s="166">
        <v>1</v>
      </c>
      <c r="F100" s="166" t="s">
        <v>22</v>
      </c>
      <c r="G100" s="167"/>
      <c r="H100" s="165">
        <v>2989285.71</v>
      </c>
      <c r="I100" s="130" t="s">
        <v>9</v>
      </c>
      <c r="J100" s="139" t="s">
        <v>26</v>
      </c>
      <c r="K100" s="148" t="s">
        <v>131</v>
      </c>
      <c r="L100" s="140" t="s">
        <v>160</v>
      </c>
      <c r="M100" s="135"/>
      <c r="N100" s="134"/>
      <c r="O100" s="134"/>
      <c r="P100" s="134"/>
      <c r="Q100" s="134"/>
      <c r="R100" s="134"/>
    </row>
    <row r="101" spans="1:18" s="2" customFormat="1" ht="70.5" customHeight="1" x14ac:dyDescent="0.25">
      <c r="A101" s="74">
        <v>30</v>
      </c>
      <c r="B101" s="156" t="s">
        <v>179</v>
      </c>
      <c r="C101" s="162" t="s">
        <v>68</v>
      </c>
      <c r="D101" s="79" t="s">
        <v>58</v>
      </c>
      <c r="E101" s="175">
        <v>1</v>
      </c>
      <c r="F101" s="177" t="s">
        <v>22</v>
      </c>
      <c r="G101" s="164"/>
      <c r="H101" s="176">
        <v>231325</v>
      </c>
      <c r="I101" s="130" t="s">
        <v>9</v>
      </c>
      <c r="J101" s="139" t="s">
        <v>61</v>
      </c>
      <c r="K101" s="148" t="s">
        <v>131</v>
      </c>
      <c r="L101" s="140" t="s">
        <v>181</v>
      </c>
      <c r="M101" s="135"/>
      <c r="N101" s="134"/>
      <c r="O101" s="134"/>
      <c r="P101" s="134"/>
      <c r="Q101" s="134"/>
      <c r="R101" s="134"/>
    </row>
    <row r="102" spans="1:18" s="2" customFormat="1" ht="72.75" customHeight="1" x14ac:dyDescent="0.25">
      <c r="A102" s="74">
        <v>31</v>
      </c>
      <c r="B102" s="156" t="s">
        <v>180</v>
      </c>
      <c r="C102" s="162" t="s">
        <v>68</v>
      </c>
      <c r="D102" s="79" t="s">
        <v>58</v>
      </c>
      <c r="E102" s="175">
        <v>1</v>
      </c>
      <c r="F102" s="177" t="s">
        <v>22</v>
      </c>
      <c r="G102" s="164"/>
      <c r="H102" s="176">
        <v>1499400</v>
      </c>
      <c r="I102" s="130" t="s">
        <v>9</v>
      </c>
      <c r="J102" s="139" t="s">
        <v>61</v>
      </c>
      <c r="K102" s="148" t="s">
        <v>131</v>
      </c>
      <c r="L102" s="140" t="s">
        <v>181</v>
      </c>
      <c r="M102" s="135"/>
      <c r="N102" s="134"/>
      <c r="O102" s="134"/>
      <c r="P102" s="134"/>
      <c r="Q102" s="134"/>
      <c r="R102" s="134"/>
    </row>
    <row r="103" spans="1:18" s="2" customFormat="1" ht="60" customHeight="1" x14ac:dyDescent="0.25">
      <c r="A103" s="74">
        <v>32</v>
      </c>
      <c r="B103" s="156" t="s">
        <v>183</v>
      </c>
      <c r="C103" s="162" t="s">
        <v>68</v>
      </c>
      <c r="D103" s="79" t="s">
        <v>58</v>
      </c>
      <c r="E103" s="175">
        <v>1</v>
      </c>
      <c r="F103" s="177" t="s">
        <v>22</v>
      </c>
      <c r="G103" s="164"/>
      <c r="H103" s="176">
        <v>5650574</v>
      </c>
      <c r="I103" s="130" t="s">
        <v>9</v>
      </c>
      <c r="J103" s="139" t="s">
        <v>186</v>
      </c>
      <c r="K103" s="148" t="s">
        <v>131</v>
      </c>
      <c r="L103" s="140" t="s">
        <v>188</v>
      </c>
      <c r="M103" s="135"/>
      <c r="N103" s="134"/>
      <c r="O103" s="134"/>
      <c r="P103" s="134"/>
      <c r="Q103" s="134"/>
      <c r="R103" s="134"/>
    </row>
    <row r="104" spans="1:18" s="2" customFormat="1" ht="44.25" customHeight="1" x14ac:dyDescent="0.25">
      <c r="A104" s="74">
        <v>33</v>
      </c>
      <c r="B104" s="156" t="s">
        <v>184</v>
      </c>
      <c r="C104" s="162" t="s">
        <v>185</v>
      </c>
      <c r="D104" s="79" t="s">
        <v>58</v>
      </c>
      <c r="E104" s="175">
        <v>1</v>
      </c>
      <c r="F104" s="177" t="s">
        <v>22</v>
      </c>
      <c r="G104" s="164"/>
      <c r="H104" s="176">
        <v>36000</v>
      </c>
      <c r="I104" s="130" t="s">
        <v>9</v>
      </c>
      <c r="J104" s="139" t="s">
        <v>187</v>
      </c>
      <c r="K104" s="148" t="s">
        <v>131</v>
      </c>
      <c r="L104" s="140" t="s">
        <v>189</v>
      </c>
      <c r="M104" s="135"/>
      <c r="N104" s="134"/>
      <c r="O104" s="134"/>
      <c r="P104" s="134"/>
      <c r="Q104" s="134"/>
      <c r="R104" s="134"/>
    </row>
    <row r="105" spans="1:18" s="2" customFormat="1" ht="89.25" customHeight="1" x14ac:dyDescent="0.25">
      <c r="A105" s="74">
        <v>34</v>
      </c>
      <c r="B105" s="157" t="s">
        <v>200</v>
      </c>
      <c r="C105" s="151" t="s">
        <v>123</v>
      </c>
      <c r="D105" s="79" t="s">
        <v>58</v>
      </c>
      <c r="E105" s="175">
        <v>1</v>
      </c>
      <c r="F105" s="177" t="s">
        <v>22</v>
      </c>
      <c r="G105" s="164"/>
      <c r="H105" s="176">
        <v>1355470</v>
      </c>
      <c r="I105" s="130" t="s">
        <v>9</v>
      </c>
      <c r="J105" s="139" t="s">
        <v>26</v>
      </c>
      <c r="K105" s="148" t="s">
        <v>131</v>
      </c>
      <c r="L105" s="140" t="s">
        <v>202</v>
      </c>
      <c r="M105" s="135"/>
      <c r="N105" s="134"/>
      <c r="O105" s="134"/>
      <c r="P105" s="134"/>
      <c r="Q105" s="134"/>
      <c r="R105" s="134"/>
    </row>
    <row r="106" spans="1:18" s="2" customFormat="1" ht="87.75" customHeight="1" x14ac:dyDescent="0.25">
      <c r="A106" s="74">
        <v>35</v>
      </c>
      <c r="B106" s="157" t="s">
        <v>201</v>
      </c>
      <c r="C106" s="151" t="s">
        <v>87</v>
      </c>
      <c r="D106" s="157" t="s">
        <v>203</v>
      </c>
      <c r="E106" s="163">
        <v>1</v>
      </c>
      <c r="F106" s="156" t="s">
        <v>22</v>
      </c>
      <c r="G106" s="164"/>
      <c r="H106" s="165">
        <v>2071306346</v>
      </c>
      <c r="I106" s="36" t="s">
        <v>9</v>
      </c>
      <c r="J106" s="139" t="s">
        <v>26</v>
      </c>
      <c r="K106" s="148" t="s">
        <v>131</v>
      </c>
      <c r="L106" s="140" t="s">
        <v>202</v>
      </c>
      <c r="M106" s="135"/>
      <c r="N106" s="134"/>
      <c r="O106" s="134"/>
      <c r="P106" s="134"/>
      <c r="Q106" s="134"/>
      <c r="R106" s="134"/>
    </row>
    <row r="107" spans="1:18" s="2" customFormat="1" ht="40.5" customHeight="1" x14ac:dyDescent="0.25">
      <c r="A107" s="74">
        <v>36</v>
      </c>
      <c r="B107" s="157" t="s">
        <v>231</v>
      </c>
      <c r="C107" s="152" t="s">
        <v>232</v>
      </c>
      <c r="D107" s="79" t="s">
        <v>58</v>
      </c>
      <c r="E107" s="163">
        <v>1</v>
      </c>
      <c r="F107" s="156" t="s">
        <v>22</v>
      </c>
      <c r="G107" s="164"/>
      <c r="H107" s="165">
        <v>11477980.220000001</v>
      </c>
      <c r="I107" s="36" t="s">
        <v>9</v>
      </c>
      <c r="J107" s="139" t="s">
        <v>26</v>
      </c>
      <c r="K107" s="148" t="s">
        <v>131</v>
      </c>
      <c r="L107" s="140" t="s">
        <v>226</v>
      </c>
      <c r="M107" s="135"/>
      <c r="N107" s="134"/>
      <c r="O107" s="134"/>
      <c r="P107" s="134"/>
      <c r="Q107" s="134"/>
      <c r="R107" s="134"/>
    </row>
    <row r="108" spans="1:18" s="2" customFormat="1" ht="40.5" customHeight="1" x14ac:dyDescent="0.25">
      <c r="A108" s="74">
        <v>37</v>
      </c>
      <c r="B108" s="157" t="s">
        <v>238</v>
      </c>
      <c r="C108" s="152" t="s">
        <v>240</v>
      </c>
      <c r="D108" s="79" t="s">
        <v>239</v>
      </c>
      <c r="E108" s="163">
        <v>1</v>
      </c>
      <c r="F108" s="156" t="s">
        <v>22</v>
      </c>
      <c r="G108" s="164"/>
      <c r="H108" s="165">
        <v>140000</v>
      </c>
      <c r="I108" s="36" t="s">
        <v>9</v>
      </c>
      <c r="J108" s="139" t="s">
        <v>26</v>
      </c>
      <c r="K108" s="148" t="s">
        <v>131</v>
      </c>
      <c r="L108" s="140" t="s">
        <v>241</v>
      </c>
      <c r="M108" s="135"/>
      <c r="N108" s="134"/>
      <c r="O108" s="134"/>
      <c r="P108" s="134"/>
      <c r="Q108" s="134"/>
      <c r="R108" s="134"/>
    </row>
    <row r="109" spans="1:18" s="2" customFormat="1" ht="40.5" customHeight="1" x14ac:dyDescent="0.25">
      <c r="A109" s="74">
        <v>38</v>
      </c>
      <c r="B109" s="156" t="s">
        <v>332</v>
      </c>
      <c r="C109" s="156" t="s">
        <v>333</v>
      </c>
      <c r="D109" s="79" t="s">
        <v>40</v>
      </c>
      <c r="E109" s="163">
        <v>1</v>
      </c>
      <c r="F109" s="156" t="s">
        <v>22</v>
      </c>
      <c r="G109" s="164"/>
      <c r="H109" s="165">
        <v>2212130</v>
      </c>
      <c r="I109" s="36" t="s">
        <v>9</v>
      </c>
      <c r="J109" s="139" t="s">
        <v>26</v>
      </c>
      <c r="K109" s="148" t="s">
        <v>244</v>
      </c>
      <c r="L109" s="188" t="s">
        <v>593</v>
      </c>
      <c r="M109" s="135"/>
      <c r="N109" s="134"/>
      <c r="O109" s="134"/>
      <c r="P109" s="134"/>
      <c r="Q109" s="134"/>
      <c r="R109" s="134"/>
    </row>
    <row r="110" spans="1:18" s="2" customFormat="1" ht="40.5" customHeight="1" x14ac:dyDescent="0.25">
      <c r="A110" s="74">
        <v>39</v>
      </c>
      <c r="B110" s="156" t="s">
        <v>392</v>
      </c>
      <c r="C110" s="156" t="s">
        <v>393</v>
      </c>
      <c r="D110" s="79" t="s">
        <v>58</v>
      </c>
      <c r="E110" s="163">
        <v>1</v>
      </c>
      <c r="F110" s="156" t="s">
        <v>55</v>
      </c>
      <c r="G110" s="164"/>
      <c r="H110" s="165">
        <v>342857.14</v>
      </c>
      <c r="I110" s="36" t="s">
        <v>9</v>
      </c>
      <c r="J110" s="139" t="s">
        <v>26</v>
      </c>
      <c r="K110" s="148" t="s">
        <v>253</v>
      </c>
      <c r="L110" s="188" t="s">
        <v>394</v>
      </c>
      <c r="M110" s="135"/>
      <c r="N110" s="134"/>
      <c r="O110" s="134"/>
      <c r="P110" s="134"/>
      <c r="Q110" s="134"/>
      <c r="R110" s="134"/>
    </row>
    <row r="111" spans="1:18" s="2" customFormat="1" ht="40.5" customHeight="1" x14ac:dyDescent="0.25">
      <c r="A111" s="74">
        <v>40</v>
      </c>
      <c r="B111" s="156" t="s">
        <v>472</v>
      </c>
      <c r="C111" s="156" t="s">
        <v>68</v>
      </c>
      <c r="D111" s="79" t="s">
        <v>58</v>
      </c>
      <c r="E111" s="163">
        <v>1</v>
      </c>
      <c r="F111" s="156" t="s">
        <v>22</v>
      </c>
      <c r="G111" s="164"/>
      <c r="H111" s="165">
        <v>51000</v>
      </c>
      <c r="I111" s="36" t="s">
        <v>9</v>
      </c>
      <c r="J111" s="139" t="s">
        <v>26</v>
      </c>
      <c r="K111" s="148" t="s">
        <v>254</v>
      </c>
      <c r="L111" s="188" t="s">
        <v>700</v>
      </c>
      <c r="M111" s="135"/>
      <c r="N111" s="134"/>
      <c r="O111" s="134"/>
      <c r="P111" s="134"/>
      <c r="Q111" s="134"/>
      <c r="R111" s="134"/>
    </row>
    <row r="112" spans="1:18" s="2" customFormat="1" ht="50.25" customHeight="1" x14ac:dyDescent="0.25">
      <c r="A112" s="74">
        <v>41</v>
      </c>
      <c r="B112" s="156" t="s">
        <v>698</v>
      </c>
      <c r="C112" s="152" t="s">
        <v>240</v>
      </c>
      <c r="D112" s="79" t="s">
        <v>58</v>
      </c>
      <c r="E112" s="163">
        <v>1</v>
      </c>
      <c r="F112" s="156" t="s">
        <v>22</v>
      </c>
      <c r="G112" s="164"/>
      <c r="H112" s="165">
        <v>1692000</v>
      </c>
      <c r="I112" s="36" t="s">
        <v>9</v>
      </c>
      <c r="J112" s="139" t="s">
        <v>701</v>
      </c>
      <c r="K112" s="148" t="s">
        <v>257</v>
      </c>
      <c r="L112" s="188" t="s">
        <v>693</v>
      </c>
      <c r="M112" s="135"/>
      <c r="N112" s="134"/>
      <c r="O112" s="134"/>
      <c r="P112" s="134"/>
      <c r="Q112" s="134"/>
      <c r="R112" s="134"/>
    </row>
    <row r="113" spans="1:18" s="2" customFormat="1" ht="55.5" customHeight="1" x14ac:dyDescent="0.25">
      <c r="A113" s="74">
        <v>42</v>
      </c>
      <c r="B113" s="156" t="s">
        <v>699</v>
      </c>
      <c r="C113" s="152" t="s">
        <v>240</v>
      </c>
      <c r="D113" s="79" t="s">
        <v>58</v>
      </c>
      <c r="E113" s="163">
        <v>1</v>
      </c>
      <c r="F113" s="156" t="s">
        <v>22</v>
      </c>
      <c r="G113" s="164"/>
      <c r="H113" s="165">
        <v>2918400</v>
      </c>
      <c r="I113" s="36" t="s">
        <v>9</v>
      </c>
      <c r="J113" s="139" t="s">
        <v>701</v>
      </c>
      <c r="K113" s="148" t="s">
        <v>257</v>
      </c>
      <c r="L113" s="188" t="s">
        <v>693</v>
      </c>
      <c r="M113" s="135"/>
      <c r="N113" s="134"/>
      <c r="O113" s="134"/>
      <c r="P113" s="134"/>
      <c r="Q113" s="134"/>
      <c r="R113" s="134"/>
    </row>
    <row r="114" spans="1:18" s="2" customFormat="1" ht="20.25" customHeight="1" x14ac:dyDescent="0.25">
      <c r="A114" s="43"/>
      <c r="B114" s="58" t="s">
        <v>16</v>
      </c>
      <c r="C114" s="38"/>
      <c r="D114" s="38"/>
      <c r="E114" s="38"/>
      <c r="F114" s="38"/>
      <c r="G114" s="48"/>
      <c r="H114" s="47">
        <f>SUM(H72:H107)</f>
        <v>3289311271.0099998</v>
      </c>
      <c r="I114" s="43"/>
      <c r="J114" s="62"/>
      <c r="K114" s="83"/>
      <c r="L114" s="63"/>
      <c r="M114" s="30"/>
      <c r="N114" s="16"/>
      <c r="O114" s="16"/>
      <c r="P114" s="16"/>
      <c r="Q114" s="16"/>
      <c r="R114" s="16"/>
    </row>
    <row r="115" spans="1:18" s="2" customFormat="1" ht="20.25" customHeight="1" x14ac:dyDescent="0.25">
      <c r="A115" s="43"/>
      <c r="B115" s="58" t="s">
        <v>21</v>
      </c>
      <c r="C115" s="64"/>
      <c r="D115" s="64"/>
      <c r="E115" s="64"/>
      <c r="F115" s="64"/>
      <c r="G115" s="118"/>
      <c r="H115" s="65">
        <f>H60+H70+H114</f>
        <v>3376301608.0099998</v>
      </c>
      <c r="I115" s="66"/>
      <c r="J115" s="61"/>
      <c r="K115" s="85"/>
      <c r="L115" s="63"/>
      <c r="M115" s="30"/>
      <c r="N115" s="16"/>
      <c r="O115" s="16"/>
      <c r="P115" s="16"/>
      <c r="Q115" s="16"/>
      <c r="R115" s="16"/>
    </row>
    <row r="116" spans="1:18" s="2" customFormat="1" ht="19.5" customHeight="1" x14ac:dyDescent="0.25">
      <c r="A116" s="49"/>
      <c r="B116" s="78" t="s">
        <v>47</v>
      </c>
      <c r="C116" s="39"/>
      <c r="D116" s="40"/>
      <c r="E116" s="39"/>
      <c r="F116" s="39"/>
      <c r="G116" s="119"/>
      <c r="H116" s="39"/>
      <c r="I116" s="39"/>
      <c r="J116" s="39"/>
      <c r="K116" s="86"/>
      <c r="L116" s="39"/>
      <c r="M116" s="29"/>
      <c r="N116" s="16"/>
      <c r="O116" s="16"/>
      <c r="P116" s="16"/>
      <c r="Q116" s="16"/>
      <c r="R116" s="16"/>
    </row>
    <row r="117" spans="1:18" s="16" customFormat="1" ht="20.100000000000001" customHeight="1" x14ac:dyDescent="0.25">
      <c r="A117" s="50"/>
      <c r="B117" s="52" t="s">
        <v>13</v>
      </c>
      <c r="C117" s="42"/>
      <c r="D117" s="42"/>
      <c r="E117" s="42"/>
      <c r="F117" s="42"/>
      <c r="G117" s="117"/>
      <c r="H117" s="42"/>
      <c r="I117" s="42"/>
      <c r="J117" s="53"/>
      <c r="K117" s="87"/>
      <c r="L117" s="54"/>
      <c r="M117" s="30"/>
    </row>
    <row r="118" spans="1:18" s="134" customFormat="1" ht="37.5" customHeight="1" x14ac:dyDescent="0.25">
      <c r="A118" s="133">
        <v>1</v>
      </c>
      <c r="B118" s="136" t="s">
        <v>48</v>
      </c>
      <c r="C118" s="79" t="s">
        <v>49</v>
      </c>
      <c r="D118" s="36" t="s">
        <v>15</v>
      </c>
      <c r="E118" s="137">
        <v>20000</v>
      </c>
      <c r="F118" s="79" t="s">
        <v>50</v>
      </c>
      <c r="G118" s="138">
        <v>1300</v>
      </c>
      <c r="H118" s="37">
        <f>E118*G118</f>
        <v>26000000</v>
      </c>
      <c r="I118" s="130" t="s">
        <v>9</v>
      </c>
      <c r="J118" s="131" t="s">
        <v>26</v>
      </c>
      <c r="K118" s="132" t="s">
        <v>51</v>
      </c>
      <c r="L118" s="35" t="s">
        <v>52</v>
      </c>
      <c r="M118" s="135"/>
    </row>
    <row r="119" spans="1:18" s="134" customFormat="1" ht="37.5" customHeight="1" x14ac:dyDescent="0.25">
      <c r="A119" s="133">
        <v>2</v>
      </c>
      <c r="B119" s="136" t="s">
        <v>64</v>
      </c>
      <c r="C119" s="36" t="s">
        <v>60</v>
      </c>
      <c r="D119" s="36" t="s">
        <v>15</v>
      </c>
      <c r="E119" s="137">
        <v>20</v>
      </c>
      <c r="F119" s="79" t="s">
        <v>35</v>
      </c>
      <c r="G119" s="138">
        <v>5000</v>
      </c>
      <c r="H119" s="37">
        <f>E119*G119</f>
        <v>100000</v>
      </c>
      <c r="I119" s="130" t="s">
        <v>9</v>
      </c>
      <c r="J119" s="131" t="s">
        <v>26</v>
      </c>
      <c r="K119" s="132" t="s">
        <v>51</v>
      </c>
      <c r="L119" s="35" t="s">
        <v>66</v>
      </c>
      <c r="M119" s="135"/>
    </row>
    <row r="120" spans="1:18" s="134" customFormat="1" ht="37.5" customHeight="1" x14ac:dyDescent="0.25">
      <c r="A120" s="133">
        <v>3</v>
      </c>
      <c r="B120" s="136" t="s">
        <v>94</v>
      </c>
      <c r="C120" s="36" t="s">
        <v>95</v>
      </c>
      <c r="D120" s="36" t="s">
        <v>15</v>
      </c>
      <c r="E120" s="137">
        <v>840</v>
      </c>
      <c r="F120" s="79" t="s">
        <v>97</v>
      </c>
      <c r="G120" s="138">
        <v>298.17</v>
      </c>
      <c r="H120" s="37">
        <f t="shared" ref="H120:H209" si="2">E120*G120</f>
        <v>250462.80000000002</v>
      </c>
      <c r="I120" s="130" t="s">
        <v>9</v>
      </c>
      <c r="J120" s="131" t="s">
        <v>26</v>
      </c>
      <c r="K120" s="132" t="s">
        <v>51</v>
      </c>
      <c r="L120" s="35" t="s">
        <v>115</v>
      </c>
      <c r="M120" s="135"/>
    </row>
    <row r="121" spans="1:18" s="134" customFormat="1" ht="37.5" customHeight="1" x14ac:dyDescent="0.25">
      <c r="A121" s="133">
        <v>4</v>
      </c>
      <c r="B121" s="136" t="s">
        <v>98</v>
      </c>
      <c r="C121" s="36" t="s">
        <v>95</v>
      </c>
      <c r="D121" s="36" t="s">
        <v>15</v>
      </c>
      <c r="E121" s="137">
        <v>960</v>
      </c>
      <c r="F121" s="79" t="s">
        <v>97</v>
      </c>
      <c r="G121" s="138">
        <v>265.36</v>
      </c>
      <c r="H121" s="37">
        <f t="shared" si="2"/>
        <v>254745.60000000001</v>
      </c>
      <c r="I121" s="130" t="s">
        <v>9</v>
      </c>
      <c r="J121" s="131" t="s">
        <v>26</v>
      </c>
      <c r="K121" s="132" t="s">
        <v>51</v>
      </c>
      <c r="L121" s="35" t="s">
        <v>115</v>
      </c>
      <c r="M121" s="135"/>
    </row>
    <row r="122" spans="1:18" s="134" customFormat="1" ht="37.5" customHeight="1" x14ac:dyDescent="0.25">
      <c r="A122" s="133">
        <v>5</v>
      </c>
      <c r="B122" s="136" t="s">
        <v>99</v>
      </c>
      <c r="C122" s="36" t="s">
        <v>95</v>
      </c>
      <c r="D122" s="36" t="s">
        <v>15</v>
      </c>
      <c r="E122" s="137">
        <v>330</v>
      </c>
      <c r="F122" s="79" t="s">
        <v>97</v>
      </c>
      <c r="G122" s="138">
        <v>624.88</v>
      </c>
      <c r="H122" s="37">
        <f t="shared" si="2"/>
        <v>206210.4</v>
      </c>
      <c r="I122" s="130" t="s">
        <v>9</v>
      </c>
      <c r="J122" s="131" t="s">
        <v>26</v>
      </c>
      <c r="K122" s="132" t="s">
        <v>51</v>
      </c>
      <c r="L122" s="35" t="s">
        <v>115</v>
      </c>
      <c r="M122" s="135"/>
    </row>
    <row r="123" spans="1:18" s="134" customFormat="1" ht="37.5" customHeight="1" x14ac:dyDescent="0.25">
      <c r="A123" s="133">
        <v>6</v>
      </c>
      <c r="B123" s="136" t="s">
        <v>100</v>
      </c>
      <c r="C123" s="36" t="s">
        <v>95</v>
      </c>
      <c r="D123" s="36" t="s">
        <v>15</v>
      </c>
      <c r="E123" s="137">
        <v>270</v>
      </c>
      <c r="F123" s="79" t="s">
        <v>97</v>
      </c>
      <c r="G123" s="138">
        <v>373.21</v>
      </c>
      <c r="H123" s="37">
        <f t="shared" si="2"/>
        <v>100766.7</v>
      </c>
      <c r="I123" s="130" t="s">
        <v>9</v>
      </c>
      <c r="J123" s="131" t="s">
        <v>26</v>
      </c>
      <c r="K123" s="132" t="s">
        <v>51</v>
      </c>
      <c r="L123" s="35" t="s">
        <v>115</v>
      </c>
      <c r="M123" s="135"/>
    </row>
    <row r="124" spans="1:18" s="134" customFormat="1" ht="37.5" customHeight="1" x14ac:dyDescent="0.25">
      <c r="A124" s="133">
        <v>7</v>
      </c>
      <c r="B124" s="136" t="s">
        <v>101</v>
      </c>
      <c r="C124" s="36" t="s">
        <v>95</v>
      </c>
      <c r="D124" s="36" t="s">
        <v>15</v>
      </c>
      <c r="E124" s="137">
        <v>75</v>
      </c>
      <c r="F124" s="79" t="s">
        <v>102</v>
      </c>
      <c r="G124" s="138">
        <v>2140</v>
      </c>
      <c r="H124" s="37">
        <f t="shared" si="2"/>
        <v>160500</v>
      </c>
      <c r="I124" s="130" t="s">
        <v>9</v>
      </c>
      <c r="J124" s="131" t="s">
        <v>26</v>
      </c>
      <c r="K124" s="132" t="s">
        <v>51</v>
      </c>
      <c r="L124" s="35" t="s">
        <v>115</v>
      </c>
      <c r="M124" s="135"/>
    </row>
    <row r="125" spans="1:18" s="134" customFormat="1" ht="37.5" customHeight="1" x14ac:dyDescent="0.25">
      <c r="A125" s="133">
        <v>8</v>
      </c>
      <c r="B125" s="136" t="s">
        <v>103</v>
      </c>
      <c r="C125" s="36" t="s">
        <v>95</v>
      </c>
      <c r="D125" s="36" t="s">
        <v>15</v>
      </c>
      <c r="E125" s="137">
        <v>2</v>
      </c>
      <c r="F125" s="79" t="s">
        <v>104</v>
      </c>
      <c r="G125" s="138">
        <v>2867</v>
      </c>
      <c r="H125" s="37">
        <f t="shared" si="2"/>
        <v>5734</v>
      </c>
      <c r="I125" s="130" t="s">
        <v>9</v>
      </c>
      <c r="J125" s="131" t="s">
        <v>26</v>
      </c>
      <c r="K125" s="132" t="s">
        <v>51</v>
      </c>
      <c r="L125" s="35" t="s">
        <v>115</v>
      </c>
      <c r="M125" s="135"/>
    </row>
    <row r="126" spans="1:18" s="134" customFormat="1" ht="37.5" customHeight="1" x14ac:dyDescent="0.25">
      <c r="A126" s="133">
        <v>9</v>
      </c>
      <c r="B126" s="136" t="s">
        <v>105</v>
      </c>
      <c r="C126" s="36" t="s">
        <v>95</v>
      </c>
      <c r="D126" s="36" t="s">
        <v>15</v>
      </c>
      <c r="E126" s="137">
        <v>5</v>
      </c>
      <c r="F126" s="79" t="s">
        <v>106</v>
      </c>
      <c r="G126" s="138">
        <v>6160.71</v>
      </c>
      <c r="H126" s="37">
        <f t="shared" si="2"/>
        <v>30803.55</v>
      </c>
      <c r="I126" s="130" t="s">
        <v>9</v>
      </c>
      <c r="J126" s="131" t="s">
        <v>26</v>
      </c>
      <c r="K126" s="132" t="s">
        <v>51</v>
      </c>
      <c r="L126" s="35" t="s">
        <v>115</v>
      </c>
      <c r="M126" s="135"/>
    </row>
    <row r="127" spans="1:18" s="134" customFormat="1" ht="37.5" customHeight="1" x14ac:dyDescent="0.25">
      <c r="A127" s="133">
        <v>10</v>
      </c>
      <c r="B127" s="136" t="s">
        <v>107</v>
      </c>
      <c r="C127" s="36" t="s">
        <v>95</v>
      </c>
      <c r="D127" s="36" t="s">
        <v>15</v>
      </c>
      <c r="E127" s="137">
        <v>5</v>
      </c>
      <c r="F127" s="79" t="s">
        <v>106</v>
      </c>
      <c r="G127" s="138">
        <v>6160.71</v>
      </c>
      <c r="H127" s="37">
        <f t="shared" si="2"/>
        <v>30803.55</v>
      </c>
      <c r="I127" s="130" t="s">
        <v>9</v>
      </c>
      <c r="J127" s="131" t="s">
        <v>26</v>
      </c>
      <c r="K127" s="132" t="s">
        <v>51</v>
      </c>
      <c r="L127" s="35" t="s">
        <v>115</v>
      </c>
      <c r="M127" s="135"/>
    </row>
    <row r="128" spans="1:18" s="134" customFormat="1" ht="37.5" customHeight="1" x14ac:dyDescent="0.25">
      <c r="A128" s="133">
        <v>11</v>
      </c>
      <c r="B128" s="136" t="s">
        <v>112</v>
      </c>
      <c r="C128" s="36" t="s">
        <v>49</v>
      </c>
      <c r="D128" s="36" t="s">
        <v>96</v>
      </c>
      <c r="E128" s="137">
        <v>1</v>
      </c>
      <c r="F128" s="79" t="s">
        <v>113</v>
      </c>
      <c r="G128" s="138">
        <v>38843250</v>
      </c>
      <c r="H128" s="37">
        <f t="shared" si="2"/>
        <v>38843250</v>
      </c>
      <c r="I128" s="130" t="s">
        <v>9</v>
      </c>
      <c r="J128" s="131" t="s">
        <v>26</v>
      </c>
      <c r="K128" s="132" t="s">
        <v>51</v>
      </c>
      <c r="L128" s="35" t="s">
        <v>114</v>
      </c>
      <c r="M128" s="135"/>
    </row>
    <row r="129" spans="1:13" s="134" customFormat="1" ht="27.75" customHeight="1" x14ac:dyDescent="0.25">
      <c r="A129" s="133">
        <v>12</v>
      </c>
      <c r="B129" s="169" t="s">
        <v>147</v>
      </c>
      <c r="C129" s="36" t="s">
        <v>95</v>
      </c>
      <c r="D129" s="36" t="s">
        <v>15</v>
      </c>
      <c r="E129" s="170">
        <v>49</v>
      </c>
      <c r="F129" s="170" t="s">
        <v>156</v>
      </c>
      <c r="G129" s="171">
        <v>3280</v>
      </c>
      <c r="H129" s="37">
        <f t="shared" si="2"/>
        <v>160720</v>
      </c>
      <c r="I129" s="130" t="s">
        <v>9</v>
      </c>
      <c r="J129" s="131" t="s">
        <v>26</v>
      </c>
      <c r="K129" s="132" t="s">
        <v>131</v>
      </c>
      <c r="L129" s="35" t="s">
        <v>146</v>
      </c>
      <c r="M129" s="135"/>
    </row>
    <row r="130" spans="1:13" s="134" customFormat="1" ht="36" customHeight="1" x14ac:dyDescent="0.25">
      <c r="A130" s="133">
        <v>13</v>
      </c>
      <c r="B130" s="169" t="s">
        <v>148</v>
      </c>
      <c r="C130" s="36" t="s">
        <v>95</v>
      </c>
      <c r="D130" s="36" t="s">
        <v>15</v>
      </c>
      <c r="E130" s="170">
        <v>49</v>
      </c>
      <c r="F130" s="170" t="s">
        <v>156</v>
      </c>
      <c r="G130" s="171">
        <v>4196.43</v>
      </c>
      <c r="H130" s="37">
        <f t="shared" si="2"/>
        <v>205625.07</v>
      </c>
      <c r="I130" s="130" t="s">
        <v>9</v>
      </c>
      <c r="J130" s="131" t="s">
        <v>26</v>
      </c>
      <c r="K130" s="132" t="s">
        <v>131</v>
      </c>
      <c r="L130" s="35" t="s">
        <v>146</v>
      </c>
      <c r="M130" s="135"/>
    </row>
    <row r="131" spans="1:13" s="134" customFormat="1" ht="23.25" customHeight="1" x14ac:dyDescent="0.25">
      <c r="A131" s="133">
        <v>14</v>
      </c>
      <c r="B131" s="169" t="s">
        <v>149</v>
      </c>
      <c r="C131" s="36" t="s">
        <v>95</v>
      </c>
      <c r="D131" s="36" t="s">
        <v>15</v>
      </c>
      <c r="E131" s="170">
        <v>49</v>
      </c>
      <c r="F131" s="170" t="s">
        <v>156</v>
      </c>
      <c r="G131" s="171">
        <v>3200</v>
      </c>
      <c r="H131" s="37">
        <f t="shared" si="2"/>
        <v>156800</v>
      </c>
      <c r="I131" s="130" t="s">
        <v>9</v>
      </c>
      <c r="J131" s="131" t="s">
        <v>26</v>
      </c>
      <c r="K131" s="132" t="s">
        <v>131</v>
      </c>
      <c r="L131" s="35" t="s">
        <v>146</v>
      </c>
      <c r="M131" s="135"/>
    </row>
    <row r="132" spans="1:13" s="134" customFormat="1" ht="27" customHeight="1" x14ac:dyDescent="0.25">
      <c r="A132" s="133">
        <v>15</v>
      </c>
      <c r="B132" s="169" t="s">
        <v>150</v>
      </c>
      <c r="C132" s="36" t="s">
        <v>95</v>
      </c>
      <c r="D132" s="36" t="s">
        <v>15</v>
      </c>
      <c r="E132" s="170">
        <v>49</v>
      </c>
      <c r="F132" s="170" t="s">
        <v>113</v>
      </c>
      <c r="G132" s="171">
        <v>11325</v>
      </c>
      <c r="H132" s="37">
        <f t="shared" si="2"/>
        <v>554925</v>
      </c>
      <c r="I132" s="130" t="s">
        <v>9</v>
      </c>
      <c r="J132" s="131" t="s">
        <v>26</v>
      </c>
      <c r="K132" s="132" t="s">
        <v>131</v>
      </c>
      <c r="L132" s="35" t="s">
        <v>146</v>
      </c>
      <c r="M132" s="135"/>
    </row>
    <row r="133" spans="1:13" s="134" customFormat="1" ht="22.5" customHeight="1" x14ac:dyDescent="0.25">
      <c r="A133" s="133">
        <v>16</v>
      </c>
      <c r="B133" s="169" t="s">
        <v>151</v>
      </c>
      <c r="C133" s="36" t="s">
        <v>95</v>
      </c>
      <c r="D133" s="36" t="s">
        <v>15</v>
      </c>
      <c r="E133" s="170">
        <v>26</v>
      </c>
      <c r="F133" s="170" t="s">
        <v>156</v>
      </c>
      <c r="G133" s="171">
        <v>22253</v>
      </c>
      <c r="H133" s="37">
        <f t="shared" si="2"/>
        <v>578578</v>
      </c>
      <c r="I133" s="130" t="s">
        <v>9</v>
      </c>
      <c r="J133" s="131" t="s">
        <v>26</v>
      </c>
      <c r="K133" s="132" t="s">
        <v>131</v>
      </c>
      <c r="L133" s="35" t="s">
        <v>146</v>
      </c>
      <c r="M133" s="135"/>
    </row>
    <row r="134" spans="1:13" s="134" customFormat="1" ht="25.5" customHeight="1" x14ac:dyDescent="0.25">
      <c r="A134" s="133">
        <v>17</v>
      </c>
      <c r="B134" s="169" t="s">
        <v>152</v>
      </c>
      <c r="C134" s="36" t="s">
        <v>95</v>
      </c>
      <c r="D134" s="36" t="s">
        <v>15</v>
      </c>
      <c r="E134" s="170">
        <v>600</v>
      </c>
      <c r="F134" s="170" t="s">
        <v>156</v>
      </c>
      <c r="G134" s="171">
        <v>102</v>
      </c>
      <c r="H134" s="37">
        <f t="shared" si="2"/>
        <v>61200</v>
      </c>
      <c r="I134" s="130" t="s">
        <v>9</v>
      </c>
      <c r="J134" s="131" t="s">
        <v>26</v>
      </c>
      <c r="K134" s="132" t="s">
        <v>131</v>
      </c>
      <c r="L134" s="35" t="s">
        <v>146</v>
      </c>
      <c r="M134" s="135"/>
    </row>
    <row r="135" spans="1:13" s="134" customFormat="1" ht="25.5" customHeight="1" x14ac:dyDescent="0.25">
      <c r="A135" s="133">
        <v>18</v>
      </c>
      <c r="B135" s="169" t="s">
        <v>153</v>
      </c>
      <c r="C135" s="36" t="s">
        <v>95</v>
      </c>
      <c r="D135" s="36" t="s">
        <v>15</v>
      </c>
      <c r="E135" s="170">
        <v>650</v>
      </c>
      <c r="F135" s="170" t="s">
        <v>156</v>
      </c>
      <c r="G135" s="171">
        <v>205</v>
      </c>
      <c r="H135" s="37">
        <f t="shared" si="2"/>
        <v>133250</v>
      </c>
      <c r="I135" s="130" t="s">
        <v>9</v>
      </c>
      <c r="J135" s="131" t="s">
        <v>26</v>
      </c>
      <c r="K135" s="132" t="s">
        <v>131</v>
      </c>
      <c r="L135" s="35" t="s">
        <v>146</v>
      </c>
      <c r="M135" s="135"/>
    </row>
    <row r="136" spans="1:13" s="134" customFormat="1" ht="25.5" customHeight="1" x14ac:dyDescent="0.25">
      <c r="A136" s="133">
        <v>19</v>
      </c>
      <c r="B136" s="169" t="s">
        <v>154</v>
      </c>
      <c r="C136" s="36" t="s">
        <v>95</v>
      </c>
      <c r="D136" s="36" t="s">
        <v>15</v>
      </c>
      <c r="E136" s="170">
        <v>6</v>
      </c>
      <c r="F136" s="170" t="s">
        <v>156</v>
      </c>
      <c r="G136" s="171">
        <v>18000</v>
      </c>
      <c r="H136" s="37">
        <f t="shared" si="2"/>
        <v>108000</v>
      </c>
      <c r="I136" s="130" t="s">
        <v>9</v>
      </c>
      <c r="J136" s="131" t="s">
        <v>26</v>
      </c>
      <c r="K136" s="132" t="s">
        <v>131</v>
      </c>
      <c r="L136" s="35" t="s">
        <v>146</v>
      </c>
      <c r="M136" s="135"/>
    </row>
    <row r="137" spans="1:13" s="134" customFormat="1" ht="30.75" customHeight="1" x14ac:dyDescent="0.25">
      <c r="A137" s="133">
        <v>20</v>
      </c>
      <c r="B137" s="169" t="s">
        <v>155</v>
      </c>
      <c r="C137" s="36" t="s">
        <v>95</v>
      </c>
      <c r="D137" s="36" t="s">
        <v>15</v>
      </c>
      <c r="E137" s="170">
        <v>49</v>
      </c>
      <c r="F137" s="170" t="s">
        <v>156</v>
      </c>
      <c r="G137" s="171">
        <v>400</v>
      </c>
      <c r="H137" s="37">
        <f t="shared" si="2"/>
        <v>19600</v>
      </c>
      <c r="I137" s="130" t="s">
        <v>9</v>
      </c>
      <c r="J137" s="131" t="s">
        <v>26</v>
      </c>
      <c r="K137" s="132" t="s">
        <v>131</v>
      </c>
      <c r="L137" s="35" t="s">
        <v>146</v>
      </c>
      <c r="M137" s="135"/>
    </row>
    <row r="138" spans="1:13" s="134" customFormat="1" ht="30.75" customHeight="1" x14ac:dyDescent="0.25">
      <c r="A138" s="133">
        <v>21</v>
      </c>
      <c r="B138" s="172" t="s">
        <v>164</v>
      </c>
      <c r="C138" s="36" t="s">
        <v>49</v>
      </c>
      <c r="D138" s="36" t="s">
        <v>15</v>
      </c>
      <c r="E138" s="174">
        <v>110000</v>
      </c>
      <c r="F138" s="173" t="s">
        <v>81</v>
      </c>
      <c r="G138" s="174">
        <v>142.86000000000001</v>
      </c>
      <c r="H138" s="37">
        <f t="shared" si="2"/>
        <v>15714600.000000002</v>
      </c>
      <c r="I138" s="130" t="s">
        <v>9</v>
      </c>
      <c r="J138" s="131" t="s">
        <v>26</v>
      </c>
      <c r="K138" s="132" t="s">
        <v>131</v>
      </c>
      <c r="L138" s="35" t="s">
        <v>170</v>
      </c>
      <c r="M138" s="135"/>
    </row>
    <row r="139" spans="1:13" s="134" customFormat="1" ht="30.75" customHeight="1" x14ac:dyDescent="0.25">
      <c r="A139" s="133">
        <v>22</v>
      </c>
      <c r="B139" s="172" t="s">
        <v>165</v>
      </c>
      <c r="C139" s="36" t="s">
        <v>49</v>
      </c>
      <c r="D139" s="36" t="s">
        <v>15</v>
      </c>
      <c r="E139" s="174">
        <v>140000</v>
      </c>
      <c r="F139" s="173" t="s">
        <v>81</v>
      </c>
      <c r="G139" s="174">
        <v>180.95</v>
      </c>
      <c r="H139" s="37">
        <f t="shared" si="2"/>
        <v>25333000</v>
      </c>
      <c r="I139" s="130" t="s">
        <v>9</v>
      </c>
      <c r="J139" s="131" t="s">
        <v>26</v>
      </c>
      <c r="K139" s="132" t="s">
        <v>131</v>
      </c>
      <c r="L139" s="35" t="s">
        <v>170</v>
      </c>
      <c r="M139" s="135"/>
    </row>
    <row r="140" spans="1:13" s="134" customFormat="1" ht="30.75" customHeight="1" x14ac:dyDescent="0.25">
      <c r="A140" s="133">
        <v>23</v>
      </c>
      <c r="B140" s="172" t="s">
        <v>166</v>
      </c>
      <c r="C140" s="36" t="s">
        <v>49</v>
      </c>
      <c r="D140" s="36" t="s">
        <v>15</v>
      </c>
      <c r="E140" s="174">
        <v>49000</v>
      </c>
      <c r="F140" s="173" t="s">
        <v>81</v>
      </c>
      <c r="G140" s="174">
        <v>255.95</v>
      </c>
      <c r="H140" s="37">
        <f t="shared" si="2"/>
        <v>12541550</v>
      </c>
      <c r="I140" s="130" t="s">
        <v>9</v>
      </c>
      <c r="J140" s="131" t="s">
        <v>26</v>
      </c>
      <c r="K140" s="132" t="s">
        <v>131</v>
      </c>
      <c r="L140" s="35" t="s">
        <v>170</v>
      </c>
      <c r="M140" s="135"/>
    </row>
    <row r="141" spans="1:13" s="134" customFormat="1" ht="30.75" customHeight="1" x14ac:dyDescent="0.25">
      <c r="A141" s="133">
        <v>24</v>
      </c>
      <c r="B141" s="172" t="s">
        <v>172</v>
      </c>
      <c r="C141" s="36" t="s">
        <v>95</v>
      </c>
      <c r="D141" s="36" t="s">
        <v>15</v>
      </c>
      <c r="E141" s="174">
        <v>220</v>
      </c>
      <c r="F141" s="173" t="s">
        <v>174</v>
      </c>
      <c r="G141" s="174">
        <v>489</v>
      </c>
      <c r="H141" s="37">
        <f t="shared" si="2"/>
        <v>107580</v>
      </c>
      <c r="I141" s="130" t="s">
        <v>9</v>
      </c>
      <c r="J141" s="131" t="s">
        <v>26</v>
      </c>
      <c r="K141" s="132" t="s">
        <v>131</v>
      </c>
      <c r="L141" s="35" t="s">
        <v>173</v>
      </c>
      <c r="M141" s="135"/>
    </row>
    <row r="142" spans="1:13" s="134" customFormat="1" ht="30.75" customHeight="1" x14ac:dyDescent="0.25">
      <c r="A142" s="133">
        <v>25</v>
      </c>
      <c r="B142" s="172" t="s">
        <v>242</v>
      </c>
      <c r="C142" s="36" t="s">
        <v>95</v>
      </c>
      <c r="D142" s="36" t="s">
        <v>15</v>
      </c>
      <c r="E142" s="174">
        <v>445</v>
      </c>
      <c r="F142" s="173" t="s">
        <v>174</v>
      </c>
      <c r="G142" s="174">
        <v>1557</v>
      </c>
      <c r="H142" s="37">
        <f t="shared" si="2"/>
        <v>692865</v>
      </c>
      <c r="I142" s="130" t="s">
        <v>9</v>
      </c>
      <c r="J142" s="131" t="s">
        <v>26</v>
      </c>
      <c r="K142" s="132" t="s">
        <v>131</v>
      </c>
      <c r="L142" s="35" t="s">
        <v>246</v>
      </c>
      <c r="M142" s="135"/>
    </row>
    <row r="143" spans="1:13" s="134" customFormat="1" ht="30.75" customHeight="1" x14ac:dyDescent="0.25">
      <c r="A143" s="133">
        <v>26</v>
      </c>
      <c r="B143" s="172" t="s">
        <v>175</v>
      </c>
      <c r="C143" s="36" t="s">
        <v>95</v>
      </c>
      <c r="D143" s="36" t="s">
        <v>15</v>
      </c>
      <c r="E143" s="174">
        <v>1</v>
      </c>
      <c r="F143" s="173" t="s">
        <v>176</v>
      </c>
      <c r="G143" s="174">
        <v>1589732.14</v>
      </c>
      <c r="H143" s="37">
        <f t="shared" si="2"/>
        <v>1589732.14</v>
      </c>
      <c r="I143" s="130" t="s">
        <v>9</v>
      </c>
      <c r="J143" s="131" t="s">
        <v>26</v>
      </c>
      <c r="K143" s="132" t="s">
        <v>131</v>
      </c>
      <c r="L143" s="35" t="s">
        <v>177</v>
      </c>
      <c r="M143" s="135"/>
    </row>
    <row r="144" spans="1:13" s="134" customFormat="1" ht="30.75" customHeight="1" x14ac:dyDescent="0.25">
      <c r="A144" s="133">
        <v>27</v>
      </c>
      <c r="B144" s="172" t="s">
        <v>190</v>
      </c>
      <c r="C144" s="36" t="s">
        <v>49</v>
      </c>
      <c r="D144" s="36" t="s">
        <v>15</v>
      </c>
      <c r="E144" s="174">
        <v>1</v>
      </c>
      <c r="F144" s="173" t="s">
        <v>174</v>
      </c>
      <c r="G144" s="174">
        <v>13958300</v>
      </c>
      <c r="H144" s="37">
        <f t="shared" si="2"/>
        <v>13958300</v>
      </c>
      <c r="I144" s="130" t="s">
        <v>9</v>
      </c>
      <c r="J144" s="131" t="s">
        <v>26</v>
      </c>
      <c r="K144" s="132" t="s">
        <v>131</v>
      </c>
      <c r="L144" s="35" t="s">
        <v>191</v>
      </c>
      <c r="M144" s="135"/>
    </row>
    <row r="145" spans="1:13" s="134" customFormat="1" ht="30.75" customHeight="1" x14ac:dyDescent="0.25">
      <c r="A145" s="133">
        <v>28</v>
      </c>
      <c r="B145" s="172" t="s">
        <v>192</v>
      </c>
      <c r="C145" s="36" t="s">
        <v>95</v>
      </c>
      <c r="D145" s="36" t="s">
        <v>15</v>
      </c>
      <c r="E145" s="174">
        <v>1</v>
      </c>
      <c r="F145" s="173" t="s">
        <v>176</v>
      </c>
      <c r="G145" s="174">
        <v>184625</v>
      </c>
      <c r="H145" s="37">
        <f t="shared" si="2"/>
        <v>184625</v>
      </c>
      <c r="I145" s="130" t="s">
        <v>9</v>
      </c>
      <c r="J145" s="131" t="s">
        <v>26</v>
      </c>
      <c r="K145" s="132" t="s">
        <v>131</v>
      </c>
      <c r="L145" s="35" t="s">
        <v>193</v>
      </c>
      <c r="M145" s="135"/>
    </row>
    <row r="146" spans="1:13" s="134" customFormat="1" ht="30.75" customHeight="1" x14ac:dyDescent="0.25">
      <c r="A146" s="133">
        <v>29</v>
      </c>
      <c r="B146" s="172" t="s">
        <v>79</v>
      </c>
      <c r="C146" s="36" t="s">
        <v>49</v>
      </c>
      <c r="D146" s="36" t="s">
        <v>15</v>
      </c>
      <c r="E146" s="174">
        <v>5664250</v>
      </c>
      <c r="F146" s="173" t="s">
        <v>97</v>
      </c>
      <c r="G146" s="174">
        <v>169.64</v>
      </c>
      <c r="H146" s="37">
        <f t="shared" si="2"/>
        <v>960883369.99999988</v>
      </c>
      <c r="I146" s="130" t="s">
        <v>9</v>
      </c>
      <c r="J146" s="131" t="s">
        <v>26</v>
      </c>
      <c r="K146" s="132" t="s">
        <v>131</v>
      </c>
      <c r="L146" s="35" t="s">
        <v>194</v>
      </c>
      <c r="M146" s="135"/>
    </row>
    <row r="147" spans="1:13" s="134" customFormat="1" ht="30.75" customHeight="1" x14ac:dyDescent="0.25">
      <c r="A147" s="133">
        <v>30</v>
      </c>
      <c r="B147" s="172" t="s">
        <v>197</v>
      </c>
      <c r="C147" s="36" t="s">
        <v>49</v>
      </c>
      <c r="D147" s="36" t="s">
        <v>15</v>
      </c>
      <c r="E147" s="174">
        <v>44260</v>
      </c>
      <c r="F147" s="173" t="s">
        <v>35</v>
      </c>
      <c r="G147" s="174">
        <v>366.13</v>
      </c>
      <c r="H147" s="37">
        <f t="shared" si="2"/>
        <v>16204913.799999999</v>
      </c>
      <c r="I147" s="130" t="s">
        <v>9</v>
      </c>
      <c r="J147" s="131" t="s">
        <v>26</v>
      </c>
      <c r="K147" s="132" t="s">
        <v>131</v>
      </c>
      <c r="L147" s="35" t="s">
        <v>198</v>
      </c>
      <c r="M147" s="135"/>
    </row>
    <row r="148" spans="1:13" s="134" customFormat="1" ht="30.75" customHeight="1" x14ac:dyDescent="0.25">
      <c r="A148" s="133">
        <v>31</v>
      </c>
      <c r="B148" s="172" t="s">
        <v>199</v>
      </c>
      <c r="C148" s="36" t="s">
        <v>49</v>
      </c>
      <c r="D148" s="36" t="s">
        <v>15</v>
      </c>
      <c r="E148" s="174"/>
      <c r="F148" s="173"/>
      <c r="G148" s="174"/>
      <c r="H148" s="37"/>
      <c r="I148" s="130" t="s">
        <v>9</v>
      </c>
      <c r="J148" s="131" t="s">
        <v>26</v>
      </c>
      <c r="K148" s="132" t="s">
        <v>131</v>
      </c>
      <c r="L148" s="35" t="s">
        <v>334</v>
      </c>
      <c r="M148" s="135"/>
    </row>
    <row r="149" spans="1:13" s="134" customFormat="1" ht="30.75" customHeight="1" x14ac:dyDescent="0.25">
      <c r="A149" s="133">
        <v>32</v>
      </c>
      <c r="B149" s="172" t="s">
        <v>205</v>
      </c>
      <c r="C149" s="36" t="s">
        <v>60</v>
      </c>
      <c r="D149" s="36" t="s">
        <v>15</v>
      </c>
      <c r="E149" s="174">
        <v>14424</v>
      </c>
      <c r="F149" s="173" t="s">
        <v>81</v>
      </c>
      <c r="G149" s="174">
        <v>200.89</v>
      </c>
      <c r="H149" s="37">
        <f t="shared" si="2"/>
        <v>2897637.36</v>
      </c>
      <c r="I149" s="130" t="s">
        <v>9</v>
      </c>
      <c r="J149" s="131" t="s">
        <v>26</v>
      </c>
      <c r="K149" s="132" t="s">
        <v>131</v>
      </c>
      <c r="L149" s="35" t="s">
        <v>206</v>
      </c>
      <c r="M149" s="135"/>
    </row>
    <row r="150" spans="1:13" s="134" customFormat="1" ht="30.75" customHeight="1" x14ac:dyDescent="0.25">
      <c r="A150" s="133">
        <v>33</v>
      </c>
      <c r="B150" s="172" t="s">
        <v>237</v>
      </c>
      <c r="C150" s="36" t="s">
        <v>60</v>
      </c>
      <c r="D150" s="36" t="s">
        <v>15</v>
      </c>
      <c r="E150" s="174">
        <v>6</v>
      </c>
      <c r="F150" s="173" t="s">
        <v>35</v>
      </c>
      <c r="G150" s="174">
        <v>60267.9</v>
      </c>
      <c r="H150" s="37">
        <f t="shared" si="2"/>
        <v>361607.4</v>
      </c>
      <c r="I150" s="130" t="s">
        <v>9</v>
      </c>
      <c r="J150" s="131" t="s">
        <v>26</v>
      </c>
      <c r="K150" s="132" t="s">
        <v>131</v>
      </c>
      <c r="L150" s="35" t="s">
        <v>586</v>
      </c>
      <c r="M150" s="135"/>
    </row>
    <row r="151" spans="1:13" s="134" customFormat="1" ht="30.75" customHeight="1" x14ac:dyDescent="0.25">
      <c r="A151" s="133">
        <v>34</v>
      </c>
      <c r="B151" s="172" t="s">
        <v>210</v>
      </c>
      <c r="C151" s="36" t="s">
        <v>60</v>
      </c>
      <c r="D151" s="36" t="s">
        <v>120</v>
      </c>
      <c r="E151" s="174">
        <v>273</v>
      </c>
      <c r="F151" s="173" t="s">
        <v>35</v>
      </c>
      <c r="G151" s="174">
        <v>3386</v>
      </c>
      <c r="H151" s="37">
        <f t="shared" si="2"/>
        <v>924378</v>
      </c>
      <c r="I151" s="130" t="s">
        <v>9</v>
      </c>
      <c r="J151" s="131" t="s">
        <v>26</v>
      </c>
      <c r="K151" s="132" t="s">
        <v>131</v>
      </c>
      <c r="L151" s="35" t="s">
        <v>218</v>
      </c>
      <c r="M151" s="135"/>
    </row>
    <row r="152" spans="1:13" s="134" customFormat="1" ht="30.75" customHeight="1" x14ac:dyDescent="0.25">
      <c r="A152" s="133">
        <v>35</v>
      </c>
      <c r="B152" s="172" t="s">
        <v>211</v>
      </c>
      <c r="C152" s="36" t="s">
        <v>60</v>
      </c>
      <c r="D152" s="36" t="s">
        <v>120</v>
      </c>
      <c r="E152" s="174">
        <v>273</v>
      </c>
      <c r="F152" s="173" t="s">
        <v>35</v>
      </c>
      <c r="G152" s="174">
        <v>1741</v>
      </c>
      <c r="H152" s="37">
        <f t="shared" si="2"/>
        <v>475293</v>
      </c>
      <c r="I152" s="130" t="s">
        <v>9</v>
      </c>
      <c r="J152" s="131" t="s">
        <v>26</v>
      </c>
      <c r="K152" s="132" t="s">
        <v>131</v>
      </c>
      <c r="L152" s="35" t="s">
        <v>218</v>
      </c>
      <c r="M152" s="135"/>
    </row>
    <row r="153" spans="1:13" s="134" customFormat="1" ht="30.75" customHeight="1" x14ac:dyDescent="0.25">
      <c r="A153" s="133">
        <v>36</v>
      </c>
      <c r="B153" s="172" t="s">
        <v>212</v>
      </c>
      <c r="C153" s="36" t="s">
        <v>60</v>
      </c>
      <c r="D153" s="36" t="s">
        <v>120</v>
      </c>
      <c r="E153" s="174">
        <v>223</v>
      </c>
      <c r="F153" s="173" t="s">
        <v>35</v>
      </c>
      <c r="G153" s="174">
        <v>3510</v>
      </c>
      <c r="H153" s="37">
        <f t="shared" si="2"/>
        <v>782730</v>
      </c>
      <c r="I153" s="130" t="s">
        <v>9</v>
      </c>
      <c r="J153" s="131" t="s">
        <v>26</v>
      </c>
      <c r="K153" s="132" t="s">
        <v>131</v>
      </c>
      <c r="L153" s="35" t="s">
        <v>218</v>
      </c>
      <c r="M153" s="135"/>
    </row>
    <row r="154" spans="1:13" s="134" customFormat="1" ht="30.75" customHeight="1" x14ac:dyDescent="0.25">
      <c r="A154" s="133">
        <v>37</v>
      </c>
      <c r="B154" s="172" t="s">
        <v>213</v>
      </c>
      <c r="C154" s="36" t="s">
        <v>60</v>
      </c>
      <c r="D154" s="36" t="s">
        <v>120</v>
      </c>
      <c r="E154" s="174">
        <v>95</v>
      </c>
      <c r="F154" s="173" t="s">
        <v>35</v>
      </c>
      <c r="G154" s="174">
        <v>8750</v>
      </c>
      <c r="H154" s="37">
        <f t="shared" si="2"/>
        <v>831250</v>
      </c>
      <c r="I154" s="130" t="s">
        <v>9</v>
      </c>
      <c r="J154" s="131" t="s">
        <v>26</v>
      </c>
      <c r="K154" s="132" t="s">
        <v>131</v>
      </c>
      <c r="L154" s="35" t="s">
        <v>218</v>
      </c>
      <c r="M154" s="135"/>
    </row>
    <row r="155" spans="1:13" s="134" customFormat="1" ht="30.75" customHeight="1" x14ac:dyDescent="0.25">
      <c r="A155" s="133">
        <v>38</v>
      </c>
      <c r="B155" s="172" t="s">
        <v>214</v>
      </c>
      <c r="C155" s="36" t="s">
        <v>60</v>
      </c>
      <c r="D155" s="36" t="s">
        <v>120</v>
      </c>
      <c r="E155" s="174">
        <v>100</v>
      </c>
      <c r="F155" s="173" t="s">
        <v>35</v>
      </c>
      <c r="G155" s="174">
        <v>10754</v>
      </c>
      <c r="H155" s="37">
        <f t="shared" si="2"/>
        <v>1075400</v>
      </c>
      <c r="I155" s="130" t="s">
        <v>9</v>
      </c>
      <c r="J155" s="131" t="s">
        <v>26</v>
      </c>
      <c r="K155" s="132" t="s">
        <v>131</v>
      </c>
      <c r="L155" s="35" t="s">
        <v>218</v>
      </c>
      <c r="M155" s="135"/>
    </row>
    <row r="156" spans="1:13" s="134" customFormat="1" ht="30.75" customHeight="1" x14ac:dyDescent="0.25">
      <c r="A156" s="133">
        <v>39</v>
      </c>
      <c r="B156" s="172" t="s">
        <v>215</v>
      </c>
      <c r="C156" s="36" t="s">
        <v>60</v>
      </c>
      <c r="D156" s="36" t="s">
        <v>120</v>
      </c>
      <c r="E156" s="174">
        <v>164</v>
      </c>
      <c r="F156" s="173" t="s">
        <v>174</v>
      </c>
      <c r="G156" s="174">
        <v>15213</v>
      </c>
      <c r="H156" s="37">
        <f t="shared" si="2"/>
        <v>2494932</v>
      </c>
      <c r="I156" s="130" t="s">
        <v>9</v>
      </c>
      <c r="J156" s="131" t="s">
        <v>26</v>
      </c>
      <c r="K156" s="132" t="s">
        <v>131</v>
      </c>
      <c r="L156" s="35" t="s">
        <v>381</v>
      </c>
      <c r="M156" s="135"/>
    </row>
    <row r="157" spans="1:13" s="134" customFormat="1" ht="30.75" customHeight="1" x14ac:dyDescent="0.25">
      <c r="A157" s="133">
        <v>40</v>
      </c>
      <c r="B157" s="172" t="s">
        <v>216</v>
      </c>
      <c r="C157" s="36" t="s">
        <v>60</v>
      </c>
      <c r="D157" s="36" t="s">
        <v>120</v>
      </c>
      <c r="E157" s="174">
        <v>75</v>
      </c>
      <c r="F157" s="173" t="s">
        <v>35</v>
      </c>
      <c r="G157" s="174">
        <v>7635</v>
      </c>
      <c r="H157" s="37">
        <f t="shared" si="2"/>
        <v>572625</v>
      </c>
      <c r="I157" s="130" t="s">
        <v>9</v>
      </c>
      <c r="J157" s="131" t="s">
        <v>26</v>
      </c>
      <c r="K157" s="132" t="s">
        <v>131</v>
      </c>
      <c r="L157" s="35" t="s">
        <v>218</v>
      </c>
      <c r="M157" s="135"/>
    </row>
    <row r="158" spans="1:13" s="134" customFormat="1" ht="30.75" customHeight="1" x14ac:dyDescent="0.25">
      <c r="A158" s="133">
        <v>41</v>
      </c>
      <c r="B158" s="172" t="s">
        <v>217</v>
      </c>
      <c r="C158" s="36" t="s">
        <v>60</v>
      </c>
      <c r="D158" s="36" t="s">
        <v>120</v>
      </c>
      <c r="E158" s="174">
        <v>94</v>
      </c>
      <c r="F158" s="173" t="s">
        <v>35</v>
      </c>
      <c r="G158" s="174">
        <v>10543.75</v>
      </c>
      <c r="H158" s="37">
        <f t="shared" si="2"/>
        <v>991112.5</v>
      </c>
      <c r="I158" s="130" t="s">
        <v>9</v>
      </c>
      <c r="J158" s="131" t="s">
        <v>26</v>
      </c>
      <c r="K158" s="132" t="s">
        <v>131</v>
      </c>
      <c r="L158" s="35" t="s">
        <v>218</v>
      </c>
      <c r="M158" s="135"/>
    </row>
    <row r="159" spans="1:13" s="134" customFormat="1" ht="45.75" customHeight="1" x14ac:dyDescent="0.25">
      <c r="A159" s="133">
        <v>42</v>
      </c>
      <c r="B159" s="172" t="s">
        <v>219</v>
      </c>
      <c r="C159" s="36" t="s">
        <v>220</v>
      </c>
      <c r="D159" s="36" t="s">
        <v>120</v>
      </c>
      <c r="E159" s="174">
        <v>160</v>
      </c>
      <c r="F159" s="173" t="s">
        <v>221</v>
      </c>
      <c r="G159" s="174">
        <v>18933.04</v>
      </c>
      <c r="H159" s="37">
        <f t="shared" si="2"/>
        <v>3029286.4000000004</v>
      </c>
      <c r="I159" s="130" t="s">
        <v>9</v>
      </c>
      <c r="J159" s="131" t="s">
        <v>26</v>
      </c>
      <c r="K159" s="132" t="s">
        <v>131</v>
      </c>
      <c r="L159" s="35" t="s">
        <v>227</v>
      </c>
      <c r="M159" s="135"/>
    </row>
    <row r="160" spans="1:13" s="134" customFormat="1" ht="30.75" customHeight="1" x14ac:dyDescent="0.25">
      <c r="A160" s="133">
        <v>43</v>
      </c>
      <c r="B160" s="172" t="s">
        <v>222</v>
      </c>
      <c r="C160" s="36" t="s">
        <v>60</v>
      </c>
      <c r="D160" s="36" t="s">
        <v>120</v>
      </c>
      <c r="E160" s="174">
        <v>225</v>
      </c>
      <c r="F160" s="173" t="s">
        <v>174</v>
      </c>
      <c r="G160" s="174">
        <v>9834.82</v>
      </c>
      <c r="H160" s="37">
        <f t="shared" si="2"/>
        <v>2212834.5</v>
      </c>
      <c r="I160" s="130" t="s">
        <v>9</v>
      </c>
      <c r="J160" s="131" t="s">
        <v>26</v>
      </c>
      <c r="K160" s="132" t="s">
        <v>131</v>
      </c>
      <c r="L160" s="35" t="s">
        <v>226</v>
      </c>
      <c r="M160" s="135"/>
    </row>
    <row r="161" spans="1:13" s="134" customFormat="1" ht="30.75" customHeight="1" x14ac:dyDescent="0.25">
      <c r="A161" s="133">
        <v>44</v>
      </c>
      <c r="B161" s="172" t="s">
        <v>229</v>
      </c>
      <c r="C161" s="36" t="s">
        <v>60</v>
      </c>
      <c r="D161" s="36" t="s">
        <v>120</v>
      </c>
      <c r="E161" s="174">
        <v>62</v>
      </c>
      <c r="F161" s="173" t="s">
        <v>174</v>
      </c>
      <c r="G161" s="174">
        <v>17008.93</v>
      </c>
      <c r="H161" s="37">
        <f t="shared" si="2"/>
        <v>1054553.6599999999</v>
      </c>
      <c r="I161" s="130" t="s">
        <v>9</v>
      </c>
      <c r="J161" s="131" t="s">
        <v>26</v>
      </c>
      <c r="K161" s="132" t="s">
        <v>131</v>
      </c>
      <c r="L161" s="35" t="s">
        <v>226</v>
      </c>
      <c r="M161" s="135"/>
    </row>
    <row r="162" spans="1:13" s="134" customFormat="1" ht="30.75" customHeight="1" x14ac:dyDescent="0.25">
      <c r="A162" s="133">
        <v>45</v>
      </c>
      <c r="B162" s="172" t="s">
        <v>230</v>
      </c>
      <c r="C162" s="36" t="s">
        <v>60</v>
      </c>
      <c r="D162" s="36" t="s">
        <v>120</v>
      </c>
      <c r="E162" s="174">
        <v>213</v>
      </c>
      <c r="F162" s="173" t="s">
        <v>174</v>
      </c>
      <c r="G162" s="174">
        <v>6758.93</v>
      </c>
      <c r="H162" s="37">
        <f t="shared" si="2"/>
        <v>1439652.09</v>
      </c>
      <c r="I162" s="130" t="s">
        <v>9</v>
      </c>
      <c r="J162" s="131" t="s">
        <v>26</v>
      </c>
      <c r="K162" s="132" t="s">
        <v>131</v>
      </c>
      <c r="L162" s="35" t="s">
        <v>226</v>
      </c>
      <c r="M162" s="135"/>
    </row>
    <row r="163" spans="1:13" s="134" customFormat="1" ht="30.75" customHeight="1" x14ac:dyDescent="0.25">
      <c r="A163" s="133">
        <v>46</v>
      </c>
      <c r="B163" s="172" t="s">
        <v>223</v>
      </c>
      <c r="C163" s="36" t="s">
        <v>60</v>
      </c>
      <c r="D163" s="36" t="s">
        <v>120</v>
      </c>
      <c r="E163" s="174">
        <v>413</v>
      </c>
      <c r="F163" s="173" t="s">
        <v>228</v>
      </c>
      <c r="G163" s="174">
        <v>8700</v>
      </c>
      <c r="H163" s="37">
        <f t="shared" si="2"/>
        <v>3593100</v>
      </c>
      <c r="I163" s="130" t="s">
        <v>9</v>
      </c>
      <c r="J163" s="131" t="s">
        <v>26</v>
      </c>
      <c r="K163" s="132" t="s">
        <v>131</v>
      </c>
      <c r="L163" s="35" t="s">
        <v>226</v>
      </c>
      <c r="M163" s="135"/>
    </row>
    <row r="164" spans="1:13" s="134" customFormat="1" ht="30.75" customHeight="1" x14ac:dyDescent="0.25">
      <c r="A164" s="133">
        <v>47</v>
      </c>
      <c r="B164" s="172" t="s">
        <v>224</v>
      </c>
      <c r="C164" s="36" t="s">
        <v>60</v>
      </c>
      <c r="D164" s="36" t="s">
        <v>120</v>
      </c>
      <c r="E164" s="174">
        <v>62</v>
      </c>
      <c r="F164" s="173" t="s">
        <v>228</v>
      </c>
      <c r="G164" s="174">
        <v>12044.66</v>
      </c>
      <c r="H164" s="37">
        <f t="shared" si="2"/>
        <v>746768.92</v>
      </c>
      <c r="I164" s="130" t="s">
        <v>9</v>
      </c>
      <c r="J164" s="131" t="s">
        <v>26</v>
      </c>
      <c r="K164" s="132" t="s">
        <v>131</v>
      </c>
      <c r="L164" s="35" t="s">
        <v>226</v>
      </c>
      <c r="M164" s="135"/>
    </row>
    <row r="165" spans="1:13" s="134" customFormat="1" ht="30.75" customHeight="1" x14ac:dyDescent="0.25">
      <c r="A165" s="133">
        <v>48</v>
      </c>
      <c r="B165" s="172" t="s">
        <v>225</v>
      </c>
      <c r="C165" s="36" t="s">
        <v>60</v>
      </c>
      <c r="D165" s="36" t="s">
        <v>120</v>
      </c>
      <c r="E165" s="174">
        <v>25</v>
      </c>
      <c r="F165" s="173" t="s">
        <v>228</v>
      </c>
      <c r="G165" s="174">
        <v>8160.71</v>
      </c>
      <c r="H165" s="37">
        <f t="shared" si="2"/>
        <v>204017.75</v>
      </c>
      <c r="I165" s="130" t="s">
        <v>9</v>
      </c>
      <c r="J165" s="131" t="s">
        <v>26</v>
      </c>
      <c r="K165" s="132" t="s">
        <v>131</v>
      </c>
      <c r="L165" s="35" t="s">
        <v>226</v>
      </c>
      <c r="M165" s="135"/>
    </row>
    <row r="166" spans="1:13" s="134" customFormat="1" ht="30.75" customHeight="1" x14ac:dyDescent="0.25">
      <c r="A166" s="133">
        <v>49</v>
      </c>
      <c r="B166" s="172" t="s">
        <v>233</v>
      </c>
      <c r="C166" s="36" t="s">
        <v>60</v>
      </c>
      <c r="D166" s="36" t="s">
        <v>120</v>
      </c>
      <c r="E166" s="174"/>
      <c r="F166" s="173" t="s">
        <v>35</v>
      </c>
      <c r="G166" s="174"/>
      <c r="H166" s="37"/>
      <c r="I166" s="130" t="s">
        <v>9</v>
      </c>
      <c r="J166" s="131" t="s">
        <v>26</v>
      </c>
      <c r="K166" s="132" t="s">
        <v>131</v>
      </c>
      <c r="L166" s="35" t="s">
        <v>335</v>
      </c>
      <c r="M166" s="135"/>
    </row>
    <row r="167" spans="1:13" s="134" customFormat="1" ht="30.75" customHeight="1" x14ac:dyDescent="0.25">
      <c r="A167" s="133">
        <v>50</v>
      </c>
      <c r="B167" s="172" t="s">
        <v>235</v>
      </c>
      <c r="C167" s="36" t="s">
        <v>60</v>
      </c>
      <c r="D167" s="36" t="s">
        <v>120</v>
      </c>
      <c r="E167" s="174">
        <v>404</v>
      </c>
      <c r="F167" s="173" t="s">
        <v>35</v>
      </c>
      <c r="G167" s="174">
        <v>500</v>
      </c>
      <c r="H167" s="37">
        <f t="shared" si="2"/>
        <v>202000</v>
      </c>
      <c r="I167" s="130" t="s">
        <v>9</v>
      </c>
      <c r="J167" s="131" t="s">
        <v>26</v>
      </c>
      <c r="K167" s="132" t="s">
        <v>131</v>
      </c>
      <c r="L167" s="35" t="s">
        <v>234</v>
      </c>
      <c r="M167" s="135"/>
    </row>
    <row r="168" spans="1:13" s="134" customFormat="1" ht="30.75" customHeight="1" x14ac:dyDescent="0.25">
      <c r="A168" s="133">
        <v>51</v>
      </c>
      <c r="B168" s="172" t="s">
        <v>236</v>
      </c>
      <c r="C168" s="36" t="s">
        <v>60</v>
      </c>
      <c r="D168" s="36" t="s">
        <v>120</v>
      </c>
      <c r="E168" s="174">
        <v>4</v>
      </c>
      <c r="F168" s="173" t="s">
        <v>35</v>
      </c>
      <c r="G168" s="174">
        <v>147340.18</v>
      </c>
      <c r="H168" s="37">
        <f t="shared" si="2"/>
        <v>589360.72</v>
      </c>
      <c r="I168" s="130" t="s">
        <v>9</v>
      </c>
      <c r="J168" s="131" t="s">
        <v>26</v>
      </c>
      <c r="K168" s="132" t="s">
        <v>131</v>
      </c>
      <c r="L168" s="35" t="s">
        <v>471</v>
      </c>
      <c r="M168" s="135"/>
    </row>
    <row r="169" spans="1:13" s="134" customFormat="1" ht="30.75" customHeight="1" x14ac:dyDescent="0.25">
      <c r="A169" s="133">
        <v>52</v>
      </c>
      <c r="B169" s="172" t="s">
        <v>250</v>
      </c>
      <c r="C169" s="36" t="s">
        <v>60</v>
      </c>
      <c r="D169" s="36" t="s">
        <v>15</v>
      </c>
      <c r="E169" s="174">
        <v>1</v>
      </c>
      <c r="F169" s="173" t="s">
        <v>35</v>
      </c>
      <c r="G169" s="174">
        <v>442662</v>
      </c>
      <c r="H169" s="37">
        <f t="shared" si="2"/>
        <v>442662</v>
      </c>
      <c r="I169" s="130" t="s">
        <v>9</v>
      </c>
      <c r="J169" s="131" t="s">
        <v>26</v>
      </c>
      <c r="K169" s="132" t="s">
        <v>244</v>
      </c>
      <c r="L169" s="35" t="s">
        <v>251</v>
      </c>
      <c r="M169" s="135"/>
    </row>
    <row r="170" spans="1:13" s="134" customFormat="1" ht="30.75" customHeight="1" x14ac:dyDescent="0.25">
      <c r="A170" s="133">
        <v>53</v>
      </c>
      <c r="B170" s="172" t="s">
        <v>252</v>
      </c>
      <c r="C170" s="36" t="s">
        <v>60</v>
      </c>
      <c r="D170" s="36" t="s">
        <v>15</v>
      </c>
      <c r="E170" s="174">
        <v>2</v>
      </c>
      <c r="F170" s="173" t="s">
        <v>35</v>
      </c>
      <c r="G170" s="174">
        <v>198592</v>
      </c>
      <c r="H170" s="37">
        <f t="shared" si="2"/>
        <v>397184</v>
      </c>
      <c r="I170" s="130" t="s">
        <v>9</v>
      </c>
      <c r="J170" s="131" t="s">
        <v>26</v>
      </c>
      <c r="K170" s="132" t="s">
        <v>253</v>
      </c>
      <c r="L170" s="35" t="s">
        <v>251</v>
      </c>
      <c r="M170" s="135"/>
    </row>
    <row r="171" spans="1:13" s="134" customFormat="1" ht="30.75" customHeight="1" x14ac:dyDescent="0.25">
      <c r="A171" s="133">
        <v>54</v>
      </c>
      <c r="B171" s="172" t="s">
        <v>262</v>
      </c>
      <c r="C171" s="36" t="s">
        <v>60</v>
      </c>
      <c r="D171" s="36" t="s">
        <v>15</v>
      </c>
      <c r="E171" s="174">
        <v>1</v>
      </c>
      <c r="F171" s="173" t="s">
        <v>35</v>
      </c>
      <c r="G171" s="174">
        <v>478210</v>
      </c>
      <c r="H171" s="37">
        <f t="shared" si="2"/>
        <v>478210</v>
      </c>
      <c r="I171" s="130" t="s">
        <v>9</v>
      </c>
      <c r="J171" s="131" t="s">
        <v>26</v>
      </c>
      <c r="K171" s="132" t="s">
        <v>254</v>
      </c>
      <c r="L171" s="35" t="s">
        <v>251</v>
      </c>
      <c r="M171" s="135"/>
    </row>
    <row r="172" spans="1:13" s="134" customFormat="1" ht="30.75" customHeight="1" x14ac:dyDescent="0.25">
      <c r="A172" s="133">
        <v>55</v>
      </c>
      <c r="B172" s="172" t="s">
        <v>263</v>
      </c>
      <c r="C172" s="36" t="s">
        <v>60</v>
      </c>
      <c r="D172" s="36" t="s">
        <v>15</v>
      </c>
      <c r="E172" s="174">
        <v>2</v>
      </c>
      <c r="F172" s="173" t="s">
        <v>35</v>
      </c>
      <c r="G172" s="174">
        <v>391500</v>
      </c>
      <c r="H172" s="37">
        <f t="shared" si="2"/>
        <v>783000</v>
      </c>
      <c r="I172" s="130" t="s">
        <v>9</v>
      </c>
      <c r="J172" s="131" t="s">
        <v>26</v>
      </c>
      <c r="K172" s="132" t="s">
        <v>255</v>
      </c>
      <c r="L172" s="35" t="s">
        <v>251</v>
      </c>
      <c r="M172" s="135"/>
    </row>
    <row r="173" spans="1:13" s="134" customFormat="1" ht="30.75" customHeight="1" x14ac:dyDescent="0.25">
      <c r="A173" s="133">
        <v>56</v>
      </c>
      <c r="B173" s="172" t="s">
        <v>264</v>
      </c>
      <c r="C173" s="36" t="s">
        <v>60</v>
      </c>
      <c r="D173" s="36" t="s">
        <v>15</v>
      </c>
      <c r="E173" s="174">
        <v>1</v>
      </c>
      <c r="F173" s="173" t="s">
        <v>35</v>
      </c>
      <c r="G173" s="174">
        <v>81490</v>
      </c>
      <c r="H173" s="37">
        <f t="shared" si="2"/>
        <v>81490</v>
      </c>
      <c r="I173" s="130" t="s">
        <v>9</v>
      </c>
      <c r="J173" s="131" t="s">
        <v>26</v>
      </c>
      <c r="K173" s="132" t="s">
        <v>256</v>
      </c>
      <c r="L173" s="35" t="s">
        <v>251</v>
      </c>
      <c r="M173" s="135"/>
    </row>
    <row r="174" spans="1:13" s="134" customFormat="1" ht="30.75" customHeight="1" x14ac:dyDescent="0.25">
      <c r="A174" s="133">
        <v>57</v>
      </c>
      <c r="B174" s="172" t="s">
        <v>265</v>
      </c>
      <c r="C174" s="36" t="s">
        <v>60</v>
      </c>
      <c r="D174" s="36" t="s">
        <v>15</v>
      </c>
      <c r="E174" s="174">
        <v>2</v>
      </c>
      <c r="F174" s="173" t="s">
        <v>35</v>
      </c>
      <c r="G174" s="174">
        <v>323350</v>
      </c>
      <c r="H174" s="37">
        <f t="shared" si="2"/>
        <v>646700</v>
      </c>
      <c r="I174" s="130" t="s">
        <v>9</v>
      </c>
      <c r="J174" s="131" t="s">
        <v>26</v>
      </c>
      <c r="K174" s="132" t="s">
        <v>257</v>
      </c>
      <c r="L174" s="35" t="s">
        <v>251</v>
      </c>
      <c r="M174" s="135"/>
    </row>
    <row r="175" spans="1:13" s="134" customFormat="1" ht="30.75" customHeight="1" x14ac:dyDescent="0.25">
      <c r="A175" s="133">
        <v>58</v>
      </c>
      <c r="B175" s="172" t="s">
        <v>266</v>
      </c>
      <c r="C175" s="36" t="s">
        <v>60</v>
      </c>
      <c r="D175" s="36" t="s">
        <v>15</v>
      </c>
      <c r="E175" s="174">
        <v>2</v>
      </c>
      <c r="F175" s="173" t="s">
        <v>35</v>
      </c>
      <c r="G175" s="174">
        <v>216340</v>
      </c>
      <c r="H175" s="37">
        <f t="shared" si="2"/>
        <v>432680</v>
      </c>
      <c r="I175" s="130" t="s">
        <v>9</v>
      </c>
      <c r="J175" s="131" t="s">
        <v>26</v>
      </c>
      <c r="K175" s="132" t="s">
        <v>258</v>
      </c>
      <c r="L175" s="35" t="s">
        <v>251</v>
      </c>
      <c r="M175" s="135"/>
    </row>
    <row r="176" spans="1:13" s="134" customFormat="1" ht="30.75" customHeight="1" x14ac:dyDescent="0.25">
      <c r="A176" s="133">
        <v>59</v>
      </c>
      <c r="B176" s="172" t="s">
        <v>267</v>
      </c>
      <c r="C176" s="36" t="s">
        <v>60</v>
      </c>
      <c r="D176" s="36" t="s">
        <v>15</v>
      </c>
      <c r="E176" s="174">
        <v>2</v>
      </c>
      <c r="F176" s="173" t="s">
        <v>35</v>
      </c>
      <c r="G176" s="174">
        <v>374187</v>
      </c>
      <c r="H176" s="37">
        <f t="shared" si="2"/>
        <v>748374</v>
      </c>
      <c r="I176" s="130" t="s">
        <v>9</v>
      </c>
      <c r="J176" s="131" t="s">
        <v>26</v>
      </c>
      <c r="K176" s="132" t="s">
        <v>259</v>
      </c>
      <c r="L176" s="35" t="s">
        <v>251</v>
      </c>
      <c r="M176" s="135"/>
    </row>
    <row r="177" spans="1:13" s="134" customFormat="1" ht="30.75" customHeight="1" x14ac:dyDescent="0.25">
      <c r="A177" s="133">
        <v>60</v>
      </c>
      <c r="B177" s="172" t="s">
        <v>268</v>
      </c>
      <c r="C177" s="36" t="s">
        <v>60</v>
      </c>
      <c r="D177" s="36" t="s">
        <v>15</v>
      </c>
      <c r="E177" s="174">
        <v>2</v>
      </c>
      <c r="F177" s="173" t="s">
        <v>35</v>
      </c>
      <c r="G177" s="174">
        <v>403593</v>
      </c>
      <c r="H177" s="37">
        <f t="shared" si="2"/>
        <v>807186</v>
      </c>
      <c r="I177" s="130" t="s">
        <v>9</v>
      </c>
      <c r="J177" s="131" t="s">
        <v>26</v>
      </c>
      <c r="K177" s="132" t="s">
        <v>260</v>
      </c>
      <c r="L177" s="35" t="s">
        <v>251</v>
      </c>
      <c r="M177" s="135"/>
    </row>
    <row r="178" spans="1:13" s="134" customFormat="1" ht="30.75" customHeight="1" x14ac:dyDescent="0.25">
      <c r="A178" s="133">
        <v>61</v>
      </c>
      <c r="B178" s="172" t="s">
        <v>269</v>
      </c>
      <c r="C178" s="36" t="s">
        <v>60</v>
      </c>
      <c r="D178" s="36" t="s">
        <v>15</v>
      </c>
      <c r="E178" s="174">
        <v>2</v>
      </c>
      <c r="F178" s="173" t="s">
        <v>35</v>
      </c>
      <c r="G178" s="174">
        <v>449645</v>
      </c>
      <c r="H178" s="37">
        <f t="shared" si="2"/>
        <v>899290</v>
      </c>
      <c r="I178" s="130" t="s">
        <v>9</v>
      </c>
      <c r="J178" s="131" t="s">
        <v>26</v>
      </c>
      <c r="K178" s="132" t="s">
        <v>261</v>
      </c>
      <c r="L178" s="35" t="s">
        <v>251</v>
      </c>
      <c r="M178" s="135"/>
    </row>
    <row r="179" spans="1:13" s="134" customFormat="1" ht="30.75" customHeight="1" x14ac:dyDescent="0.25">
      <c r="A179" s="133">
        <v>62</v>
      </c>
      <c r="B179" s="172" t="s">
        <v>270</v>
      </c>
      <c r="C179" s="36" t="s">
        <v>60</v>
      </c>
      <c r="D179" s="36" t="s">
        <v>15</v>
      </c>
      <c r="E179" s="174">
        <v>2</v>
      </c>
      <c r="F179" s="173" t="s">
        <v>35</v>
      </c>
      <c r="G179" s="174">
        <v>532875</v>
      </c>
      <c r="H179" s="37">
        <f t="shared" si="2"/>
        <v>1065750</v>
      </c>
      <c r="I179" s="130" t="s">
        <v>9</v>
      </c>
      <c r="J179" s="131" t="s">
        <v>26</v>
      </c>
      <c r="K179" s="132" t="s">
        <v>51</v>
      </c>
      <c r="L179" s="35" t="s">
        <v>251</v>
      </c>
      <c r="M179" s="135"/>
    </row>
    <row r="180" spans="1:13" s="134" customFormat="1" ht="30.75" customHeight="1" x14ac:dyDescent="0.25">
      <c r="A180" s="133">
        <v>63</v>
      </c>
      <c r="B180" s="172" t="s">
        <v>271</v>
      </c>
      <c r="C180" s="36" t="s">
        <v>60</v>
      </c>
      <c r="D180" s="36" t="s">
        <v>15</v>
      </c>
      <c r="E180" s="174">
        <v>1</v>
      </c>
      <c r="F180" s="173" t="s">
        <v>35</v>
      </c>
      <c r="G180" s="174">
        <v>2209821.4300000002</v>
      </c>
      <c r="H180" s="37">
        <f t="shared" si="2"/>
        <v>2209821.4300000002</v>
      </c>
      <c r="I180" s="130" t="s">
        <v>9</v>
      </c>
      <c r="J180" s="131" t="s">
        <v>26</v>
      </c>
      <c r="K180" s="132" t="s">
        <v>254</v>
      </c>
      <c r="L180" s="35" t="s">
        <v>470</v>
      </c>
      <c r="M180" s="135"/>
    </row>
    <row r="181" spans="1:13" s="134" customFormat="1" ht="30.75" customHeight="1" x14ac:dyDescent="0.25">
      <c r="A181" s="133">
        <v>64</v>
      </c>
      <c r="B181" s="172" t="s">
        <v>275</v>
      </c>
      <c r="C181" s="36" t="s">
        <v>60</v>
      </c>
      <c r="D181" s="36" t="s">
        <v>15</v>
      </c>
      <c r="E181" s="174">
        <v>50</v>
      </c>
      <c r="F181" s="173" t="s">
        <v>35</v>
      </c>
      <c r="G181" s="174">
        <v>3468.75</v>
      </c>
      <c r="H181" s="37">
        <f t="shared" si="2"/>
        <v>173437.5</v>
      </c>
      <c r="I181" s="130" t="s">
        <v>9</v>
      </c>
      <c r="J181" s="131" t="s">
        <v>61</v>
      </c>
      <c r="K181" s="132" t="s">
        <v>253</v>
      </c>
      <c r="L181" s="35" t="s">
        <v>278</v>
      </c>
      <c r="M181" s="135"/>
    </row>
    <row r="182" spans="1:13" s="134" customFormat="1" ht="30.75" customHeight="1" x14ac:dyDescent="0.25">
      <c r="A182" s="133">
        <v>65</v>
      </c>
      <c r="B182" s="172" t="s">
        <v>276</v>
      </c>
      <c r="C182" s="36" t="s">
        <v>60</v>
      </c>
      <c r="D182" s="36" t="s">
        <v>15</v>
      </c>
      <c r="E182" s="174">
        <v>50</v>
      </c>
      <c r="F182" s="173" t="s">
        <v>35</v>
      </c>
      <c r="G182" s="174">
        <v>9093.75</v>
      </c>
      <c r="H182" s="37">
        <f t="shared" si="2"/>
        <v>454687.5</v>
      </c>
      <c r="I182" s="130" t="s">
        <v>9</v>
      </c>
      <c r="J182" s="131" t="s">
        <v>61</v>
      </c>
      <c r="K182" s="132" t="s">
        <v>253</v>
      </c>
      <c r="L182" s="35" t="s">
        <v>278</v>
      </c>
      <c r="M182" s="135"/>
    </row>
    <row r="183" spans="1:13" s="134" customFormat="1" ht="30.75" customHeight="1" x14ac:dyDescent="0.25">
      <c r="A183" s="133">
        <v>66</v>
      </c>
      <c r="B183" s="172" t="s">
        <v>277</v>
      </c>
      <c r="C183" s="36" t="s">
        <v>60</v>
      </c>
      <c r="D183" s="36" t="s">
        <v>15</v>
      </c>
      <c r="E183" s="174">
        <v>200</v>
      </c>
      <c r="F183" s="173" t="s">
        <v>35</v>
      </c>
      <c r="G183" s="174">
        <v>1171.8699999999999</v>
      </c>
      <c r="H183" s="37">
        <f t="shared" si="2"/>
        <v>234373.99999999997</v>
      </c>
      <c r="I183" s="130" t="s">
        <v>9</v>
      </c>
      <c r="J183" s="131" t="s">
        <v>61</v>
      </c>
      <c r="K183" s="132" t="s">
        <v>253</v>
      </c>
      <c r="L183" s="35" t="s">
        <v>278</v>
      </c>
      <c r="M183" s="135"/>
    </row>
    <row r="184" spans="1:13" s="134" customFormat="1" ht="30.75" customHeight="1" x14ac:dyDescent="0.25">
      <c r="A184" s="133">
        <v>67</v>
      </c>
      <c r="B184" s="172" t="s">
        <v>283</v>
      </c>
      <c r="C184" s="36" t="s">
        <v>60</v>
      </c>
      <c r="D184" s="36" t="s">
        <v>120</v>
      </c>
      <c r="E184" s="174">
        <v>1</v>
      </c>
      <c r="F184" s="173" t="s">
        <v>174</v>
      </c>
      <c r="G184" s="174">
        <v>1791935.83</v>
      </c>
      <c r="H184" s="37">
        <f t="shared" si="2"/>
        <v>1791935.83</v>
      </c>
      <c r="I184" s="130" t="s">
        <v>9</v>
      </c>
      <c r="J184" s="131" t="s">
        <v>26</v>
      </c>
      <c r="K184" s="132" t="s">
        <v>244</v>
      </c>
      <c r="L184" s="35" t="s">
        <v>311</v>
      </c>
      <c r="M184" s="135"/>
    </row>
    <row r="185" spans="1:13" s="134" customFormat="1" ht="30.75" customHeight="1" x14ac:dyDescent="0.25">
      <c r="A185" s="133">
        <v>68</v>
      </c>
      <c r="B185" s="182" t="s">
        <v>284</v>
      </c>
      <c r="C185" s="36" t="s">
        <v>60</v>
      </c>
      <c r="D185" s="36" t="s">
        <v>15</v>
      </c>
      <c r="E185" s="174">
        <v>1</v>
      </c>
      <c r="F185" s="173" t="s">
        <v>174</v>
      </c>
      <c r="G185" s="174">
        <v>9583453.3000000007</v>
      </c>
      <c r="H185" s="37">
        <f t="shared" si="2"/>
        <v>9583453.3000000007</v>
      </c>
      <c r="I185" s="130" t="s">
        <v>9</v>
      </c>
      <c r="J185" s="131" t="s">
        <v>26</v>
      </c>
      <c r="K185" s="132" t="s">
        <v>244</v>
      </c>
      <c r="L185" s="35" t="s">
        <v>378</v>
      </c>
      <c r="M185" s="135"/>
    </row>
    <row r="186" spans="1:13" s="134" customFormat="1" ht="30.75" customHeight="1" x14ac:dyDescent="0.25">
      <c r="A186" s="133">
        <v>69</v>
      </c>
      <c r="B186" s="172" t="s">
        <v>285</v>
      </c>
      <c r="C186" s="36" t="s">
        <v>60</v>
      </c>
      <c r="D186" s="36" t="s">
        <v>15</v>
      </c>
      <c r="E186" s="174">
        <v>353</v>
      </c>
      <c r="F186" s="173" t="s">
        <v>286</v>
      </c>
      <c r="G186" s="174">
        <v>7590</v>
      </c>
      <c r="H186" s="37">
        <f t="shared" si="2"/>
        <v>2679270</v>
      </c>
      <c r="I186" s="130" t="s">
        <v>9</v>
      </c>
      <c r="J186" s="131" t="s">
        <v>26</v>
      </c>
      <c r="K186" s="132" t="s">
        <v>244</v>
      </c>
      <c r="L186" s="35" t="s">
        <v>288</v>
      </c>
      <c r="M186" s="135"/>
    </row>
    <row r="187" spans="1:13" s="134" customFormat="1" ht="30.75" customHeight="1" x14ac:dyDescent="0.25">
      <c r="A187" s="133">
        <v>70</v>
      </c>
      <c r="B187" s="172" t="s">
        <v>287</v>
      </c>
      <c r="C187" s="36" t="s">
        <v>60</v>
      </c>
      <c r="D187" s="36" t="s">
        <v>15</v>
      </c>
      <c r="E187" s="174">
        <v>178</v>
      </c>
      <c r="F187" s="173" t="s">
        <v>35</v>
      </c>
      <c r="G187" s="174">
        <v>3235.95</v>
      </c>
      <c r="H187" s="37">
        <f t="shared" si="2"/>
        <v>575999.1</v>
      </c>
      <c r="I187" s="130" t="s">
        <v>9</v>
      </c>
      <c r="J187" s="131" t="s">
        <v>26</v>
      </c>
      <c r="K187" s="132" t="s">
        <v>244</v>
      </c>
      <c r="L187" s="35" t="s">
        <v>559</v>
      </c>
      <c r="M187" s="135"/>
    </row>
    <row r="188" spans="1:13" s="134" customFormat="1" ht="30.75" customHeight="1" x14ac:dyDescent="0.25">
      <c r="A188" s="133">
        <v>71</v>
      </c>
      <c r="B188" s="172" t="s">
        <v>289</v>
      </c>
      <c r="C188" s="36" t="s">
        <v>60</v>
      </c>
      <c r="D188" s="36" t="s">
        <v>40</v>
      </c>
      <c r="E188" s="174">
        <v>10</v>
      </c>
      <c r="F188" s="173" t="s">
        <v>35</v>
      </c>
      <c r="G188" s="174"/>
      <c r="H188" s="37">
        <f t="shared" si="2"/>
        <v>0</v>
      </c>
      <c r="I188" s="130" t="s">
        <v>9</v>
      </c>
      <c r="J188" s="131" t="s">
        <v>26</v>
      </c>
      <c r="K188" s="132" t="s">
        <v>244</v>
      </c>
      <c r="L188" s="35" t="s">
        <v>390</v>
      </c>
      <c r="M188" s="135"/>
    </row>
    <row r="189" spans="1:13" s="134" customFormat="1" ht="30.75" customHeight="1" x14ac:dyDescent="0.25">
      <c r="A189" s="133">
        <v>72</v>
      </c>
      <c r="B189" s="172" t="s">
        <v>290</v>
      </c>
      <c r="C189" s="36" t="s">
        <v>60</v>
      </c>
      <c r="D189" s="36" t="s">
        <v>40</v>
      </c>
      <c r="E189" s="174">
        <v>200</v>
      </c>
      <c r="F189" s="173" t="s">
        <v>35</v>
      </c>
      <c r="G189" s="174">
        <v>15000</v>
      </c>
      <c r="H189" s="37">
        <f t="shared" si="2"/>
        <v>3000000</v>
      </c>
      <c r="I189" s="130" t="s">
        <v>9</v>
      </c>
      <c r="J189" s="131" t="s">
        <v>26</v>
      </c>
      <c r="K189" s="132" t="s">
        <v>244</v>
      </c>
      <c r="L189" s="35" t="s">
        <v>297</v>
      </c>
      <c r="M189" s="135"/>
    </row>
    <row r="190" spans="1:13" s="134" customFormat="1" ht="30.75" customHeight="1" x14ac:dyDescent="0.25">
      <c r="A190" s="133">
        <v>73</v>
      </c>
      <c r="B190" s="172" t="s">
        <v>291</v>
      </c>
      <c r="C190" s="36" t="s">
        <v>49</v>
      </c>
      <c r="D190" s="36" t="s">
        <v>40</v>
      </c>
      <c r="E190" s="174">
        <v>1095</v>
      </c>
      <c r="F190" s="173" t="s">
        <v>174</v>
      </c>
      <c r="G190" s="174"/>
      <c r="H190" s="37">
        <f t="shared" si="2"/>
        <v>0</v>
      </c>
      <c r="I190" s="130" t="s">
        <v>9</v>
      </c>
      <c r="J190" s="131" t="s">
        <v>26</v>
      </c>
      <c r="K190" s="132" t="s">
        <v>244</v>
      </c>
      <c r="L190" s="35" t="s">
        <v>382</v>
      </c>
      <c r="M190" s="135"/>
    </row>
    <row r="191" spans="1:13" s="134" customFormat="1" ht="30.75" customHeight="1" x14ac:dyDescent="0.25">
      <c r="A191" s="133">
        <v>74</v>
      </c>
      <c r="B191" s="172" t="s">
        <v>292</v>
      </c>
      <c r="C191" s="36" t="s">
        <v>60</v>
      </c>
      <c r="D191" s="36" t="s">
        <v>40</v>
      </c>
      <c r="E191" s="174">
        <v>1</v>
      </c>
      <c r="F191" s="173" t="s">
        <v>35</v>
      </c>
      <c r="G191" s="174"/>
      <c r="H191" s="37">
        <f t="shared" si="2"/>
        <v>0</v>
      </c>
      <c r="I191" s="130" t="s">
        <v>9</v>
      </c>
      <c r="J191" s="131" t="s">
        <v>26</v>
      </c>
      <c r="K191" s="132" t="s">
        <v>244</v>
      </c>
      <c r="L191" s="35" t="s">
        <v>410</v>
      </c>
      <c r="M191" s="135"/>
    </row>
    <row r="192" spans="1:13" s="134" customFormat="1" ht="30.75" customHeight="1" x14ac:dyDescent="0.25">
      <c r="A192" s="133">
        <v>75</v>
      </c>
      <c r="B192" s="172" t="s">
        <v>293</v>
      </c>
      <c r="C192" s="36" t="s">
        <v>60</v>
      </c>
      <c r="D192" s="36" t="s">
        <v>40</v>
      </c>
      <c r="E192" s="174">
        <v>1</v>
      </c>
      <c r="F192" s="173" t="s">
        <v>35</v>
      </c>
      <c r="G192" s="174"/>
      <c r="H192" s="37">
        <f t="shared" si="2"/>
        <v>0</v>
      </c>
      <c r="I192" s="130" t="s">
        <v>9</v>
      </c>
      <c r="J192" s="131" t="s">
        <v>26</v>
      </c>
      <c r="K192" s="132" t="s">
        <v>244</v>
      </c>
      <c r="L192" s="35" t="s">
        <v>410</v>
      </c>
      <c r="M192" s="135"/>
    </row>
    <row r="193" spans="1:13" s="134" customFormat="1" ht="30.75" customHeight="1" x14ac:dyDescent="0.25">
      <c r="A193" s="133">
        <v>76</v>
      </c>
      <c r="B193" s="172" t="s">
        <v>294</v>
      </c>
      <c r="C193" s="36" t="s">
        <v>60</v>
      </c>
      <c r="D193" s="36" t="s">
        <v>40</v>
      </c>
      <c r="E193" s="174">
        <v>1</v>
      </c>
      <c r="F193" s="173" t="s">
        <v>35</v>
      </c>
      <c r="G193" s="174"/>
      <c r="H193" s="37">
        <f t="shared" si="2"/>
        <v>0</v>
      </c>
      <c r="I193" s="130" t="s">
        <v>9</v>
      </c>
      <c r="J193" s="131" t="s">
        <v>26</v>
      </c>
      <c r="K193" s="132" t="s">
        <v>244</v>
      </c>
      <c r="L193" s="35" t="s">
        <v>410</v>
      </c>
      <c r="M193" s="135"/>
    </row>
    <row r="194" spans="1:13" s="134" customFormat="1" ht="30.75" customHeight="1" x14ac:dyDescent="0.25">
      <c r="A194" s="133">
        <v>77</v>
      </c>
      <c r="B194" s="172" t="s">
        <v>295</v>
      </c>
      <c r="C194" s="36" t="s">
        <v>60</v>
      </c>
      <c r="D194" s="36" t="s">
        <v>40</v>
      </c>
      <c r="E194" s="174">
        <v>3</v>
      </c>
      <c r="F194" s="173" t="s">
        <v>174</v>
      </c>
      <c r="G194" s="174"/>
      <c r="H194" s="37">
        <f t="shared" si="2"/>
        <v>0</v>
      </c>
      <c r="I194" s="130" t="s">
        <v>9</v>
      </c>
      <c r="J194" s="131" t="s">
        <v>26</v>
      </c>
      <c r="K194" s="132" t="s">
        <v>244</v>
      </c>
      <c r="L194" s="35" t="s">
        <v>410</v>
      </c>
      <c r="M194" s="135"/>
    </row>
    <row r="195" spans="1:13" s="134" customFormat="1" ht="30.75" customHeight="1" x14ac:dyDescent="0.25">
      <c r="A195" s="133">
        <v>78</v>
      </c>
      <c r="B195" s="172" t="s">
        <v>296</v>
      </c>
      <c r="C195" s="36" t="s">
        <v>60</v>
      </c>
      <c r="D195" s="36" t="s">
        <v>40</v>
      </c>
      <c r="E195" s="174">
        <v>1</v>
      </c>
      <c r="F195" s="173" t="s">
        <v>35</v>
      </c>
      <c r="G195" s="174"/>
      <c r="H195" s="37">
        <f t="shared" si="2"/>
        <v>0</v>
      </c>
      <c r="I195" s="130" t="s">
        <v>9</v>
      </c>
      <c r="J195" s="131" t="s">
        <v>26</v>
      </c>
      <c r="K195" s="132" t="s">
        <v>244</v>
      </c>
      <c r="L195" s="35" t="s">
        <v>410</v>
      </c>
      <c r="M195" s="135"/>
    </row>
    <row r="196" spans="1:13" s="134" customFormat="1" ht="30.75" customHeight="1" x14ac:dyDescent="0.25">
      <c r="A196" s="133">
        <v>79</v>
      </c>
      <c r="B196" s="172" t="s">
        <v>298</v>
      </c>
      <c r="C196" s="36" t="s">
        <v>60</v>
      </c>
      <c r="D196" s="36" t="s">
        <v>15</v>
      </c>
      <c r="E196" s="174">
        <v>15</v>
      </c>
      <c r="F196" s="173" t="s">
        <v>35</v>
      </c>
      <c r="G196" s="174">
        <v>26000</v>
      </c>
      <c r="H196" s="37">
        <f t="shared" si="2"/>
        <v>390000</v>
      </c>
      <c r="I196" s="130" t="s">
        <v>9</v>
      </c>
      <c r="J196" s="131" t="s">
        <v>26</v>
      </c>
      <c r="K196" s="132" t="s">
        <v>244</v>
      </c>
      <c r="L196" s="35" t="s">
        <v>308</v>
      </c>
      <c r="M196" s="135"/>
    </row>
    <row r="197" spans="1:13" s="134" customFormat="1" ht="30.75" customHeight="1" x14ac:dyDescent="0.25">
      <c r="A197" s="133">
        <v>80</v>
      </c>
      <c r="B197" s="172" t="s">
        <v>299</v>
      </c>
      <c r="C197" s="36" t="s">
        <v>60</v>
      </c>
      <c r="D197" s="36" t="s">
        <v>15</v>
      </c>
      <c r="E197" s="174">
        <v>30</v>
      </c>
      <c r="F197" s="173" t="s">
        <v>174</v>
      </c>
      <c r="G197" s="174">
        <v>5000</v>
      </c>
      <c r="H197" s="37">
        <f t="shared" si="2"/>
        <v>150000</v>
      </c>
      <c r="I197" s="130" t="s">
        <v>9</v>
      </c>
      <c r="J197" s="131" t="s">
        <v>26</v>
      </c>
      <c r="K197" s="132" t="s">
        <v>244</v>
      </c>
      <c r="L197" s="35" t="s">
        <v>308</v>
      </c>
      <c r="M197" s="135"/>
    </row>
    <row r="198" spans="1:13" s="134" customFormat="1" ht="30.75" customHeight="1" x14ac:dyDescent="0.25">
      <c r="A198" s="133">
        <v>81</v>
      </c>
      <c r="B198" s="172" t="s">
        <v>300</v>
      </c>
      <c r="C198" s="36" t="s">
        <v>60</v>
      </c>
      <c r="D198" s="36" t="s">
        <v>15</v>
      </c>
      <c r="E198" s="174">
        <v>20</v>
      </c>
      <c r="F198" s="173" t="s">
        <v>35</v>
      </c>
      <c r="G198" s="174">
        <v>1500</v>
      </c>
      <c r="H198" s="37">
        <f t="shared" si="2"/>
        <v>30000</v>
      </c>
      <c r="I198" s="130" t="s">
        <v>9</v>
      </c>
      <c r="J198" s="131" t="s">
        <v>26</v>
      </c>
      <c r="K198" s="132" t="s">
        <v>244</v>
      </c>
      <c r="L198" s="35" t="s">
        <v>308</v>
      </c>
      <c r="M198" s="135"/>
    </row>
    <row r="199" spans="1:13" s="134" customFormat="1" ht="30.75" customHeight="1" x14ac:dyDescent="0.25">
      <c r="A199" s="133">
        <v>82</v>
      </c>
      <c r="B199" s="172" t="s">
        <v>301</v>
      </c>
      <c r="C199" s="36" t="s">
        <v>60</v>
      </c>
      <c r="D199" s="36" t="s">
        <v>15</v>
      </c>
      <c r="E199" s="174">
        <v>10</v>
      </c>
      <c r="F199" s="173" t="s">
        <v>35</v>
      </c>
      <c r="G199" s="174">
        <v>944</v>
      </c>
      <c r="H199" s="37">
        <f t="shared" si="2"/>
        <v>9440</v>
      </c>
      <c r="I199" s="130" t="s">
        <v>9</v>
      </c>
      <c r="J199" s="131" t="s">
        <v>26</v>
      </c>
      <c r="K199" s="132" t="s">
        <v>244</v>
      </c>
      <c r="L199" s="35" t="s">
        <v>308</v>
      </c>
      <c r="M199" s="135"/>
    </row>
    <row r="200" spans="1:13" s="134" customFormat="1" ht="30.75" customHeight="1" x14ac:dyDescent="0.25">
      <c r="A200" s="133">
        <v>83</v>
      </c>
      <c r="B200" s="172" t="s">
        <v>546</v>
      </c>
      <c r="C200" s="36" t="s">
        <v>60</v>
      </c>
      <c r="D200" s="36" t="s">
        <v>15</v>
      </c>
      <c r="E200" s="174">
        <v>40</v>
      </c>
      <c r="F200" s="173" t="s">
        <v>35</v>
      </c>
      <c r="G200" s="174">
        <v>5790</v>
      </c>
      <c r="H200" s="37">
        <f t="shared" si="2"/>
        <v>231600</v>
      </c>
      <c r="I200" s="130" t="s">
        <v>9</v>
      </c>
      <c r="J200" s="131" t="s">
        <v>26</v>
      </c>
      <c r="K200" s="132" t="s">
        <v>244</v>
      </c>
      <c r="L200" s="35" t="s">
        <v>308</v>
      </c>
      <c r="M200" s="135"/>
    </row>
    <row r="201" spans="1:13" s="134" customFormat="1" ht="30.75" customHeight="1" x14ac:dyDescent="0.25">
      <c r="A201" s="133">
        <v>84</v>
      </c>
      <c r="B201" s="172" t="s">
        <v>302</v>
      </c>
      <c r="C201" s="36" t="s">
        <v>60</v>
      </c>
      <c r="D201" s="36" t="s">
        <v>15</v>
      </c>
      <c r="E201" s="174">
        <v>5</v>
      </c>
      <c r="F201" s="173" t="s">
        <v>35</v>
      </c>
      <c r="G201" s="174">
        <v>500</v>
      </c>
      <c r="H201" s="37">
        <f t="shared" si="2"/>
        <v>2500</v>
      </c>
      <c r="I201" s="130" t="s">
        <v>9</v>
      </c>
      <c r="J201" s="131" t="s">
        <v>26</v>
      </c>
      <c r="K201" s="132" t="s">
        <v>244</v>
      </c>
      <c r="L201" s="35" t="s">
        <v>308</v>
      </c>
      <c r="M201" s="135"/>
    </row>
    <row r="202" spans="1:13" s="134" customFormat="1" ht="30.75" customHeight="1" x14ac:dyDescent="0.25">
      <c r="A202" s="133">
        <v>85</v>
      </c>
      <c r="B202" s="172" t="s">
        <v>303</v>
      </c>
      <c r="C202" s="36" t="s">
        <v>60</v>
      </c>
      <c r="D202" s="36" t="s">
        <v>15</v>
      </c>
      <c r="E202" s="174">
        <v>10</v>
      </c>
      <c r="F202" s="173" t="s">
        <v>35</v>
      </c>
      <c r="G202" s="174">
        <v>6790</v>
      </c>
      <c r="H202" s="37">
        <f t="shared" si="2"/>
        <v>67900</v>
      </c>
      <c r="I202" s="130" t="s">
        <v>9</v>
      </c>
      <c r="J202" s="131" t="s">
        <v>26</v>
      </c>
      <c r="K202" s="132" t="s">
        <v>244</v>
      </c>
      <c r="L202" s="35" t="s">
        <v>308</v>
      </c>
      <c r="M202" s="135"/>
    </row>
    <row r="203" spans="1:13" s="134" customFormat="1" ht="30.75" customHeight="1" x14ac:dyDescent="0.25">
      <c r="A203" s="133">
        <v>86</v>
      </c>
      <c r="B203" s="172" t="s">
        <v>304</v>
      </c>
      <c r="C203" s="36" t="s">
        <v>60</v>
      </c>
      <c r="D203" s="36" t="s">
        <v>15</v>
      </c>
      <c r="E203" s="174">
        <v>40</v>
      </c>
      <c r="F203" s="173" t="s">
        <v>35</v>
      </c>
      <c r="G203" s="174">
        <v>1000</v>
      </c>
      <c r="H203" s="37">
        <f t="shared" si="2"/>
        <v>40000</v>
      </c>
      <c r="I203" s="130" t="s">
        <v>9</v>
      </c>
      <c r="J203" s="131" t="s">
        <v>26</v>
      </c>
      <c r="K203" s="132" t="s">
        <v>244</v>
      </c>
      <c r="L203" s="35" t="s">
        <v>308</v>
      </c>
      <c r="M203" s="135"/>
    </row>
    <row r="204" spans="1:13" s="134" customFormat="1" ht="30.75" customHeight="1" x14ac:dyDescent="0.25">
      <c r="A204" s="133">
        <v>87</v>
      </c>
      <c r="B204" s="172" t="s">
        <v>305</v>
      </c>
      <c r="C204" s="36" t="s">
        <v>60</v>
      </c>
      <c r="D204" s="36" t="s">
        <v>15</v>
      </c>
      <c r="E204" s="174">
        <v>8</v>
      </c>
      <c r="F204" s="173" t="s">
        <v>35</v>
      </c>
      <c r="G204" s="174">
        <v>800</v>
      </c>
      <c r="H204" s="37">
        <f t="shared" si="2"/>
        <v>6400</v>
      </c>
      <c r="I204" s="130" t="s">
        <v>9</v>
      </c>
      <c r="J204" s="131" t="s">
        <v>26</v>
      </c>
      <c r="K204" s="132" t="s">
        <v>244</v>
      </c>
      <c r="L204" s="35" t="s">
        <v>308</v>
      </c>
      <c r="M204" s="135"/>
    </row>
    <row r="205" spans="1:13" s="134" customFormat="1" ht="30.75" customHeight="1" x14ac:dyDescent="0.25">
      <c r="A205" s="133">
        <v>88</v>
      </c>
      <c r="B205" s="172" t="s">
        <v>306</v>
      </c>
      <c r="C205" s="36" t="s">
        <v>60</v>
      </c>
      <c r="D205" s="36" t="s">
        <v>15</v>
      </c>
      <c r="E205" s="174">
        <v>2</v>
      </c>
      <c r="F205" s="173" t="s">
        <v>174</v>
      </c>
      <c r="G205" s="174">
        <v>1000</v>
      </c>
      <c r="H205" s="37">
        <f t="shared" si="2"/>
        <v>2000</v>
      </c>
      <c r="I205" s="130" t="s">
        <v>9</v>
      </c>
      <c r="J205" s="131" t="s">
        <v>26</v>
      </c>
      <c r="K205" s="132" t="s">
        <v>244</v>
      </c>
      <c r="L205" s="35" t="s">
        <v>308</v>
      </c>
      <c r="M205" s="135"/>
    </row>
    <row r="206" spans="1:13" s="134" customFormat="1" ht="30.75" customHeight="1" x14ac:dyDescent="0.25">
      <c r="A206" s="133">
        <v>89</v>
      </c>
      <c r="B206" s="172" t="s">
        <v>307</v>
      </c>
      <c r="C206" s="36" t="s">
        <v>60</v>
      </c>
      <c r="D206" s="36" t="s">
        <v>15</v>
      </c>
      <c r="E206" s="174">
        <v>12</v>
      </c>
      <c r="F206" s="173" t="s">
        <v>35</v>
      </c>
      <c r="G206" s="174">
        <v>6500</v>
      </c>
      <c r="H206" s="37">
        <f t="shared" si="2"/>
        <v>78000</v>
      </c>
      <c r="I206" s="130" t="s">
        <v>9</v>
      </c>
      <c r="J206" s="131" t="s">
        <v>26</v>
      </c>
      <c r="K206" s="132" t="s">
        <v>244</v>
      </c>
      <c r="L206" s="35" t="s">
        <v>308</v>
      </c>
      <c r="M206" s="135"/>
    </row>
    <row r="207" spans="1:13" s="134" customFormat="1" ht="30.75" customHeight="1" x14ac:dyDescent="0.25">
      <c r="A207" s="133">
        <v>90</v>
      </c>
      <c r="B207" s="172" t="s">
        <v>309</v>
      </c>
      <c r="C207" s="36" t="s">
        <v>60</v>
      </c>
      <c r="D207" s="36" t="s">
        <v>40</v>
      </c>
      <c r="E207" s="174">
        <v>14850</v>
      </c>
      <c r="F207" s="173" t="s">
        <v>102</v>
      </c>
      <c r="G207" s="174">
        <v>152</v>
      </c>
      <c r="H207" s="37">
        <f t="shared" si="2"/>
        <v>2257200</v>
      </c>
      <c r="I207" s="130" t="s">
        <v>9</v>
      </c>
      <c r="J207" s="131" t="s">
        <v>26</v>
      </c>
      <c r="K207" s="132" t="s">
        <v>244</v>
      </c>
      <c r="L207" s="35" t="s">
        <v>310</v>
      </c>
      <c r="M207" s="135"/>
    </row>
    <row r="208" spans="1:13" s="134" customFormat="1" ht="30.75" customHeight="1" x14ac:dyDescent="0.25">
      <c r="A208" s="133">
        <v>91</v>
      </c>
      <c r="B208" s="186" t="s">
        <v>324</v>
      </c>
      <c r="C208" s="36" t="s">
        <v>60</v>
      </c>
      <c r="D208" s="183" t="s">
        <v>120</v>
      </c>
      <c r="E208" s="174">
        <v>30</v>
      </c>
      <c r="F208" s="173" t="s">
        <v>35</v>
      </c>
      <c r="G208" s="185">
        <v>44140.72</v>
      </c>
      <c r="H208" s="37">
        <f t="shared" si="2"/>
        <v>1324221.6000000001</v>
      </c>
      <c r="I208" s="130" t="s">
        <v>9</v>
      </c>
      <c r="J208" s="131" t="s">
        <v>26</v>
      </c>
      <c r="K208" s="132" t="s">
        <v>253</v>
      </c>
      <c r="L208" s="35" t="s">
        <v>330</v>
      </c>
      <c r="M208" s="135"/>
    </row>
    <row r="209" spans="1:13" s="134" customFormat="1" ht="30.75" customHeight="1" x14ac:dyDescent="0.25">
      <c r="A209" s="133">
        <v>92</v>
      </c>
      <c r="B209" s="186" t="s">
        <v>325</v>
      </c>
      <c r="C209" s="36" t="s">
        <v>60</v>
      </c>
      <c r="D209" s="183" t="s">
        <v>120</v>
      </c>
      <c r="E209" s="174"/>
      <c r="F209" s="173" t="s">
        <v>35</v>
      </c>
      <c r="G209" s="185">
        <v>4744.2299999999996</v>
      </c>
      <c r="H209" s="37">
        <f t="shared" si="2"/>
        <v>0</v>
      </c>
      <c r="I209" s="130" t="s">
        <v>9</v>
      </c>
      <c r="J209" s="131" t="s">
        <v>26</v>
      </c>
      <c r="K209" s="132" t="s">
        <v>253</v>
      </c>
      <c r="L209" s="35" t="s">
        <v>391</v>
      </c>
      <c r="M209" s="135"/>
    </row>
    <row r="210" spans="1:13" s="134" customFormat="1" ht="30.75" customHeight="1" x14ac:dyDescent="0.25">
      <c r="A210" s="133">
        <v>93</v>
      </c>
      <c r="B210" s="187" t="s">
        <v>326</v>
      </c>
      <c r="C210" s="36" t="s">
        <v>60</v>
      </c>
      <c r="D210" s="183" t="s">
        <v>120</v>
      </c>
      <c r="E210" s="174">
        <v>10</v>
      </c>
      <c r="F210" s="173" t="s">
        <v>35</v>
      </c>
      <c r="G210" s="185">
        <v>16035.5</v>
      </c>
      <c r="H210" s="37">
        <f t="shared" ref="H210:H236" si="3">E210*G210</f>
        <v>160355</v>
      </c>
      <c r="I210" s="130" t="s">
        <v>9</v>
      </c>
      <c r="J210" s="131" t="s">
        <v>26</v>
      </c>
      <c r="K210" s="132" t="s">
        <v>253</v>
      </c>
      <c r="L210" s="35" t="s">
        <v>330</v>
      </c>
      <c r="M210" s="135"/>
    </row>
    <row r="211" spans="1:13" s="134" customFormat="1" ht="30.75" customHeight="1" x14ac:dyDescent="0.25">
      <c r="A211" s="133">
        <v>94</v>
      </c>
      <c r="B211" s="187" t="s">
        <v>327</v>
      </c>
      <c r="C211" s="36" t="s">
        <v>60</v>
      </c>
      <c r="D211" s="183" t="s">
        <v>120</v>
      </c>
      <c r="E211" s="174">
        <v>30</v>
      </c>
      <c r="F211" s="173" t="s">
        <v>35</v>
      </c>
      <c r="G211" s="185">
        <v>17750</v>
      </c>
      <c r="H211" s="37">
        <f t="shared" si="3"/>
        <v>532500</v>
      </c>
      <c r="I211" s="130" t="s">
        <v>9</v>
      </c>
      <c r="J211" s="131" t="s">
        <v>26</v>
      </c>
      <c r="K211" s="132" t="s">
        <v>253</v>
      </c>
      <c r="L211" s="35" t="s">
        <v>330</v>
      </c>
      <c r="M211" s="135"/>
    </row>
    <row r="212" spans="1:13" s="134" customFormat="1" ht="30.75" customHeight="1" x14ac:dyDescent="0.25">
      <c r="A212" s="133">
        <v>95</v>
      </c>
      <c r="B212" s="187" t="s">
        <v>328</v>
      </c>
      <c r="C212" s="36" t="s">
        <v>60</v>
      </c>
      <c r="D212" s="183" t="s">
        <v>120</v>
      </c>
      <c r="E212" s="174"/>
      <c r="F212" s="173"/>
      <c r="G212" s="185"/>
      <c r="H212" s="37">
        <f t="shared" si="3"/>
        <v>0</v>
      </c>
      <c r="I212" s="130" t="s">
        <v>9</v>
      </c>
      <c r="J212" s="131" t="s">
        <v>26</v>
      </c>
      <c r="K212" s="132" t="s">
        <v>253</v>
      </c>
      <c r="L212" s="35" t="s">
        <v>436</v>
      </c>
      <c r="M212" s="135"/>
    </row>
    <row r="213" spans="1:13" s="134" customFormat="1" ht="30.75" customHeight="1" x14ac:dyDescent="0.25">
      <c r="A213" s="133">
        <v>96</v>
      </c>
      <c r="B213" s="187" t="s">
        <v>329</v>
      </c>
      <c r="C213" s="36" t="s">
        <v>60</v>
      </c>
      <c r="D213" s="183" t="s">
        <v>120</v>
      </c>
      <c r="E213" s="174"/>
      <c r="F213" s="173"/>
      <c r="G213" s="185"/>
      <c r="H213" s="37">
        <f t="shared" si="3"/>
        <v>0</v>
      </c>
      <c r="I213" s="130" t="s">
        <v>9</v>
      </c>
      <c r="J213" s="131" t="s">
        <v>26</v>
      </c>
      <c r="K213" s="132" t="s">
        <v>253</v>
      </c>
      <c r="L213" s="35" t="s">
        <v>436</v>
      </c>
      <c r="M213" s="135"/>
    </row>
    <row r="214" spans="1:13" s="134" customFormat="1" ht="30.75" customHeight="1" x14ac:dyDescent="0.25">
      <c r="A214" s="133">
        <v>97</v>
      </c>
      <c r="B214" s="157" t="s">
        <v>336</v>
      </c>
      <c r="C214" s="36" t="s">
        <v>60</v>
      </c>
      <c r="D214" s="190" t="s">
        <v>15</v>
      </c>
      <c r="E214" s="174">
        <v>5</v>
      </c>
      <c r="F214" s="173" t="s">
        <v>35</v>
      </c>
      <c r="G214" s="189">
        <v>71850</v>
      </c>
      <c r="H214" s="37">
        <f t="shared" si="3"/>
        <v>359250</v>
      </c>
      <c r="I214" s="130" t="s">
        <v>9</v>
      </c>
      <c r="J214" s="131" t="s">
        <v>26</v>
      </c>
      <c r="K214" s="132" t="s">
        <v>253</v>
      </c>
      <c r="L214" s="35" t="s">
        <v>342</v>
      </c>
      <c r="M214" s="135"/>
    </row>
    <row r="215" spans="1:13" s="134" customFormat="1" ht="30.75" customHeight="1" x14ac:dyDescent="0.25">
      <c r="A215" s="133">
        <v>98</v>
      </c>
      <c r="B215" s="157" t="s">
        <v>337</v>
      </c>
      <c r="C215" s="36" t="s">
        <v>60</v>
      </c>
      <c r="D215" s="190" t="s">
        <v>15</v>
      </c>
      <c r="E215" s="174">
        <v>10</v>
      </c>
      <c r="F215" s="173" t="s">
        <v>35</v>
      </c>
      <c r="G215" s="189">
        <v>53370.53</v>
      </c>
      <c r="H215" s="37">
        <f t="shared" si="3"/>
        <v>533705.30000000005</v>
      </c>
      <c r="I215" s="130" t="s">
        <v>9</v>
      </c>
      <c r="J215" s="131" t="s">
        <v>26</v>
      </c>
      <c r="K215" s="132" t="s">
        <v>253</v>
      </c>
      <c r="L215" s="35" t="s">
        <v>342</v>
      </c>
      <c r="M215" s="135"/>
    </row>
    <row r="216" spans="1:13" s="134" customFormat="1" ht="30.75" customHeight="1" x14ac:dyDescent="0.25">
      <c r="A216" s="133">
        <v>99</v>
      </c>
      <c r="B216" s="157" t="s">
        <v>338</v>
      </c>
      <c r="C216" s="36" t="s">
        <v>60</v>
      </c>
      <c r="D216" s="190" t="s">
        <v>15</v>
      </c>
      <c r="E216" s="174">
        <v>5</v>
      </c>
      <c r="F216" s="173" t="s">
        <v>35</v>
      </c>
      <c r="G216" s="162">
        <v>21227.68</v>
      </c>
      <c r="H216" s="37">
        <f t="shared" si="3"/>
        <v>106138.4</v>
      </c>
      <c r="I216" s="130" t="s">
        <v>9</v>
      </c>
      <c r="J216" s="131" t="s">
        <v>26</v>
      </c>
      <c r="K216" s="132" t="s">
        <v>253</v>
      </c>
      <c r="L216" s="35" t="s">
        <v>342</v>
      </c>
      <c r="M216" s="135"/>
    </row>
    <row r="217" spans="1:13" s="134" customFormat="1" ht="30.75" customHeight="1" x14ac:dyDescent="0.25">
      <c r="A217" s="133">
        <v>100</v>
      </c>
      <c r="B217" s="157" t="s">
        <v>339</v>
      </c>
      <c r="C217" s="36" t="s">
        <v>60</v>
      </c>
      <c r="D217" s="190" t="s">
        <v>15</v>
      </c>
      <c r="E217" s="174">
        <v>4</v>
      </c>
      <c r="F217" s="173" t="s">
        <v>35</v>
      </c>
      <c r="G217" s="162">
        <v>56250</v>
      </c>
      <c r="H217" s="37">
        <f t="shared" si="3"/>
        <v>225000</v>
      </c>
      <c r="I217" s="130" t="s">
        <v>9</v>
      </c>
      <c r="J217" s="131" t="s">
        <v>26</v>
      </c>
      <c r="K217" s="132" t="s">
        <v>253</v>
      </c>
      <c r="L217" s="35" t="s">
        <v>342</v>
      </c>
      <c r="M217" s="135"/>
    </row>
    <row r="218" spans="1:13" s="134" customFormat="1" ht="30.75" customHeight="1" x14ac:dyDescent="0.25">
      <c r="A218" s="133">
        <v>101</v>
      </c>
      <c r="B218" s="157" t="s">
        <v>340</v>
      </c>
      <c r="C218" s="36" t="s">
        <v>60</v>
      </c>
      <c r="D218" s="190" t="s">
        <v>15</v>
      </c>
      <c r="E218" s="174">
        <v>5</v>
      </c>
      <c r="F218" s="173" t="s">
        <v>35</v>
      </c>
      <c r="G218" s="162">
        <v>31450.89</v>
      </c>
      <c r="H218" s="37">
        <f t="shared" si="3"/>
        <v>157254.45000000001</v>
      </c>
      <c r="I218" s="130" t="s">
        <v>9</v>
      </c>
      <c r="J218" s="131" t="s">
        <v>26</v>
      </c>
      <c r="K218" s="132" t="s">
        <v>253</v>
      </c>
      <c r="L218" s="35" t="s">
        <v>342</v>
      </c>
      <c r="M218" s="135"/>
    </row>
    <row r="219" spans="1:13" s="134" customFormat="1" ht="30.75" customHeight="1" x14ac:dyDescent="0.25">
      <c r="A219" s="133">
        <v>102</v>
      </c>
      <c r="B219" s="193" t="s">
        <v>341</v>
      </c>
      <c r="C219" s="36" t="s">
        <v>60</v>
      </c>
      <c r="D219" s="190" t="s">
        <v>15</v>
      </c>
      <c r="E219" s="174">
        <v>2</v>
      </c>
      <c r="F219" s="173" t="s">
        <v>35</v>
      </c>
      <c r="G219" s="162">
        <v>43050</v>
      </c>
      <c r="H219" s="37">
        <f t="shared" si="3"/>
        <v>86100</v>
      </c>
      <c r="I219" s="130" t="s">
        <v>9</v>
      </c>
      <c r="J219" s="131" t="s">
        <v>26</v>
      </c>
      <c r="K219" s="132" t="s">
        <v>253</v>
      </c>
      <c r="L219" s="35" t="s">
        <v>342</v>
      </c>
      <c r="M219" s="135"/>
    </row>
    <row r="220" spans="1:13" s="134" customFormat="1" ht="30.75" customHeight="1" x14ac:dyDescent="0.25">
      <c r="A220" s="133">
        <v>103</v>
      </c>
      <c r="B220" s="196" t="s">
        <v>343</v>
      </c>
      <c r="C220" s="36" t="s">
        <v>60</v>
      </c>
      <c r="D220" s="191" t="s">
        <v>40</v>
      </c>
      <c r="E220" s="174">
        <v>1</v>
      </c>
      <c r="F220" s="173" t="s">
        <v>174</v>
      </c>
      <c r="G220" s="37">
        <v>4631725.24</v>
      </c>
      <c r="H220" s="37">
        <f t="shared" si="3"/>
        <v>4631725.24</v>
      </c>
      <c r="I220" s="130" t="s">
        <v>9</v>
      </c>
      <c r="J220" s="131" t="s">
        <v>26</v>
      </c>
      <c r="K220" s="132" t="s">
        <v>253</v>
      </c>
      <c r="L220" s="35" t="s">
        <v>358</v>
      </c>
      <c r="M220" s="135"/>
    </row>
    <row r="221" spans="1:13" s="134" customFormat="1" ht="30.75" customHeight="1" x14ac:dyDescent="0.25">
      <c r="A221" s="194">
        <v>104</v>
      </c>
      <c r="B221" s="149" t="s">
        <v>344</v>
      </c>
      <c r="C221" s="195" t="s">
        <v>60</v>
      </c>
      <c r="D221" s="191" t="s">
        <v>120</v>
      </c>
      <c r="E221" s="174">
        <v>91</v>
      </c>
      <c r="F221" s="173" t="s">
        <v>35</v>
      </c>
      <c r="G221" s="37">
        <v>3675</v>
      </c>
      <c r="H221" s="37">
        <f t="shared" si="3"/>
        <v>334425</v>
      </c>
      <c r="I221" s="130" t="s">
        <v>9</v>
      </c>
      <c r="J221" s="131" t="s">
        <v>26</v>
      </c>
      <c r="K221" s="132" t="s">
        <v>254</v>
      </c>
      <c r="L221" s="35" t="s">
        <v>473</v>
      </c>
      <c r="M221" s="135"/>
    </row>
    <row r="222" spans="1:13" s="134" customFormat="1" ht="30.75" customHeight="1" x14ac:dyDescent="0.25">
      <c r="A222" s="194">
        <v>105</v>
      </c>
      <c r="B222" s="149" t="s">
        <v>362</v>
      </c>
      <c r="C222" s="195" t="s">
        <v>60</v>
      </c>
      <c r="D222" s="191" t="s">
        <v>120</v>
      </c>
      <c r="E222" s="174">
        <v>28</v>
      </c>
      <c r="F222" s="173" t="s">
        <v>35</v>
      </c>
      <c r="G222" s="37">
        <v>2758</v>
      </c>
      <c r="H222" s="37">
        <f t="shared" si="3"/>
        <v>77224</v>
      </c>
      <c r="I222" s="130" t="s">
        <v>9</v>
      </c>
      <c r="J222" s="131" t="s">
        <v>26</v>
      </c>
      <c r="K222" s="132" t="s">
        <v>254</v>
      </c>
      <c r="L222" s="35" t="s">
        <v>473</v>
      </c>
      <c r="M222" s="135"/>
    </row>
    <row r="223" spans="1:13" s="134" customFormat="1" ht="30.75" customHeight="1" x14ac:dyDescent="0.25">
      <c r="A223" s="194">
        <v>106</v>
      </c>
      <c r="B223" s="149" t="s">
        <v>345</v>
      </c>
      <c r="C223" s="195" t="s">
        <v>60</v>
      </c>
      <c r="D223" s="191" t="s">
        <v>120</v>
      </c>
      <c r="E223" s="174">
        <v>16</v>
      </c>
      <c r="F223" s="173" t="s">
        <v>35</v>
      </c>
      <c r="G223" s="37">
        <v>3128</v>
      </c>
      <c r="H223" s="37">
        <f t="shared" si="3"/>
        <v>50048</v>
      </c>
      <c r="I223" s="130" t="s">
        <v>9</v>
      </c>
      <c r="J223" s="131" t="s">
        <v>26</v>
      </c>
      <c r="K223" s="132" t="s">
        <v>254</v>
      </c>
      <c r="L223" s="35" t="s">
        <v>473</v>
      </c>
      <c r="M223" s="135"/>
    </row>
    <row r="224" spans="1:13" s="134" customFormat="1" ht="30.75" customHeight="1" x14ac:dyDescent="0.25">
      <c r="A224" s="194">
        <v>107</v>
      </c>
      <c r="B224" s="149" t="s">
        <v>346</v>
      </c>
      <c r="C224" s="195" t="s">
        <v>60</v>
      </c>
      <c r="D224" s="191" t="s">
        <v>120</v>
      </c>
      <c r="E224" s="174">
        <v>71</v>
      </c>
      <c r="F224" s="173" t="s">
        <v>347</v>
      </c>
      <c r="G224" s="37">
        <v>2499</v>
      </c>
      <c r="H224" s="37">
        <f t="shared" si="3"/>
        <v>177429</v>
      </c>
      <c r="I224" s="130" t="s">
        <v>9</v>
      </c>
      <c r="J224" s="131" t="s">
        <v>26</v>
      </c>
      <c r="K224" s="132" t="s">
        <v>254</v>
      </c>
      <c r="L224" s="35" t="s">
        <v>473</v>
      </c>
      <c r="M224" s="135"/>
    </row>
    <row r="225" spans="1:13" s="134" customFormat="1" ht="30.75" customHeight="1" x14ac:dyDescent="0.25">
      <c r="A225" s="194">
        <v>108</v>
      </c>
      <c r="B225" s="149" t="s">
        <v>363</v>
      </c>
      <c r="C225" s="195" t="s">
        <v>60</v>
      </c>
      <c r="D225" s="191" t="s">
        <v>120</v>
      </c>
      <c r="E225" s="174">
        <v>100</v>
      </c>
      <c r="F225" s="173" t="s">
        <v>347</v>
      </c>
      <c r="G225" s="37">
        <v>1599</v>
      </c>
      <c r="H225" s="37">
        <f t="shared" si="3"/>
        <v>159900</v>
      </c>
      <c r="I225" s="130" t="s">
        <v>9</v>
      </c>
      <c r="J225" s="131" t="s">
        <v>26</v>
      </c>
      <c r="K225" s="132" t="s">
        <v>254</v>
      </c>
      <c r="L225" s="35" t="s">
        <v>473</v>
      </c>
      <c r="M225" s="135"/>
    </row>
    <row r="226" spans="1:13" s="134" customFormat="1" ht="30.75" customHeight="1" x14ac:dyDescent="0.25">
      <c r="A226" s="194">
        <v>109</v>
      </c>
      <c r="B226" s="149" t="s">
        <v>364</v>
      </c>
      <c r="C226" s="195" t="s">
        <v>60</v>
      </c>
      <c r="D226" s="191" t="s">
        <v>120</v>
      </c>
      <c r="E226" s="174">
        <v>40</v>
      </c>
      <c r="F226" s="173" t="s">
        <v>347</v>
      </c>
      <c r="G226" s="37">
        <v>1782</v>
      </c>
      <c r="H226" s="37">
        <f t="shared" si="3"/>
        <v>71280</v>
      </c>
      <c r="I226" s="130" t="s">
        <v>9</v>
      </c>
      <c r="J226" s="131" t="s">
        <v>26</v>
      </c>
      <c r="K226" s="132" t="s">
        <v>254</v>
      </c>
      <c r="L226" s="35" t="s">
        <v>473</v>
      </c>
      <c r="M226" s="135"/>
    </row>
    <row r="227" spans="1:13" s="134" customFormat="1" ht="30.75" customHeight="1" x14ac:dyDescent="0.25">
      <c r="A227" s="194">
        <v>110</v>
      </c>
      <c r="B227" s="149" t="s">
        <v>365</v>
      </c>
      <c r="C227" s="195" t="s">
        <v>60</v>
      </c>
      <c r="D227" s="191" t="s">
        <v>120</v>
      </c>
      <c r="E227" s="174">
        <v>20</v>
      </c>
      <c r="F227" s="173" t="s">
        <v>347</v>
      </c>
      <c r="G227" s="37">
        <v>1764</v>
      </c>
      <c r="H227" s="37">
        <f t="shared" si="3"/>
        <v>35280</v>
      </c>
      <c r="I227" s="130" t="s">
        <v>9</v>
      </c>
      <c r="J227" s="131" t="s">
        <v>26</v>
      </c>
      <c r="K227" s="132" t="s">
        <v>254</v>
      </c>
      <c r="L227" s="35" t="s">
        <v>473</v>
      </c>
      <c r="M227" s="135"/>
    </row>
    <row r="228" spans="1:13" s="134" customFormat="1" ht="30.75" customHeight="1" x14ac:dyDescent="0.25">
      <c r="A228" s="194">
        <v>111</v>
      </c>
      <c r="B228" s="149" t="s">
        <v>366</v>
      </c>
      <c r="C228" s="195" t="s">
        <v>60</v>
      </c>
      <c r="D228" s="191" t="s">
        <v>120</v>
      </c>
      <c r="E228" s="174">
        <v>100</v>
      </c>
      <c r="F228" s="173" t="s">
        <v>347</v>
      </c>
      <c r="G228" s="37">
        <v>1831</v>
      </c>
      <c r="H228" s="37">
        <f t="shared" si="3"/>
        <v>183100</v>
      </c>
      <c r="I228" s="130" t="s">
        <v>9</v>
      </c>
      <c r="J228" s="131" t="s">
        <v>26</v>
      </c>
      <c r="K228" s="132" t="s">
        <v>254</v>
      </c>
      <c r="L228" s="35" t="s">
        <v>473</v>
      </c>
      <c r="M228" s="135"/>
    </row>
    <row r="229" spans="1:13" s="134" customFormat="1" ht="30.75" customHeight="1" x14ac:dyDescent="0.25">
      <c r="A229" s="194">
        <v>112</v>
      </c>
      <c r="B229" s="149" t="s">
        <v>367</v>
      </c>
      <c r="C229" s="195" t="s">
        <v>60</v>
      </c>
      <c r="D229" s="191" t="s">
        <v>120</v>
      </c>
      <c r="E229" s="174">
        <v>60</v>
      </c>
      <c r="F229" s="173" t="s">
        <v>347</v>
      </c>
      <c r="G229" s="37">
        <v>1640</v>
      </c>
      <c r="H229" s="37">
        <f t="shared" si="3"/>
        <v>98400</v>
      </c>
      <c r="I229" s="130" t="s">
        <v>9</v>
      </c>
      <c r="J229" s="131" t="s">
        <v>26</v>
      </c>
      <c r="K229" s="132" t="s">
        <v>254</v>
      </c>
      <c r="L229" s="35" t="s">
        <v>473</v>
      </c>
      <c r="M229" s="135"/>
    </row>
    <row r="230" spans="1:13" s="134" customFormat="1" ht="30.75" customHeight="1" x14ac:dyDescent="0.25">
      <c r="A230" s="194">
        <v>113</v>
      </c>
      <c r="B230" s="149" t="s">
        <v>348</v>
      </c>
      <c r="C230" s="195" t="s">
        <v>60</v>
      </c>
      <c r="D230" s="191" t="s">
        <v>120</v>
      </c>
      <c r="E230" s="174">
        <v>50</v>
      </c>
      <c r="F230" s="173" t="s">
        <v>347</v>
      </c>
      <c r="G230" s="37">
        <v>4010</v>
      </c>
      <c r="H230" s="37">
        <f t="shared" si="3"/>
        <v>200500</v>
      </c>
      <c r="I230" s="130" t="s">
        <v>9</v>
      </c>
      <c r="J230" s="131" t="s">
        <v>26</v>
      </c>
      <c r="K230" s="132" t="s">
        <v>254</v>
      </c>
      <c r="L230" s="35" t="s">
        <v>473</v>
      </c>
      <c r="M230" s="135"/>
    </row>
    <row r="231" spans="1:13" s="134" customFormat="1" ht="30.75" customHeight="1" x14ac:dyDescent="0.25">
      <c r="A231" s="133">
        <v>114</v>
      </c>
      <c r="B231" s="192" t="s">
        <v>349</v>
      </c>
      <c r="C231" s="36" t="s">
        <v>60</v>
      </c>
      <c r="D231" s="191" t="s">
        <v>120</v>
      </c>
      <c r="E231" s="174"/>
      <c r="F231" s="173" t="s">
        <v>35</v>
      </c>
      <c r="G231" s="37">
        <v>29856</v>
      </c>
      <c r="H231" s="37">
        <f t="shared" si="3"/>
        <v>0</v>
      </c>
      <c r="I231" s="130" t="s">
        <v>9</v>
      </c>
      <c r="J231" s="131" t="s">
        <v>26</v>
      </c>
      <c r="K231" s="132" t="s">
        <v>253</v>
      </c>
      <c r="L231" s="35" t="s">
        <v>357</v>
      </c>
      <c r="M231" s="135"/>
    </row>
    <row r="232" spans="1:13" s="134" customFormat="1" ht="30.75" customHeight="1" x14ac:dyDescent="0.25">
      <c r="A232" s="133">
        <v>115</v>
      </c>
      <c r="B232" s="192" t="s">
        <v>350</v>
      </c>
      <c r="C232" s="36" t="s">
        <v>60</v>
      </c>
      <c r="D232" s="191" t="s">
        <v>120</v>
      </c>
      <c r="E232" s="174"/>
      <c r="F232" s="173" t="s">
        <v>35</v>
      </c>
      <c r="G232" s="37">
        <v>15429</v>
      </c>
      <c r="H232" s="37">
        <f t="shared" si="3"/>
        <v>0</v>
      </c>
      <c r="I232" s="130" t="s">
        <v>9</v>
      </c>
      <c r="J232" s="131" t="s">
        <v>26</v>
      </c>
      <c r="K232" s="132" t="s">
        <v>253</v>
      </c>
      <c r="L232" s="35" t="s">
        <v>360</v>
      </c>
      <c r="M232" s="135"/>
    </row>
    <row r="233" spans="1:13" s="134" customFormat="1" ht="30.75" customHeight="1" x14ac:dyDescent="0.25">
      <c r="A233" s="133">
        <v>116</v>
      </c>
      <c r="B233" s="192" t="s">
        <v>351</v>
      </c>
      <c r="C233" s="36" t="s">
        <v>60</v>
      </c>
      <c r="D233" s="191" t="s">
        <v>120</v>
      </c>
      <c r="E233" s="174"/>
      <c r="F233" s="173" t="s">
        <v>35</v>
      </c>
      <c r="G233" s="37">
        <v>4265</v>
      </c>
      <c r="H233" s="37">
        <f t="shared" si="3"/>
        <v>0</v>
      </c>
      <c r="I233" s="130" t="s">
        <v>9</v>
      </c>
      <c r="J233" s="131" t="s">
        <v>26</v>
      </c>
      <c r="K233" s="132" t="s">
        <v>253</v>
      </c>
      <c r="L233" s="35" t="s">
        <v>357</v>
      </c>
      <c r="M233" s="135"/>
    </row>
    <row r="234" spans="1:13" s="134" customFormat="1" ht="30.75" customHeight="1" x14ac:dyDescent="0.25">
      <c r="A234" s="133">
        <v>117</v>
      </c>
      <c r="B234" s="192" t="s">
        <v>352</v>
      </c>
      <c r="C234" s="36" t="s">
        <v>60</v>
      </c>
      <c r="D234" s="191" t="s">
        <v>120</v>
      </c>
      <c r="E234" s="174"/>
      <c r="F234" s="173" t="s">
        <v>35</v>
      </c>
      <c r="G234" s="37">
        <v>15573</v>
      </c>
      <c r="H234" s="37">
        <f t="shared" si="3"/>
        <v>0</v>
      </c>
      <c r="I234" s="130" t="s">
        <v>9</v>
      </c>
      <c r="J234" s="131" t="s">
        <v>26</v>
      </c>
      <c r="K234" s="132" t="s">
        <v>253</v>
      </c>
      <c r="L234" s="35" t="s">
        <v>360</v>
      </c>
      <c r="M234" s="135"/>
    </row>
    <row r="235" spans="1:13" s="134" customFormat="1" ht="30.75" customHeight="1" x14ac:dyDescent="0.25">
      <c r="A235" s="133">
        <v>118</v>
      </c>
      <c r="B235" s="192" t="s">
        <v>353</v>
      </c>
      <c r="C235" s="36" t="s">
        <v>60</v>
      </c>
      <c r="D235" s="191" t="s">
        <v>120</v>
      </c>
      <c r="E235" s="174"/>
      <c r="F235" s="173" t="s">
        <v>35</v>
      </c>
      <c r="G235" s="37">
        <v>222</v>
      </c>
      <c r="H235" s="37">
        <f t="shared" si="3"/>
        <v>0</v>
      </c>
      <c r="I235" s="130" t="s">
        <v>9</v>
      </c>
      <c r="J235" s="131" t="s">
        <v>26</v>
      </c>
      <c r="K235" s="132" t="s">
        <v>253</v>
      </c>
      <c r="L235" s="35" t="s">
        <v>360</v>
      </c>
      <c r="M235" s="135"/>
    </row>
    <row r="236" spans="1:13" s="134" customFormat="1" ht="30.75" customHeight="1" x14ac:dyDescent="0.25">
      <c r="A236" s="133">
        <v>119</v>
      </c>
      <c r="B236" s="192" t="s">
        <v>354</v>
      </c>
      <c r="C236" s="36" t="s">
        <v>60</v>
      </c>
      <c r="D236" s="191" t="s">
        <v>120</v>
      </c>
      <c r="E236" s="174"/>
      <c r="F236" s="173" t="s">
        <v>35</v>
      </c>
      <c r="G236" s="37">
        <v>383.92857142857139</v>
      </c>
      <c r="H236" s="37">
        <f t="shared" si="3"/>
        <v>0</v>
      </c>
      <c r="I236" s="130" t="s">
        <v>9</v>
      </c>
      <c r="J236" s="131" t="s">
        <v>26</v>
      </c>
      <c r="K236" s="132" t="s">
        <v>253</v>
      </c>
      <c r="L236" s="35" t="s">
        <v>360</v>
      </c>
      <c r="M236" s="135"/>
    </row>
    <row r="237" spans="1:13" s="134" customFormat="1" ht="30.75" customHeight="1" x14ac:dyDescent="0.25">
      <c r="A237" s="133">
        <v>120</v>
      </c>
      <c r="B237" s="192" t="s">
        <v>355</v>
      </c>
      <c r="C237" s="36" t="s">
        <v>60</v>
      </c>
      <c r="D237" s="191" t="s">
        <v>120</v>
      </c>
      <c r="E237" s="220"/>
      <c r="F237" s="221"/>
      <c r="G237" s="222"/>
      <c r="H237" s="222"/>
      <c r="I237" s="130" t="s">
        <v>9</v>
      </c>
      <c r="J237" s="131" t="s">
        <v>26</v>
      </c>
      <c r="K237" s="132" t="s">
        <v>253</v>
      </c>
      <c r="L237" s="35" t="s">
        <v>500</v>
      </c>
      <c r="M237" s="135"/>
    </row>
    <row r="238" spans="1:13" s="134" customFormat="1" ht="30.75" customHeight="1" x14ac:dyDescent="0.25">
      <c r="A238" s="133">
        <v>121</v>
      </c>
      <c r="B238" s="192" t="s">
        <v>356</v>
      </c>
      <c r="C238" s="36" t="s">
        <v>60</v>
      </c>
      <c r="D238" s="191" t="s">
        <v>120</v>
      </c>
      <c r="E238" s="174">
        <v>1</v>
      </c>
      <c r="F238" s="173" t="s">
        <v>35</v>
      </c>
      <c r="G238" s="37"/>
      <c r="H238" s="37">
        <f>E238*G238</f>
        <v>0</v>
      </c>
      <c r="I238" s="130" t="s">
        <v>9</v>
      </c>
      <c r="J238" s="131" t="s">
        <v>26</v>
      </c>
      <c r="K238" s="132" t="s">
        <v>253</v>
      </c>
      <c r="L238" s="35" t="s">
        <v>467</v>
      </c>
      <c r="M238" s="135"/>
    </row>
    <row r="239" spans="1:13" s="134" customFormat="1" ht="30.75" customHeight="1" x14ac:dyDescent="0.25">
      <c r="A239" s="133">
        <v>122</v>
      </c>
      <c r="B239" s="192" t="s">
        <v>361</v>
      </c>
      <c r="C239" s="36" t="s">
        <v>60</v>
      </c>
      <c r="D239" s="191" t="s">
        <v>120</v>
      </c>
      <c r="E239" s="220"/>
      <c r="F239" s="221"/>
      <c r="G239" s="222"/>
      <c r="H239" s="222"/>
      <c r="I239" s="37" t="s">
        <v>9</v>
      </c>
      <c r="J239" s="37" t="s">
        <v>26</v>
      </c>
      <c r="K239" s="37" t="s">
        <v>253</v>
      </c>
      <c r="L239" s="35" t="s">
        <v>501</v>
      </c>
      <c r="M239" s="135"/>
    </row>
    <row r="240" spans="1:13" s="134" customFormat="1" ht="30.75" customHeight="1" x14ac:dyDescent="0.25">
      <c r="A240" s="133">
        <v>123</v>
      </c>
      <c r="B240" s="192" t="s">
        <v>368</v>
      </c>
      <c r="C240" s="36" t="s">
        <v>60</v>
      </c>
      <c r="D240" s="191" t="s">
        <v>15</v>
      </c>
      <c r="E240" s="174">
        <v>1</v>
      </c>
      <c r="F240" s="173" t="s">
        <v>174</v>
      </c>
      <c r="G240" s="37">
        <v>1706130</v>
      </c>
      <c r="H240" s="37">
        <f>E240*G240</f>
        <v>1706130</v>
      </c>
      <c r="I240" s="37" t="s">
        <v>9</v>
      </c>
      <c r="J240" s="37" t="s">
        <v>26</v>
      </c>
      <c r="K240" s="37" t="s">
        <v>253</v>
      </c>
      <c r="L240" s="35" t="s">
        <v>594</v>
      </c>
      <c r="M240" s="135"/>
    </row>
    <row r="241" spans="1:13" s="134" customFormat="1" ht="30.75" customHeight="1" x14ac:dyDescent="0.25">
      <c r="A241" s="133">
        <v>124</v>
      </c>
      <c r="B241" s="192" t="s">
        <v>369</v>
      </c>
      <c r="C241" s="36" t="s">
        <v>60</v>
      </c>
      <c r="D241" s="191" t="s">
        <v>15</v>
      </c>
      <c r="E241" s="174">
        <v>8</v>
      </c>
      <c r="F241" s="173" t="s">
        <v>156</v>
      </c>
      <c r="G241" s="37">
        <v>13000</v>
      </c>
      <c r="H241" s="37">
        <f t="shared" ref="H241:H299" si="4">E241*G241</f>
        <v>104000</v>
      </c>
      <c r="I241" s="37" t="s">
        <v>9</v>
      </c>
      <c r="J241" s="37" t="s">
        <v>26</v>
      </c>
      <c r="K241" s="37" t="s">
        <v>253</v>
      </c>
      <c r="L241" s="35" t="s">
        <v>376</v>
      </c>
      <c r="M241" s="135"/>
    </row>
    <row r="242" spans="1:13" s="134" customFormat="1" ht="30.75" customHeight="1" x14ac:dyDescent="0.25">
      <c r="A242" s="133">
        <v>125</v>
      </c>
      <c r="B242" s="192" t="s">
        <v>370</v>
      </c>
      <c r="C242" s="36" t="s">
        <v>60</v>
      </c>
      <c r="D242" s="191" t="s">
        <v>15</v>
      </c>
      <c r="E242" s="174">
        <v>20</v>
      </c>
      <c r="F242" s="173" t="s">
        <v>156</v>
      </c>
      <c r="G242" s="37">
        <v>5000</v>
      </c>
      <c r="H242" s="37">
        <f t="shared" si="4"/>
        <v>100000</v>
      </c>
      <c r="I242" s="37" t="s">
        <v>9</v>
      </c>
      <c r="J242" s="37" t="s">
        <v>26</v>
      </c>
      <c r="K242" s="37" t="s">
        <v>253</v>
      </c>
      <c r="L242" s="35" t="s">
        <v>376</v>
      </c>
      <c r="M242" s="135"/>
    </row>
    <row r="243" spans="1:13" s="134" customFormat="1" ht="30.75" customHeight="1" x14ac:dyDescent="0.25">
      <c r="A243" s="133">
        <v>126</v>
      </c>
      <c r="B243" s="192" t="s">
        <v>371</v>
      </c>
      <c r="C243" s="36" t="s">
        <v>60</v>
      </c>
      <c r="D243" s="191" t="s">
        <v>15</v>
      </c>
      <c r="E243" s="174">
        <v>10</v>
      </c>
      <c r="F243" s="173" t="s">
        <v>156</v>
      </c>
      <c r="G243" s="37">
        <v>7500</v>
      </c>
      <c r="H243" s="37">
        <f t="shared" si="4"/>
        <v>75000</v>
      </c>
      <c r="I243" s="37" t="s">
        <v>9</v>
      </c>
      <c r="J243" s="37" t="s">
        <v>26</v>
      </c>
      <c r="K243" s="37" t="s">
        <v>253</v>
      </c>
      <c r="L243" s="35" t="s">
        <v>376</v>
      </c>
      <c r="M243" s="135"/>
    </row>
    <row r="244" spans="1:13" s="134" customFormat="1" ht="30.75" customHeight="1" x14ac:dyDescent="0.25">
      <c r="A244" s="133">
        <v>127</v>
      </c>
      <c r="B244" s="192" t="s">
        <v>372</v>
      </c>
      <c r="C244" s="36" t="s">
        <v>60</v>
      </c>
      <c r="D244" s="191" t="s">
        <v>15</v>
      </c>
      <c r="E244" s="174">
        <v>10</v>
      </c>
      <c r="F244" s="173" t="s">
        <v>156</v>
      </c>
      <c r="G244" s="37">
        <v>10300</v>
      </c>
      <c r="H244" s="37">
        <f t="shared" si="4"/>
        <v>103000</v>
      </c>
      <c r="I244" s="37" t="s">
        <v>9</v>
      </c>
      <c r="J244" s="37" t="s">
        <v>26</v>
      </c>
      <c r="K244" s="37" t="s">
        <v>253</v>
      </c>
      <c r="L244" s="35" t="s">
        <v>376</v>
      </c>
      <c r="M244" s="135"/>
    </row>
    <row r="245" spans="1:13" s="134" customFormat="1" ht="30.75" customHeight="1" x14ac:dyDescent="0.25">
      <c r="A245" s="133">
        <v>128</v>
      </c>
      <c r="B245" s="192" t="s">
        <v>373</v>
      </c>
      <c r="C245" s="36" t="s">
        <v>60</v>
      </c>
      <c r="D245" s="191" t="s">
        <v>15</v>
      </c>
      <c r="E245" s="174">
        <v>12</v>
      </c>
      <c r="F245" s="173" t="s">
        <v>228</v>
      </c>
      <c r="G245" s="37">
        <v>22990</v>
      </c>
      <c r="H245" s="37">
        <f t="shared" si="4"/>
        <v>275880</v>
      </c>
      <c r="I245" s="37" t="s">
        <v>9</v>
      </c>
      <c r="J245" s="37" t="s">
        <v>26</v>
      </c>
      <c r="K245" s="37" t="s">
        <v>253</v>
      </c>
      <c r="L245" s="35" t="s">
        <v>376</v>
      </c>
      <c r="M245" s="135"/>
    </row>
    <row r="246" spans="1:13" s="134" customFormat="1" ht="30.75" customHeight="1" x14ac:dyDescent="0.25">
      <c r="A246" s="133">
        <v>129</v>
      </c>
      <c r="B246" s="192" t="s">
        <v>374</v>
      </c>
      <c r="C246" s="36" t="s">
        <v>60</v>
      </c>
      <c r="D246" s="191" t="s">
        <v>15</v>
      </c>
      <c r="E246" s="174">
        <v>1</v>
      </c>
      <c r="F246" s="173" t="s">
        <v>375</v>
      </c>
      <c r="G246" s="37">
        <v>12300</v>
      </c>
      <c r="H246" s="37">
        <f t="shared" si="4"/>
        <v>12300</v>
      </c>
      <c r="I246" s="37" t="s">
        <v>9</v>
      </c>
      <c r="J246" s="37" t="s">
        <v>26</v>
      </c>
      <c r="K246" s="37" t="s">
        <v>253</v>
      </c>
      <c r="L246" s="35" t="s">
        <v>376</v>
      </c>
      <c r="M246" s="135"/>
    </row>
    <row r="247" spans="1:13" s="134" customFormat="1" ht="30.75" customHeight="1" x14ac:dyDescent="0.25">
      <c r="A247" s="133">
        <v>130</v>
      </c>
      <c r="B247" s="234" t="s">
        <v>395</v>
      </c>
      <c r="C247" s="36" t="s">
        <v>60</v>
      </c>
      <c r="D247" s="191" t="s">
        <v>15</v>
      </c>
      <c r="E247" s="174">
        <v>70</v>
      </c>
      <c r="F247" s="173" t="s">
        <v>347</v>
      </c>
      <c r="G247" s="37">
        <v>970</v>
      </c>
      <c r="H247" s="37">
        <f t="shared" si="4"/>
        <v>67900</v>
      </c>
      <c r="I247" s="37" t="s">
        <v>9</v>
      </c>
      <c r="J247" s="37" t="s">
        <v>26</v>
      </c>
      <c r="K247" s="37" t="s">
        <v>253</v>
      </c>
      <c r="L247" s="35" t="s">
        <v>685</v>
      </c>
      <c r="M247" s="135"/>
    </row>
    <row r="248" spans="1:13" s="134" customFormat="1" ht="30.75" customHeight="1" x14ac:dyDescent="0.25">
      <c r="A248" s="133">
        <v>131</v>
      </c>
      <c r="B248" s="234" t="s">
        <v>396</v>
      </c>
      <c r="C248" s="36" t="s">
        <v>60</v>
      </c>
      <c r="D248" s="191" t="s">
        <v>15</v>
      </c>
      <c r="E248" s="174">
        <v>206</v>
      </c>
      <c r="F248" s="156" t="s">
        <v>409</v>
      </c>
      <c r="G248" s="37">
        <v>3205</v>
      </c>
      <c r="H248" s="37">
        <f t="shared" si="4"/>
        <v>660230</v>
      </c>
      <c r="I248" s="37" t="s">
        <v>9</v>
      </c>
      <c r="J248" s="37" t="s">
        <v>26</v>
      </c>
      <c r="K248" s="37" t="s">
        <v>253</v>
      </c>
      <c r="L248" s="35" t="s">
        <v>685</v>
      </c>
      <c r="M248" s="135"/>
    </row>
    <row r="249" spans="1:13" s="134" customFormat="1" ht="30.75" customHeight="1" x14ac:dyDescent="0.25">
      <c r="A249" s="133">
        <v>132</v>
      </c>
      <c r="B249" s="234" t="s">
        <v>397</v>
      </c>
      <c r="C249" s="36" t="s">
        <v>60</v>
      </c>
      <c r="D249" s="191" t="s">
        <v>15</v>
      </c>
      <c r="E249" s="174">
        <v>102</v>
      </c>
      <c r="F249" s="156" t="s">
        <v>409</v>
      </c>
      <c r="G249" s="37">
        <v>2790</v>
      </c>
      <c r="H249" s="37">
        <f t="shared" si="4"/>
        <v>284580</v>
      </c>
      <c r="I249" s="37" t="s">
        <v>9</v>
      </c>
      <c r="J249" s="37" t="s">
        <v>26</v>
      </c>
      <c r="K249" s="37" t="s">
        <v>253</v>
      </c>
      <c r="L249" s="35" t="s">
        <v>685</v>
      </c>
      <c r="M249" s="135"/>
    </row>
    <row r="250" spans="1:13" s="134" customFormat="1" ht="30.75" customHeight="1" x14ac:dyDescent="0.25">
      <c r="A250" s="133">
        <v>133</v>
      </c>
      <c r="B250" s="234" t="s">
        <v>398</v>
      </c>
      <c r="C250" s="36" t="s">
        <v>60</v>
      </c>
      <c r="D250" s="191" t="s">
        <v>15</v>
      </c>
      <c r="E250" s="174">
        <v>292</v>
      </c>
      <c r="F250" s="156" t="s">
        <v>409</v>
      </c>
      <c r="G250" s="37">
        <v>1193</v>
      </c>
      <c r="H250" s="37">
        <f t="shared" si="4"/>
        <v>348356</v>
      </c>
      <c r="I250" s="37" t="s">
        <v>9</v>
      </c>
      <c r="J250" s="37" t="s">
        <v>26</v>
      </c>
      <c r="K250" s="37" t="s">
        <v>253</v>
      </c>
      <c r="L250" s="35" t="s">
        <v>685</v>
      </c>
      <c r="M250" s="135"/>
    </row>
    <row r="251" spans="1:13" s="134" customFormat="1" ht="30.75" customHeight="1" x14ac:dyDescent="0.25">
      <c r="A251" s="133">
        <v>134</v>
      </c>
      <c r="B251" s="234" t="s">
        <v>399</v>
      </c>
      <c r="C251" s="36" t="s">
        <v>60</v>
      </c>
      <c r="D251" s="191" t="s">
        <v>15</v>
      </c>
      <c r="E251" s="174">
        <v>68</v>
      </c>
      <c r="F251" s="156" t="s">
        <v>409</v>
      </c>
      <c r="G251" s="37">
        <v>1725</v>
      </c>
      <c r="H251" s="37">
        <f t="shared" si="4"/>
        <v>117300</v>
      </c>
      <c r="I251" s="37" t="s">
        <v>9</v>
      </c>
      <c r="J251" s="37" t="s">
        <v>26</v>
      </c>
      <c r="K251" s="37" t="s">
        <v>253</v>
      </c>
      <c r="L251" s="35" t="s">
        <v>685</v>
      </c>
      <c r="M251" s="135"/>
    </row>
    <row r="252" spans="1:13" s="134" customFormat="1" ht="30.75" customHeight="1" x14ac:dyDescent="0.25">
      <c r="A252" s="133">
        <v>135</v>
      </c>
      <c r="B252" s="234" t="s">
        <v>400</v>
      </c>
      <c r="C252" s="36" t="s">
        <v>60</v>
      </c>
      <c r="D252" s="191" t="s">
        <v>15</v>
      </c>
      <c r="E252" s="174">
        <v>48</v>
      </c>
      <c r="F252" s="156" t="s">
        <v>409</v>
      </c>
      <c r="G252" s="37">
        <v>2402</v>
      </c>
      <c r="H252" s="37">
        <f t="shared" si="4"/>
        <v>115296</v>
      </c>
      <c r="I252" s="37" t="s">
        <v>9</v>
      </c>
      <c r="J252" s="37" t="s">
        <v>26</v>
      </c>
      <c r="K252" s="37" t="s">
        <v>253</v>
      </c>
      <c r="L252" s="35" t="s">
        <v>685</v>
      </c>
      <c r="M252" s="135"/>
    </row>
    <row r="253" spans="1:13" s="134" customFormat="1" ht="30.75" customHeight="1" x14ac:dyDescent="0.25">
      <c r="A253" s="133">
        <v>136</v>
      </c>
      <c r="B253" s="234" t="s">
        <v>401</v>
      </c>
      <c r="C253" s="36" t="s">
        <v>60</v>
      </c>
      <c r="D253" s="191" t="s">
        <v>15</v>
      </c>
      <c r="E253" s="174">
        <v>26</v>
      </c>
      <c r="F253" s="156" t="s">
        <v>409</v>
      </c>
      <c r="G253" s="37">
        <v>3610</v>
      </c>
      <c r="H253" s="37">
        <f t="shared" si="4"/>
        <v>93860</v>
      </c>
      <c r="I253" s="37" t="s">
        <v>9</v>
      </c>
      <c r="J253" s="37" t="s">
        <v>26</v>
      </c>
      <c r="K253" s="37" t="s">
        <v>253</v>
      </c>
      <c r="L253" s="35" t="s">
        <v>685</v>
      </c>
      <c r="M253" s="135"/>
    </row>
    <row r="254" spans="1:13" s="134" customFormat="1" ht="30.75" customHeight="1" x14ac:dyDescent="0.25">
      <c r="A254" s="133">
        <v>137</v>
      </c>
      <c r="B254" s="234" t="s">
        <v>402</v>
      </c>
      <c r="C254" s="36" t="s">
        <v>60</v>
      </c>
      <c r="D254" s="191" t="s">
        <v>15</v>
      </c>
      <c r="E254" s="174">
        <v>38</v>
      </c>
      <c r="F254" s="156" t="s">
        <v>409</v>
      </c>
      <c r="G254" s="37">
        <v>4475</v>
      </c>
      <c r="H254" s="37">
        <f t="shared" si="4"/>
        <v>170050</v>
      </c>
      <c r="I254" s="37" t="s">
        <v>9</v>
      </c>
      <c r="J254" s="37" t="s">
        <v>26</v>
      </c>
      <c r="K254" s="37" t="s">
        <v>253</v>
      </c>
      <c r="L254" s="35" t="s">
        <v>685</v>
      </c>
      <c r="M254" s="135"/>
    </row>
    <row r="255" spans="1:13" s="134" customFormat="1" ht="30.75" customHeight="1" x14ac:dyDescent="0.25">
      <c r="A255" s="133">
        <v>138</v>
      </c>
      <c r="B255" s="234" t="s">
        <v>403</v>
      </c>
      <c r="C255" s="36" t="s">
        <v>60</v>
      </c>
      <c r="D255" s="191" t="s">
        <v>15</v>
      </c>
      <c r="E255" s="174">
        <v>136</v>
      </c>
      <c r="F255" s="156" t="s">
        <v>409</v>
      </c>
      <c r="G255" s="37">
        <v>1350</v>
      </c>
      <c r="H255" s="37">
        <f t="shared" si="4"/>
        <v>183600</v>
      </c>
      <c r="I255" s="37" t="s">
        <v>9</v>
      </c>
      <c r="J255" s="37" t="s">
        <v>26</v>
      </c>
      <c r="K255" s="37" t="s">
        <v>253</v>
      </c>
      <c r="L255" s="35" t="s">
        <v>685</v>
      </c>
      <c r="M255" s="135"/>
    </row>
    <row r="256" spans="1:13" s="134" customFormat="1" ht="30.75" customHeight="1" x14ac:dyDescent="0.25">
      <c r="A256" s="133">
        <v>139</v>
      </c>
      <c r="B256" s="192" t="s">
        <v>404</v>
      </c>
      <c r="C256" s="36" t="s">
        <v>60</v>
      </c>
      <c r="D256" s="191" t="s">
        <v>120</v>
      </c>
      <c r="E256" s="174">
        <v>6</v>
      </c>
      <c r="F256" s="173" t="s">
        <v>104</v>
      </c>
      <c r="G256" s="37"/>
      <c r="H256" s="37">
        <f t="shared" si="4"/>
        <v>0</v>
      </c>
      <c r="I256" s="37" t="s">
        <v>9</v>
      </c>
      <c r="J256" s="37" t="s">
        <v>26</v>
      </c>
      <c r="K256" s="37" t="s">
        <v>253</v>
      </c>
      <c r="L256" s="35" t="s">
        <v>466</v>
      </c>
      <c r="M256" s="135"/>
    </row>
    <row r="257" spans="1:13" s="134" customFormat="1" ht="30.75" customHeight="1" x14ac:dyDescent="0.25">
      <c r="A257" s="133">
        <v>140</v>
      </c>
      <c r="B257" s="192" t="s">
        <v>405</v>
      </c>
      <c r="C257" s="36" t="s">
        <v>60</v>
      </c>
      <c r="D257" s="191" t="s">
        <v>120</v>
      </c>
      <c r="E257" s="174">
        <v>20</v>
      </c>
      <c r="F257" s="173" t="s">
        <v>104</v>
      </c>
      <c r="G257" s="37"/>
      <c r="H257" s="37">
        <f t="shared" si="4"/>
        <v>0</v>
      </c>
      <c r="I257" s="37" t="s">
        <v>9</v>
      </c>
      <c r="J257" s="37" t="s">
        <v>26</v>
      </c>
      <c r="K257" s="37" t="s">
        <v>253</v>
      </c>
      <c r="L257" s="35" t="s">
        <v>466</v>
      </c>
      <c r="M257" s="135"/>
    </row>
    <row r="258" spans="1:13" s="134" customFormat="1" ht="30.75" customHeight="1" x14ac:dyDescent="0.25">
      <c r="A258" s="133">
        <v>141</v>
      </c>
      <c r="B258" s="192" t="s">
        <v>406</v>
      </c>
      <c r="C258" s="36" t="s">
        <v>60</v>
      </c>
      <c r="D258" s="191" t="s">
        <v>120</v>
      </c>
      <c r="E258" s="174">
        <v>5</v>
      </c>
      <c r="F258" s="173" t="s">
        <v>104</v>
      </c>
      <c r="G258" s="37">
        <v>121380</v>
      </c>
      <c r="H258" s="37">
        <f t="shared" si="4"/>
        <v>606900</v>
      </c>
      <c r="I258" s="37" t="s">
        <v>9</v>
      </c>
      <c r="J258" s="37" t="s">
        <v>26</v>
      </c>
      <c r="K258" s="37" t="s">
        <v>253</v>
      </c>
      <c r="L258" s="35" t="s">
        <v>408</v>
      </c>
      <c r="M258" s="135"/>
    </row>
    <row r="259" spans="1:13" s="134" customFormat="1" ht="30.75" customHeight="1" x14ac:dyDescent="0.25">
      <c r="A259" s="133">
        <v>142</v>
      </c>
      <c r="B259" s="192" t="s">
        <v>407</v>
      </c>
      <c r="C259" s="36" t="s">
        <v>60</v>
      </c>
      <c r="D259" s="191" t="s">
        <v>120</v>
      </c>
      <c r="E259" s="174">
        <v>2</v>
      </c>
      <c r="F259" s="173" t="s">
        <v>104</v>
      </c>
      <c r="G259" s="37">
        <v>64600</v>
      </c>
      <c r="H259" s="37">
        <f t="shared" si="4"/>
        <v>129200</v>
      </c>
      <c r="I259" s="37" t="s">
        <v>9</v>
      </c>
      <c r="J259" s="37" t="s">
        <v>26</v>
      </c>
      <c r="K259" s="37" t="s">
        <v>253</v>
      </c>
      <c r="L259" s="35" t="s">
        <v>408</v>
      </c>
      <c r="M259" s="135"/>
    </row>
    <row r="260" spans="1:13" s="134" customFormat="1" ht="30.75" customHeight="1" x14ac:dyDescent="0.25">
      <c r="A260" s="133">
        <v>143</v>
      </c>
      <c r="B260" s="192" t="s">
        <v>413</v>
      </c>
      <c r="C260" s="36" t="s">
        <v>414</v>
      </c>
      <c r="D260" s="191" t="s">
        <v>15</v>
      </c>
      <c r="E260" s="174"/>
      <c r="F260" s="173"/>
      <c r="G260" s="37"/>
      <c r="H260" s="37">
        <f t="shared" si="4"/>
        <v>0</v>
      </c>
      <c r="I260" s="37" t="s">
        <v>9</v>
      </c>
      <c r="J260" s="37" t="s">
        <v>26</v>
      </c>
      <c r="K260" s="37" t="s">
        <v>253</v>
      </c>
      <c r="L260" s="35" t="s">
        <v>437</v>
      </c>
      <c r="M260" s="135"/>
    </row>
    <row r="261" spans="1:13" s="134" customFormat="1" ht="30.75" customHeight="1" x14ac:dyDescent="0.25">
      <c r="A261" s="133">
        <v>144</v>
      </c>
      <c r="B261" s="192" t="s">
        <v>415</v>
      </c>
      <c r="C261" s="36" t="s">
        <v>414</v>
      </c>
      <c r="D261" s="191" t="s">
        <v>15</v>
      </c>
      <c r="E261" s="174">
        <v>247</v>
      </c>
      <c r="F261" s="173" t="s">
        <v>35</v>
      </c>
      <c r="G261" s="37">
        <v>53508.33</v>
      </c>
      <c r="H261" s="37">
        <f t="shared" si="4"/>
        <v>13216557.51</v>
      </c>
      <c r="I261" s="37" t="s">
        <v>9</v>
      </c>
      <c r="J261" s="37" t="s">
        <v>26</v>
      </c>
      <c r="K261" s="37" t="s">
        <v>253</v>
      </c>
      <c r="L261" s="35" t="s">
        <v>418</v>
      </c>
      <c r="M261" s="135"/>
    </row>
    <row r="262" spans="1:13" s="134" customFormat="1" ht="30.75" customHeight="1" x14ac:dyDescent="0.25">
      <c r="A262" s="133">
        <v>145</v>
      </c>
      <c r="B262" s="192" t="s">
        <v>416</v>
      </c>
      <c r="C262" s="36" t="s">
        <v>414</v>
      </c>
      <c r="D262" s="191" t="s">
        <v>15</v>
      </c>
      <c r="E262" s="174">
        <v>215</v>
      </c>
      <c r="F262" s="173" t="s">
        <v>35</v>
      </c>
      <c r="G262" s="37">
        <v>6585.67</v>
      </c>
      <c r="H262" s="37">
        <f t="shared" si="4"/>
        <v>1415919.05</v>
      </c>
      <c r="I262" s="37" t="s">
        <v>9</v>
      </c>
      <c r="J262" s="37" t="s">
        <v>26</v>
      </c>
      <c r="K262" s="37" t="s">
        <v>253</v>
      </c>
      <c r="L262" s="35" t="s">
        <v>418</v>
      </c>
      <c r="M262" s="135"/>
    </row>
    <row r="263" spans="1:13" s="134" customFormat="1" ht="30.75" customHeight="1" x14ac:dyDescent="0.25">
      <c r="A263" s="133">
        <v>146</v>
      </c>
      <c r="B263" s="192" t="s">
        <v>417</v>
      </c>
      <c r="C263" s="36" t="s">
        <v>414</v>
      </c>
      <c r="D263" s="191" t="s">
        <v>15</v>
      </c>
      <c r="E263" s="174">
        <v>430</v>
      </c>
      <c r="F263" s="173" t="s">
        <v>35</v>
      </c>
      <c r="G263" s="37">
        <v>9564.67</v>
      </c>
      <c r="H263" s="37">
        <f t="shared" si="4"/>
        <v>4112808.1</v>
      </c>
      <c r="I263" s="37" t="s">
        <v>9</v>
      </c>
      <c r="J263" s="37" t="s">
        <v>26</v>
      </c>
      <c r="K263" s="37" t="s">
        <v>253</v>
      </c>
      <c r="L263" s="35" t="s">
        <v>418</v>
      </c>
      <c r="M263" s="135"/>
    </row>
    <row r="264" spans="1:13" s="134" customFormat="1" ht="30.75" customHeight="1" x14ac:dyDescent="0.25">
      <c r="A264" s="133">
        <v>147</v>
      </c>
      <c r="B264" s="192" t="s">
        <v>421</v>
      </c>
      <c r="C264" s="36" t="s">
        <v>60</v>
      </c>
      <c r="D264" s="191" t="s">
        <v>120</v>
      </c>
      <c r="E264" s="174">
        <v>540</v>
      </c>
      <c r="F264" s="173" t="s">
        <v>422</v>
      </c>
      <c r="G264" s="37">
        <v>8303.57</v>
      </c>
      <c r="H264" s="37">
        <f t="shared" si="4"/>
        <v>4483927.8</v>
      </c>
      <c r="I264" s="37" t="s">
        <v>9</v>
      </c>
      <c r="J264" s="37" t="s">
        <v>26</v>
      </c>
      <c r="K264" s="37" t="s">
        <v>253</v>
      </c>
      <c r="L264" s="35" t="s">
        <v>428</v>
      </c>
      <c r="M264" s="135"/>
    </row>
    <row r="265" spans="1:13" s="134" customFormat="1" ht="30.75" customHeight="1" x14ac:dyDescent="0.25">
      <c r="A265" s="133">
        <v>148</v>
      </c>
      <c r="B265" s="192" t="s">
        <v>423</v>
      </c>
      <c r="C265" s="36" t="s">
        <v>60</v>
      </c>
      <c r="D265" s="191" t="s">
        <v>120</v>
      </c>
      <c r="E265" s="174">
        <v>19.440000000000001</v>
      </c>
      <c r="F265" s="173" t="s">
        <v>422</v>
      </c>
      <c r="G265" s="37">
        <v>9910.7098765432092</v>
      </c>
      <c r="H265" s="37">
        <f t="shared" si="4"/>
        <v>192664.2</v>
      </c>
      <c r="I265" s="37" t="s">
        <v>9</v>
      </c>
      <c r="J265" s="37" t="s">
        <v>26</v>
      </c>
      <c r="K265" s="37" t="s">
        <v>253</v>
      </c>
      <c r="L265" s="35" t="s">
        <v>428</v>
      </c>
      <c r="M265" s="135"/>
    </row>
    <row r="266" spans="1:13" s="134" customFormat="1" ht="30.75" customHeight="1" x14ac:dyDescent="0.25">
      <c r="A266" s="133">
        <v>149</v>
      </c>
      <c r="B266" s="192" t="s">
        <v>424</v>
      </c>
      <c r="C266" s="36" t="s">
        <v>60</v>
      </c>
      <c r="D266" s="191" t="s">
        <v>120</v>
      </c>
      <c r="E266" s="174">
        <v>17.25</v>
      </c>
      <c r="F266" s="173" t="s">
        <v>422</v>
      </c>
      <c r="G266" s="37">
        <v>16183.04</v>
      </c>
      <c r="H266" s="37">
        <f t="shared" si="4"/>
        <v>279157.44</v>
      </c>
      <c r="I266" s="37" t="s">
        <v>9</v>
      </c>
      <c r="J266" s="37" t="s">
        <v>26</v>
      </c>
      <c r="K266" s="37" t="s">
        <v>253</v>
      </c>
      <c r="L266" s="35" t="s">
        <v>428</v>
      </c>
      <c r="M266" s="135"/>
    </row>
    <row r="267" spans="1:13" s="134" customFormat="1" ht="30.75" customHeight="1" x14ac:dyDescent="0.25">
      <c r="A267" s="133">
        <v>150</v>
      </c>
      <c r="B267" s="192" t="s">
        <v>425</v>
      </c>
      <c r="C267" s="36" t="s">
        <v>60</v>
      </c>
      <c r="D267" s="191" t="s">
        <v>120</v>
      </c>
      <c r="E267" s="174">
        <v>144</v>
      </c>
      <c r="F267" s="173" t="s">
        <v>422</v>
      </c>
      <c r="G267" s="37">
        <v>9910.7099999999991</v>
      </c>
      <c r="H267" s="37">
        <f t="shared" si="4"/>
        <v>1427142.2399999998</v>
      </c>
      <c r="I267" s="37" t="s">
        <v>9</v>
      </c>
      <c r="J267" s="37" t="s">
        <v>26</v>
      </c>
      <c r="K267" s="37" t="s">
        <v>253</v>
      </c>
      <c r="L267" s="35" t="s">
        <v>428</v>
      </c>
      <c r="M267" s="135"/>
    </row>
    <row r="268" spans="1:13" s="134" customFormat="1" ht="30.75" customHeight="1" x14ac:dyDescent="0.25">
      <c r="A268" s="133">
        <v>151</v>
      </c>
      <c r="B268" s="192" t="s">
        <v>426</v>
      </c>
      <c r="C268" s="36" t="s">
        <v>60</v>
      </c>
      <c r="D268" s="191" t="s">
        <v>120</v>
      </c>
      <c r="E268" s="174">
        <v>8</v>
      </c>
      <c r="F268" s="173" t="s">
        <v>35</v>
      </c>
      <c r="G268" s="37">
        <v>32000</v>
      </c>
      <c r="H268" s="37">
        <f t="shared" si="4"/>
        <v>256000</v>
      </c>
      <c r="I268" s="37" t="s">
        <v>9</v>
      </c>
      <c r="J268" s="37" t="s">
        <v>26</v>
      </c>
      <c r="K268" s="37" t="s">
        <v>254</v>
      </c>
      <c r="L268" s="35" t="s">
        <v>429</v>
      </c>
      <c r="M268" s="135"/>
    </row>
    <row r="269" spans="1:13" s="134" customFormat="1" ht="30.75" customHeight="1" x14ac:dyDescent="0.25">
      <c r="A269" s="133">
        <v>152</v>
      </c>
      <c r="B269" s="192" t="s">
        <v>427</v>
      </c>
      <c r="C269" s="36" t="s">
        <v>60</v>
      </c>
      <c r="D269" s="191" t="s">
        <v>120</v>
      </c>
      <c r="E269" s="174">
        <v>6</v>
      </c>
      <c r="F269" s="173" t="s">
        <v>35</v>
      </c>
      <c r="G269" s="37">
        <v>38392.86</v>
      </c>
      <c r="H269" s="37">
        <f t="shared" si="4"/>
        <v>230357.16</v>
      </c>
      <c r="I269" s="37" t="s">
        <v>9</v>
      </c>
      <c r="J269" s="37" t="s">
        <v>26</v>
      </c>
      <c r="K269" s="37" t="s">
        <v>254</v>
      </c>
      <c r="L269" s="35" t="s">
        <v>429</v>
      </c>
      <c r="M269" s="135"/>
    </row>
    <row r="270" spans="1:13" s="134" customFormat="1" ht="30.75" customHeight="1" x14ac:dyDescent="0.25">
      <c r="A270" s="133">
        <v>153</v>
      </c>
      <c r="B270" s="192" t="s">
        <v>440</v>
      </c>
      <c r="C270" s="36" t="s">
        <v>60</v>
      </c>
      <c r="D270" s="191" t="s">
        <v>40</v>
      </c>
      <c r="E270" s="174">
        <v>200</v>
      </c>
      <c r="F270" s="173" t="s">
        <v>104</v>
      </c>
      <c r="G270" s="37">
        <v>3238.39</v>
      </c>
      <c r="H270" s="37">
        <f t="shared" si="4"/>
        <v>647678</v>
      </c>
      <c r="I270" s="37" t="s">
        <v>9</v>
      </c>
      <c r="J270" s="37" t="s">
        <v>26</v>
      </c>
      <c r="K270" s="37" t="s">
        <v>254</v>
      </c>
      <c r="L270" s="35" t="s">
        <v>465</v>
      </c>
      <c r="M270" s="135"/>
    </row>
    <row r="271" spans="1:13" s="134" customFormat="1" ht="30.75" customHeight="1" x14ac:dyDescent="0.25">
      <c r="A271" s="133">
        <v>154</v>
      </c>
      <c r="B271" s="192" t="s">
        <v>441</v>
      </c>
      <c r="C271" s="36" t="s">
        <v>60</v>
      </c>
      <c r="D271" s="191" t="s">
        <v>40</v>
      </c>
      <c r="E271" s="174">
        <v>50</v>
      </c>
      <c r="F271" s="173" t="s">
        <v>104</v>
      </c>
      <c r="G271" s="37">
        <v>2504.46</v>
      </c>
      <c r="H271" s="37">
        <f t="shared" si="4"/>
        <v>125223</v>
      </c>
      <c r="I271" s="37" t="s">
        <v>9</v>
      </c>
      <c r="J271" s="37" t="s">
        <v>26</v>
      </c>
      <c r="K271" s="37" t="s">
        <v>254</v>
      </c>
      <c r="L271" s="35" t="s">
        <v>465</v>
      </c>
      <c r="M271" s="135"/>
    </row>
    <row r="272" spans="1:13" s="134" customFormat="1" ht="30.75" customHeight="1" x14ac:dyDescent="0.25">
      <c r="A272" s="133">
        <v>155</v>
      </c>
      <c r="B272" s="192" t="s">
        <v>442</v>
      </c>
      <c r="C272" s="36" t="s">
        <v>60</v>
      </c>
      <c r="D272" s="191" t="s">
        <v>40</v>
      </c>
      <c r="E272" s="174">
        <v>50</v>
      </c>
      <c r="F272" s="173" t="s">
        <v>104</v>
      </c>
      <c r="G272" s="37">
        <v>7098.21</v>
      </c>
      <c r="H272" s="37">
        <f t="shared" si="4"/>
        <v>354910.5</v>
      </c>
      <c r="I272" s="37" t="s">
        <v>9</v>
      </c>
      <c r="J272" s="37" t="s">
        <v>26</v>
      </c>
      <c r="K272" s="37" t="s">
        <v>254</v>
      </c>
      <c r="L272" s="35" t="s">
        <v>465</v>
      </c>
      <c r="M272" s="135"/>
    </row>
    <row r="273" spans="1:13" s="134" customFormat="1" ht="30.75" customHeight="1" x14ac:dyDescent="0.25">
      <c r="A273" s="133">
        <v>156</v>
      </c>
      <c r="B273" s="192" t="s">
        <v>443</v>
      </c>
      <c r="C273" s="36" t="s">
        <v>60</v>
      </c>
      <c r="D273" s="191" t="s">
        <v>40</v>
      </c>
      <c r="E273" s="174">
        <v>1500</v>
      </c>
      <c r="F273" s="173" t="s">
        <v>104</v>
      </c>
      <c r="G273" s="204">
        <v>888.39</v>
      </c>
      <c r="H273" s="37">
        <f t="shared" si="4"/>
        <v>1332585</v>
      </c>
      <c r="I273" s="37" t="s">
        <v>9</v>
      </c>
      <c r="J273" s="37" t="s">
        <v>26</v>
      </c>
      <c r="K273" s="37" t="s">
        <v>254</v>
      </c>
      <c r="L273" s="35" t="s">
        <v>465</v>
      </c>
      <c r="M273" s="135"/>
    </row>
    <row r="274" spans="1:13" s="134" customFormat="1" ht="30.75" customHeight="1" x14ac:dyDescent="0.25">
      <c r="A274" s="133">
        <v>157</v>
      </c>
      <c r="B274" s="192" t="s">
        <v>444</v>
      </c>
      <c r="C274" s="36" t="s">
        <v>60</v>
      </c>
      <c r="D274" s="191" t="s">
        <v>40</v>
      </c>
      <c r="E274" s="174">
        <v>300</v>
      </c>
      <c r="F274" s="173" t="s">
        <v>104</v>
      </c>
      <c r="G274" s="37">
        <v>1531.25</v>
      </c>
      <c r="H274" s="37">
        <f t="shared" si="4"/>
        <v>459375</v>
      </c>
      <c r="I274" s="37" t="s">
        <v>9</v>
      </c>
      <c r="J274" s="37" t="s">
        <v>26</v>
      </c>
      <c r="K274" s="37" t="s">
        <v>254</v>
      </c>
      <c r="L274" s="35" t="s">
        <v>465</v>
      </c>
      <c r="M274" s="135"/>
    </row>
    <row r="275" spans="1:13" s="134" customFormat="1" ht="30.75" customHeight="1" x14ac:dyDescent="0.25">
      <c r="A275" s="133">
        <v>158</v>
      </c>
      <c r="B275" s="192" t="s">
        <v>445</v>
      </c>
      <c r="C275" s="36" t="s">
        <v>60</v>
      </c>
      <c r="D275" s="191" t="s">
        <v>40</v>
      </c>
      <c r="E275" s="174">
        <v>300</v>
      </c>
      <c r="F275" s="173" t="s">
        <v>104</v>
      </c>
      <c r="G275" s="37">
        <v>3517.86</v>
      </c>
      <c r="H275" s="37">
        <f t="shared" si="4"/>
        <v>1055358</v>
      </c>
      <c r="I275" s="37" t="s">
        <v>9</v>
      </c>
      <c r="J275" s="37" t="s">
        <v>26</v>
      </c>
      <c r="K275" s="37" t="s">
        <v>254</v>
      </c>
      <c r="L275" s="35" t="s">
        <v>465</v>
      </c>
      <c r="M275" s="135"/>
    </row>
    <row r="276" spans="1:13" s="134" customFormat="1" ht="30.75" customHeight="1" x14ac:dyDescent="0.25">
      <c r="A276" s="133">
        <v>159</v>
      </c>
      <c r="B276" s="192" t="s">
        <v>446</v>
      </c>
      <c r="C276" s="36" t="s">
        <v>60</v>
      </c>
      <c r="D276" s="191" t="s">
        <v>40</v>
      </c>
      <c r="E276" s="174">
        <v>300</v>
      </c>
      <c r="F276" s="173" t="s">
        <v>104</v>
      </c>
      <c r="G276" s="204">
        <v>495.54</v>
      </c>
      <c r="H276" s="37">
        <f t="shared" si="4"/>
        <v>148662</v>
      </c>
      <c r="I276" s="37" t="s">
        <v>9</v>
      </c>
      <c r="J276" s="37" t="s">
        <v>26</v>
      </c>
      <c r="K276" s="37" t="s">
        <v>254</v>
      </c>
      <c r="L276" s="35" t="s">
        <v>465</v>
      </c>
      <c r="M276" s="135"/>
    </row>
    <row r="277" spans="1:13" s="134" customFormat="1" ht="30.75" customHeight="1" x14ac:dyDescent="0.25">
      <c r="A277" s="133">
        <v>160</v>
      </c>
      <c r="B277" s="192" t="s">
        <v>447</v>
      </c>
      <c r="C277" s="36" t="s">
        <v>60</v>
      </c>
      <c r="D277" s="191" t="s">
        <v>40</v>
      </c>
      <c r="E277" s="174">
        <v>50</v>
      </c>
      <c r="F277" s="173" t="s">
        <v>104</v>
      </c>
      <c r="G277" s="204">
        <v>361.61</v>
      </c>
      <c r="H277" s="37">
        <f t="shared" si="4"/>
        <v>18080.5</v>
      </c>
      <c r="I277" s="37" t="s">
        <v>9</v>
      </c>
      <c r="J277" s="37" t="s">
        <v>26</v>
      </c>
      <c r="K277" s="37" t="s">
        <v>254</v>
      </c>
      <c r="L277" s="35" t="s">
        <v>465</v>
      </c>
      <c r="M277" s="135"/>
    </row>
    <row r="278" spans="1:13" s="134" customFormat="1" ht="30.75" customHeight="1" x14ac:dyDescent="0.25">
      <c r="A278" s="133">
        <v>161</v>
      </c>
      <c r="B278" s="192" t="s">
        <v>448</v>
      </c>
      <c r="C278" s="36" t="s">
        <v>60</v>
      </c>
      <c r="D278" s="191" t="s">
        <v>40</v>
      </c>
      <c r="E278" s="174">
        <v>100</v>
      </c>
      <c r="F278" s="173" t="s">
        <v>104</v>
      </c>
      <c r="G278" s="37">
        <v>2857.14</v>
      </c>
      <c r="H278" s="37">
        <f t="shared" si="4"/>
        <v>285714</v>
      </c>
      <c r="I278" s="37" t="s">
        <v>9</v>
      </c>
      <c r="J278" s="37" t="s">
        <v>26</v>
      </c>
      <c r="K278" s="37" t="s">
        <v>254</v>
      </c>
      <c r="L278" s="35" t="s">
        <v>465</v>
      </c>
      <c r="M278" s="135"/>
    </row>
    <row r="279" spans="1:13" s="134" customFormat="1" ht="30.75" customHeight="1" x14ac:dyDescent="0.25">
      <c r="A279" s="133">
        <v>162</v>
      </c>
      <c r="B279" s="192" t="s">
        <v>449</v>
      </c>
      <c r="C279" s="36" t="s">
        <v>60</v>
      </c>
      <c r="D279" s="191" t="s">
        <v>40</v>
      </c>
      <c r="E279" s="174">
        <v>50</v>
      </c>
      <c r="F279" s="173" t="s">
        <v>104</v>
      </c>
      <c r="G279" s="37">
        <v>23098.21</v>
      </c>
      <c r="H279" s="37">
        <f t="shared" si="4"/>
        <v>1154910.5</v>
      </c>
      <c r="I279" s="37" t="s">
        <v>9</v>
      </c>
      <c r="J279" s="37" t="s">
        <v>26</v>
      </c>
      <c r="K279" s="37" t="s">
        <v>254</v>
      </c>
      <c r="L279" s="35" t="s">
        <v>465</v>
      </c>
      <c r="M279" s="135"/>
    </row>
    <row r="280" spans="1:13" s="134" customFormat="1" ht="30.75" customHeight="1" x14ac:dyDescent="0.25">
      <c r="A280" s="133">
        <v>163</v>
      </c>
      <c r="B280" s="192" t="s">
        <v>450</v>
      </c>
      <c r="C280" s="36" t="s">
        <v>60</v>
      </c>
      <c r="D280" s="191" t="s">
        <v>40</v>
      </c>
      <c r="E280" s="174">
        <v>100</v>
      </c>
      <c r="F280" s="173" t="s">
        <v>104</v>
      </c>
      <c r="G280" s="37">
        <v>4285.71</v>
      </c>
      <c r="H280" s="37">
        <f t="shared" si="4"/>
        <v>428571</v>
      </c>
      <c r="I280" s="37" t="s">
        <v>9</v>
      </c>
      <c r="J280" s="37" t="s">
        <v>26</v>
      </c>
      <c r="K280" s="37" t="s">
        <v>254</v>
      </c>
      <c r="L280" s="35" t="s">
        <v>465</v>
      </c>
      <c r="M280" s="135"/>
    </row>
    <row r="281" spans="1:13" s="134" customFormat="1" ht="30.75" customHeight="1" x14ac:dyDescent="0.25">
      <c r="A281" s="133">
        <v>164</v>
      </c>
      <c r="B281" s="192" t="s">
        <v>451</v>
      </c>
      <c r="C281" s="36" t="s">
        <v>60</v>
      </c>
      <c r="D281" s="191" t="s">
        <v>40</v>
      </c>
      <c r="E281" s="174">
        <v>230</v>
      </c>
      <c r="F281" s="173" t="s">
        <v>104</v>
      </c>
      <c r="G281" s="37">
        <v>1435</v>
      </c>
      <c r="H281" s="37">
        <f t="shared" si="4"/>
        <v>330050</v>
      </c>
      <c r="I281" s="37" t="s">
        <v>9</v>
      </c>
      <c r="J281" s="37" t="s">
        <v>26</v>
      </c>
      <c r="K281" s="37" t="s">
        <v>254</v>
      </c>
      <c r="L281" s="35" t="s">
        <v>465</v>
      </c>
      <c r="M281" s="135"/>
    </row>
    <row r="282" spans="1:13" s="134" customFormat="1" ht="30.75" customHeight="1" x14ac:dyDescent="0.25">
      <c r="A282" s="133">
        <v>165</v>
      </c>
      <c r="B282" s="192" t="s">
        <v>452</v>
      </c>
      <c r="C282" s="36" t="s">
        <v>60</v>
      </c>
      <c r="D282" s="191" t="s">
        <v>40</v>
      </c>
      <c r="E282" s="174">
        <v>100</v>
      </c>
      <c r="F282" s="173" t="s">
        <v>104</v>
      </c>
      <c r="G282" s="37">
        <v>25482.14</v>
      </c>
      <c r="H282" s="37">
        <f t="shared" si="4"/>
        <v>2548214</v>
      </c>
      <c r="I282" s="37" t="s">
        <v>9</v>
      </c>
      <c r="J282" s="37" t="s">
        <v>26</v>
      </c>
      <c r="K282" s="37" t="s">
        <v>254</v>
      </c>
      <c r="L282" s="35" t="s">
        <v>465</v>
      </c>
      <c r="M282" s="135"/>
    </row>
    <row r="283" spans="1:13" s="134" customFormat="1" ht="30.75" customHeight="1" x14ac:dyDescent="0.25">
      <c r="A283" s="133">
        <v>166</v>
      </c>
      <c r="B283" s="192" t="s">
        <v>453</v>
      </c>
      <c r="C283" s="36" t="s">
        <v>60</v>
      </c>
      <c r="D283" s="191" t="s">
        <v>40</v>
      </c>
      <c r="E283" s="174"/>
      <c r="F283" s="173" t="s">
        <v>104</v>
      </c>
      <c r="G283" s="37"/>
      <c r="H283" s="37">
        <f t="shared" si="4"/>
        <v>0</v>
      </c>
      <c r="I283" s="37" t="s">
        <v>9</v>
      </c>
      <c r="J283" s="37" t="s">
        <v>26</v>
      </c>
      <c r="K283" s="37" t="s">
        <v>254</v>
      </c>
      <c r="L283" s="35" t="s">
        <v>563</v>
      </c>
      <c r="M283" s="135"/>
    </row>
    <row r="284" spans="1:13" s="134" customFormat="1" ht="30.75" customHeight="1" x14ac:dyDescent="0.25">
      <c r="A284" s="133">
        <v>167</v>
      </c>
      <c r="B284" s="192" t="s">
        <v>454</v>
      </c>
      <c r="C284" s="36" t="s">
        <v>60</v>
      </c>
      <c r="D284" s="191" t="s">
        <v>40</v>
      </c>
      <c r="E284" s="174">
        <v>70</v>
      </c>
      <c r="F284" s="173" t="s">
        <v>104</v>
      </c>
      <c r="G284" s="37">
        <v>4977.68</v>
      </c>
      <c r="H284" s="37">
        <f t="shared" si="4"/>
        <v>348437.60000000003</v>
      </c>
      <c r="I284" s="37" t="s">
        <v>9</v>
      </c>
      <c r="J284" s="37" t="s">
        <v>26</v>
      </c>
      <c r="K284" s="37" t="s">
        <v>254</v>
      </c>
      <c r="L284" s="35" t="s">
        <v>465</v>
      </c>
      <c r="M284" s="135"/>
    </row>
    <row r="285" spans="1:13" s="134" customFormat="1" ht="30.75" customHeight="1" x14ac:dyDescent="0.25">
      <c r="A285" s="133">
        <v>168</v>
      </c>
      <c r="B285" s="192" t="s">
        <v>455</v>
      </c>
      <c r="C285" s="36" t="s">
        <v>60</v>
      </c>
      <c r="D285" s="191" t="s">
        <v>40</v>
      </c>
      <c r="E285" s="174">
        <v>160</v>
      </c>
      <c r="F285" s="173" t="s">
        <v>104</v>
      </c>
      <c r="G285" s="37">
        <v>1732.14</v>
      </c>
      <c r="H285" s="37">
        <f t="shared" si="4"/>
        <v>277142.40000000002</v>
      </c>
      <c r="I285" s="37" t="s">
        <v>9</v>
      </c>
      <c r="J285" s="37" t="s">
        <v>26</v>
      </c>
      <c r="K285" s="37" t="s">
        <v>254</v>
      </c>
      <c r="L285" s="35" t="s">
        <v>465</v>
      </c>
      <c r="M285" s="135"/>
    </row>
    <row r="286" spans="1:13" s="134" customFormat="1" ht="30.75" customHeight="1" x14ac:dyDescent="0.25">
      <c r="A286" s="133">
        <v>169</v>
      </c>
      <c r="B286" s="192" t="s">
        <v>456</v>
      </c>
      <c r="C286" s="36" t="s">
        <v>60</v>
      </c>
      <c r="D286" s="191" t="s">
        <v>40</v>
      </c>
      <c r="E286" s="174">
        <v>155</v>
      </c>
      <c r="F286" s="173" t="s">
        <v>104</v>
      </c>
      <c r="G286" s="37">
        <v>2049.11</v>
      </c>
      <c r="H286" s="37">
        <f t="shared" si="4"/>
        <v>317612.05000000005</v>
      </c>
      <c r="I286" s="37" t="s">
        <v>9</v>
      </c>
      <c r="J286" s="37" t="s">
        <v>26</v>
      </c>
      <c r="K286" s="37" t="s">
        <v>254</v>
      </c>
      <c r="L286" s="35" t="s">
        <v>465</v>
      </c>
      <c r="M286" s="135"/>
    </row>
    <row r="287" spans="1:13" s="134" customFormat="1" ht="30.75" customHeight="1" x14ac:dyDescent="0.25">
      <c r="A287" s="133">
        <v>170</v>
      </c>
      <c r="B287" s="192" t="s">
        <v>457</v>
      </c>
      <c r="C287" s="36" t="s">
        <v>60</v>
      </c>
      <c r="D287" s="191" t="s">
        <v>40</v>
      </c>
      <c r="E287" s="174">
        <v>30</v>
      </c>
      <c r="F287" s="173" t="s">
        <v>104</v>
      </c>
      <c r="G287" s="37">
        <v>3482.14</v>
      </c>
      <c r="H287" s="37">
        <f t="shared" si="4"/>
        <v>104464.2</v>
      </c>
      <c r="I287" s="37" t="s">
        <v>9</v>
      </c>
      <c r="J287" s="37" t="s">
        <v>26</v>
      </c>
      <c r="K287" s="37" t="s">
        <v>254</v>
      </c>
      <c r="L287" s="35" t="s">
        <v>465</v>
      </c>
      <c r="M287" s="135"/>
    </row>
    <row r="288" spans="1:13" s="134" customFormat="1" ht="30.75" customHeight="1" x14ac:dyDescent="0.25">
      <c r="A288" s="133">
        <v>171</v>
      </c>
      <c r="B288" s="192" t="s">
        <v>458</v>
      </c>
      <c r="C288" s="36" t="s">
        <v>60</v>
      </c>
      <c r="D288" s="191" t="s">
        <v>40</v>
      </c>
      <c r="E288" s="174">
        <v>30</v>
      </c>
      <c r="F288" s="173" t="s">
        <v>104</v>
      </c>
      <c r="G288" s="37">
        <v>5352.68</v>
      </c>
      <c r="H288" s="37">
        <f t="shared" si="4"/>
        <v>160580.40000000002</v>
      </c>
      <c r="I288" s="37" t="s">
        <v>9</v>
      </c>
      <c r="J288" s="37" t="s">
        <v>26</v>
      </c>
      <c r="K288" s="37" t="s">
        <v>254</v>
      </c>
      <c r="L288" s="35" t="s">
        <v>465</v>
      </c>
      <c r="M288" s="135"/>
    </row>
    <row r="289" spans="1:13" s="134" customFormat="1" ht="30.75" customHeight="1" x14ac:dyDescent="0.25">
      <c r="A289" s="133">
        <v>172</v>
      </c>
      <c r="B289" s="192" t="s">
        <v>459</v>
      </c>
      <c r="C289" s="36" t="s">
        <v>60</v>
      </c>
      <c r="D289" s="191" t="s">
        <v>40</v>
      </c>
      <c r="E289" s="174">
        <v>30</v>
      </c>
      <c r="F289" s="173" t="s">
        <v>104</v>
      </c>
      <c r="G289" s="37">
        <v>10428.57</v>
      </c>
      <c r="H289" s="37">
        <f t="shared" si="4"/>
        <v>312857.09999999998</v>
      </c>
      <c r="I289" s="37" t="s">
        <v>9</v>
      </c>
      <c r="J289" s="37" t="s">
        <v>26</v>
      </c>
      <c r="K289" s="37" t="s">
        <v>254</v>
      </c>
      <c r="L289" s="35" t="s">
        <v>465</v>
      </c>
      <c r="M289" s="135"/>
    </row>
    <row r="290" spans="1:13" s="134" customFormat="1" ht="30.75" customHeight="1" x14ac:dyDescent="0.25">
      <c r="A290" s="133">
        <v>173</v>
      </c>
      <c r="B290" s="192" t="s">
        <v>460</v>
      </c>
      <c r="C290" s="36" t="s">
        <v>60</v>
      </c>
      <c r="D290" s="191" t="s">
        <v>40</v>
      </c>
      <c r="E290" s="174">
        <v>115</v>
      </c>
      <c r="F290" s="173" t="s">
        <v>104</v>
      </c>
      <c r="G290" s="37">
        <v>300</v>
      </c>
      <c r="H290" s="37">
        <f t="shared" si="4"/>
        <v>34500</v>
      </c>
      <c r="I290" s="37" t="s">
        <v>9</v>
      </c>
      <c r="J290" s="37" t="s">
        <v>26</v>
      </c>
      <c r="K290" s="37" t="s">
        <v>254</v>
      </c>
      <c r="L290" s="35" t="s">
        <v>465</v>
      </c>
      <c r="M290" s="135"/>
    </row>
    <row r="291" spans="1:13" s="134" customFormat="1" ht="30.75" customHeight="1" x14ac:dyDescent="0.25">
      <c r="A291" s="133">
        <v>174</v>
      </c>
      <c r="B291" s="192" t="s">
        <v>461</v>
      </c>
      <c r="C291" s="36" t="s">
        <v>60</v>
      </c>
      <c r="D291" s="191" t="s">
        <v>40</v>
      </c>
      <c r="E291" s="174">
        <v>20</v>
      </c>
      <c r="F291" s="173" t="s">
        <v>104</v>
      </c>
      <c r="G291" s="204">
        <v>176.79</v>
      </c>
      <c r="H291" s="37">
        <f t="shared" si="4"/>
        <v>3535.7999999999997</v>
      </c>
      <c r="I291" s="37" t="s">
        <v>9</v>
      </c>
      <c r="J291" s="37" t="s">
        <v>26</v>
      </c>
      <c r="K291" s="37" t="s">
        <v>254</v>
      </c>
      <c r="L291" s="35" t="s">
        <v>465</v>
      </c>
      <c r="M291" s="135"/>
    </row>
    <row r="292" spans="1:13" s="134" customFormat="1" ht="30.75" customHeight="1" x14ac:dyDescent="0.25">
      <c r="A292" s="133">
        <v>175</v>
      </c>
      <c r="B292" s="192" t="s">
        <v>462</v>
      </c>
      <c r="C292" s="36" t="s">
        <v>60</v>
      </c>
      <c r="D292" s="191" t="s">
        <v>40</v>
      </c>
      <c r="E292" s="174">
        <v>15</v>
      </c>
      <c r="F292" s="173" t="s">
        <v>104</v>
      </c>
      <c r="G292" s="37">
        <v>1401.79</v>
      </c>
      <c r="H292" s="37">
        <f t="shared" si="4"/>
        <v>21026.85</v>
      </c>
      <c r="I292" s="37" t="s">
        <v>9</v>
      </c>
      <c r="J292" s="37" t="s">
        <v>26</v>
      </c>
      <c r="K292" s="37" t="s">
        <v>254</v>
      </c>
      <c r="L292" s="35" t="s">
        <v>465</v>
      </c>
      <c r="M292" s="135"/>
    </row>
    <row r="293" spans="1:13" s="134" customFormat="1" ht="30.75" customHeight="1" x14ac:dyDescent="0.25">
      <c r="A293" s="133">
        <v>176</v>
      </c>
      <c r="B293" s="196" t="s">
        <v>463</v>
      </c>
      <c r="C293" s="205" t="s">
        <v>60</v>
      </c>
      <c r="D293" s="206" t="s">
        <v>40</v>
      </c>
      <c r="E293" s="207">
        <v>500</v>
      </c>
      <c r="F293" s="208" t="s">
        <v>464</v>
      </c>
      <c r="G293" s="209">
        <v>767.86</v>
      </c>
      <c r="H293" s="37">
        <f t="shared" si="4"/>
        <v>383930</v>
      </c>
      <c r="I293" s="37" t="s">
        <v>9</v>
      </c>
      <c r="J293" s="37" t="s">
        <v>26</v>
      </c>
      <c r="K293" s="37" t="s">
        <v>254</v>
      </c>
      <c r="L293" s="35" t="s">
        <v>465</v>
      </c>
      <c r="M293" s="135"/>
    </row>
    <row r="294" spans="1:13" s="134" customFormat="1" ht="30.75" customHeight="1" x14ac:dyDescent="0.25">
      <c r="A294" s="133">
        <v>177</v>
      </c>
      <c r="B294" s="193" t="s">
        <v>474</v>
      </c>
      <c r="C294" s="133" t="s">
        <v>95</v>
      </c>
      <c r="D294" s="190" t="s">
        <v>58</v>
      </c>
      <c r="E294" s="171"/>
      <c r="F294" s="170" t="s">
        <v>35</v>
      </c>
      <c r="G294" s="210"/>
      <c r="H294" s="37">
        <f t="shared" si="4"/>
        <v>0</v>
      </c>
      <c r="I294" s="37" t="s">
        <v>9</v>
      </c>
      <c r="J294" s="37" t="s">
        <v>61</v>
      </c>
      <c r="K294" s="37" t="s">
        <v>254</v>
      </c>
      <c r="L294" s="35" t="s">
        <v>487</v>
      </c>
      <c r="M294" s="135"/>
    </row>
    <row r="295" spans="1:13" s="134" customFormat="1" ht="30.75" customHeight="1" x14ac:dyDescent="0.25">
      <c r="A295" s="133">
        <v>178</v>
      </c>
      <c r="B295" s="193" t="s">
        <v>475</v>
      </c>
      <c r="C295" s="133" t="s">
        <v>95</v>
      </c>
      <c r="D295" s="190" t="s">
        <v>58</v>
      </c>
      <c r="E295" s="171"/>
      <c r="F295" s="170" t="s">
        <v>35</v>
      </c>
      <c r="G295" s="210"/>
      <c r="H295" s="37">
        <f t="shared" si="4"/>
        <v>0</v>
      </c>
      <c r="I295" s="37" t="s">
        <v>9</v>
      </c>
      <c r="J295" s="37" t="s">
        <v>61</v>
      </c>
      <c r="K295" s="37" t="s">
        <v>254</v>
      </c>
      <c r="L295" s="35" t="s">
        <v>487</v>
      </c>
      <c r="M295" s="135"/>
    </row>
    <row r="296" spans="1:13" s="134" customFormat="1" ht="30.75" customHeight="1" x14ac:dyDescent="0.25">
      <c r="A296" s="133">
        <v>179</v>
      </c>
      <c r="B296" s="193" t="s">
        <v>476</v>
      </c>
      <c r="C296" s="133" t="s">
        <v>95</v>
      </c>
      <c r="D296" s="190" t="s">
        <v>58</v>
      </c>
      <c r="E296" s="171"/>
      <c r="F296" s="170" t="s">
        <v>35</v>
      </c>
      <c r="G296" s="210"/>
      <c r="H296" s="37">
        <f t="shared" si="4"/>
        <v>0</v>
      </c>
      <c r="I296" s="37" t="s">
        <v>9</v>
      </c>
      <c r="J296" s="37" t="s">
        <v>61</v>
      </c>
      <c r="K296" s="37" t="s">
        <v>254</v>
      </c>
      <c r="L296" s="35" t="s">
        <v>487</v>
      </c>
      <c r="M296" s="135"/>
    </row>
    <row r="297" spans="1:13" s="134" customFormat="1" ht="30.75" customHeight="1" x14ac:dyDescent="0.25">
      <c r="A297" s="133">
        <v>180</v>
      </c>
      <c r="B297" s="193" t="s">
        <v>477</v>
      </c>
      <c r="C297" s="133" t="s">
        <v>95</v>
      </c>
      <c r="D297" s="190" t="s">
        <v>58</v>
      </c>
      <c r="E297" s="171"/>
      <c r="F297" s="170" t="s">
        <v>35</v>
      </c>
      <c r="G297" s="210"/>
      <c r="H297" s="37">
        <f t="shared" si="4"/>
        <v>0</v>
      </c>
      <c r="I297" s="37" t="s">
        <v>9</v>
      </c>
      <c r="J297" s="37" t="s">
        <v>61</v>
      </c>
      <c r="K297" s="37" t="s">
        <v>254</v>
      </c>
      <c r="L297" s="35" t="s">
        <v>487</v>
      </c>
      <c r="M297" s="135"/>
    </row>
    <row r="298" spans="1:13" s="134" customFormat="1" ht="30.75" customHeight="1" x14ac:dyDescent="0.25">
      <c r="A298" s="133">
        <v>181</v>
      </c>
      <c r="B298" s="193" t="s">
        <v>478</v>
      </c>
      <c r="C298" s="133" t="s">
        <v>95</v>
      </c>
      <c r="D298" s="190" t="s">
        <v>58</v>
      </c>
      <c r="E298" s="171"/>
      <c r="F298" s="170" t="s">
        <v>35</v>
      </c>
      <c r="G298" s="210"/>
      <c r="H298" s="37">
        <f t="shared" si="4"/>
        <v>0</v>
      </c>
      <c r="I298" s="37" t="s">
        <v>9</v>
      </c>
      <c r="J298" s="37" t="s">
        <v>61</v>
      </c>
      <c r="K298" s="37" t="s">
        <v>254</v>
      </c>
      <c r="L298" s="35" t="s">
        <v>487</v>
      </c>
      <c r="M298" s="135"/>
    </row>
    <row r="299" spans="1:13" s="134" customFormat="1" ht="30.75" customHeight="1" x14ac:dyDescent="0.25">
      <c r="A299" s="133">
        <v>182</v>
      </c>
      <c r="B299" s="193" t="s">
        <v>479</v>
      </c>
      <c r="C299" s="133" t="s">
        <v>95</v>
      </c>
      <c r="D299" s="190" t="s">
        <v>58</v>
      </c>
      <c r="E299" s="171"/>
      <c r="F299" s="170" t="s">
        <v>35</v>
      </c>
      <c r="G299" s="210"/>
      <c r="H299" s="37">
        <f t="shared" si="4"/>
        <v>0</v>
      </c>
      <c r="I299" s="37" t="s">
        <v>9</v>
      </c>
      <c r="J299" s="37" t="s">
        <v>61</v>
      </c>
      <c r="K299" s="37" t="s">
        <v>254</v>
      </c>
      <c r="L299" s="35" t="s">
        <v>487</v>
      </c>
      <c r="M299" s="135"/>
    </row>
    <row r="300" spans="1:13" s="134" customFormat="1" ht="30.75" customHeight="1" x14ac:dyDescent="0.25">
      <c r="A300" s="133">
        <v>183</v>
      </c>
      <c r="B300" s="192" t="s">
        <v>483</v>
      </c>
      <c r="C300" s="36" t="s">
        <v>60</v>
      </c>
      <c r="D300" s="191" t="s">
        <v>40</v>
      </c>
      <c r="E300" s="207">
        <v>1</v>
      </c>
      <c r="F300" s="173" t="s">
        <v>174</v>
      </c>
      <c r="G300" s="37">
        <v>342000</v>
      </c>
      <c r="H300" s="37">
        <v>342000</v>
      </c>
      <c r="I300" s="37" t="s">
        <v>484</v>
      </c>
      <c r="J300" s="37" t="s">
        <v>26</v>
      </c>
      <c r="K300" s="37" t="s">
        <v>254</v>
      </c>
      <c r="L300" s="35" t="s">
        <v>485</v>
      </c>
      <c r="M300" s="135"/>
    </row>
    <row r="301" spans="1:13" s="134" customFormat="1" ht="30.75" customHeight="1" x14ac:dyDescent="0.25">
      <c r="A301" s="133">
        <v>184</v>
      </c>
      <c r="B301" s="192" t="s">
        <v>490</v>
      </c>
      <c r="C301" s="36" t="s">
        <v>95</v>
      </c>
      <c r="D301" s="212" t="s">
        <v>58</v>
      </c>
      <c r="E301" s="214">
        <v>1</v>
      </c>
      <c r="F301" s="213" t="s">
        <v>156</v>
      </c>
      <c r="G301" s="211">
        <v>2984540</v>
      </c>
      <c r="H301" s="37">
        <v>2984540</v>
      </c>
      <c r="I301" s="37" t="s">
        <v>484</v>
      </c>
      <c r="J301" s="37" t="s">
        <v>26</v>
      </c>
      <c r="K301" s="37" t="s">
        <v>254</v>
      </c>
      <c r="L301" s="35" t="s">
        <v>486</v>
      </c>
      <c r="M301" s="135"/>
    </row>
    <row r="302" spans="1:13" s="134" customFormat="1" ht="30.75" customHeight="1" x14ac:dyDescent="0.25">
      <c r="A302" s="133">
        <v>185</v>
      </c>
      <c r="B302" s="192" t="s">
        <v>323</v>
      </c>
      <c r="C302" s="36" t="s">
        <v>49</v>
      </c>
      <c r="D302" s="212" t="s">
        <v>15</v>
      </c>
      <c r="E302" s="215">
        <v>200</v>
      </c>
      <c r="F302" s="216" t="s">
        <v>156</v>
      </c>
      <c r="G302" s="217">
        <v>62000</v>
      </c>
      <c r="H302" s="37">
        <f t="shared" ref="H302:H365" si="5">E302*G302</f>
        <v>12400000</v>
      </c>
      <c r="I302" s="37" t="s">
        <v>484</v>
      </c>
      <c r="J302" s="37" t="s">
        <v>26</v>
      </c>
      <c r="K302" s="37" t="s">
        <v>255</v>
      </c>
      <c r="L302" s="35" t="s">
        <v>493</v>
      </c>
      <c r="M302" s="135"/>
    </row>
    <row r="303" spans="1:13" s="134" customFormat="1" ht="30.75" customHeight="1" x14ac:dyDescent="0.25">
      <c r="A303" s="133">
        <v>186</v>
      </c>
      <c r="B303" s="192" t="s">
        <v>491</v>
      </c>
      <c r="C303" s="36" t="s">
        <v>49</v>
      </c>
      <c r="D303" s="212" t="s">
        <v>15</v>
      </c>
      <c r="E303" s="215">
        <v>20</v>
      </c>
      <c r="F303" s="216" t="s">
        <v>156</v>
      </c>
      <c r="G303" s="217">
        <v>13500</v>
      </c>
      <c r="H303" s="37">
        <f t="shared" si="5"/>
        <v>270000</v>
      </c>
      <c r="I303" s="37" t="s">
        <v>484</v>
      </c>
      <c r="J303" s="37" t="s">
        <v>26</v>
      </c>
      <c r="K303" s="37" t="s">
        <v>255</v>
      </c>
      <c r="L303" s="35" t="s">
        <v>493</v>
      </c>
      <c r="M303" s="135"/>
    </row>
    <row r="304" spans="1:13" s="134" customFormat="1" ht="30.75" customHeight="1" x14ac:dyDescent="0.25">
      <c r="A304" s="133">
        <v>187</v>
      </c>
      <c r="B304" s="192" t="s">
        <v>492</v>
      </c>
      <c r="C304" s="36" t="s">
        <v>49</v>
      </c>
      <c r="D304" s="212" t="s">
        <v>15</v>
      </c>
      <c r="E304" s="215">
        <v>2</v>
      </c>
      <c r="F304" s="216" t="s">
        <v>156</v>
      </c>
      <c r="G304" s="217">
        <v>120000</v>
      </c>
      <c r="H304" s="37">
        <f t="shared" si="5"/>
        <v>240000</v>
      </c>
      <c r="I304" s="37" t="s">
        <v>484</v>
      </c>
      <c r="J304" s="37" t="s">
        <v>26</v>
      </c>
      <c r="K304" s="37" t="s">
        <v>255</v>
      </c>
      <c r="L304" s="35" t="s">
        <v>493</v>
      </c>
      <c r="M304" s="135"/>
    </row>
    <row r="305" spans="1:13" s="134" customFormat="1" ht="30.75" customHeight="1" x14ac:dyDescent="0.25">
      <c r="A305" s="133">
        <v>188</v>
      </c>
      <c r="B305" s="192" t="s">
        <v>494</v>
      </c>
      <c r="C305" s="36" t="s">
        <v>60</v>
      </c>
      <c r="D305" s="212" t="s">
        <v>15</v>
      </c>
      <c r="E305" s="215">
        <v>2</v>
      </c>
      <c r="F305" s="216" t="s">
        <v>174</v>
      </c>
      <c r="G305" s="217">
        <v>107000</v>
      </c>
      <c r="H305" s="37">
        <f t="shared" si="5"/>
        <v>214000</v>
      </c>
      <c r="I305" s="37" t="s">
        <v>484</v>
      </c>
      <c r="J305" s="37" t="s">
        <v>26</v>
      </c>
      <c r="K305" s="37" t="s">
        <v>255</v>
      </c>
      <c r="L305" s="35" t="s">
        <v>495</v>
      </c>
      <c r="M305" s="135"/>
    </row>
    <row r="306" spans="1:13" s="134" customFormat="1" ht="30.75" customHeight="1" x14ac:dyDescent="0.25">
      <c r="A306" s="133">
        <v>189</v>
      </c>
      <c r="B306" s="192" t="s">
        <v>499</v>
      </c>
      <c r="C306" s="36" t="s">
        <v>49</v>
      </c>
      <c r="D306" s="212" t="s">
        <v>15</v>
      </c>
      <c r="E306" s="215">
        <v>4500</v>
      </c>
      <c r="F306" s="216" t="s">
        <v>102</v>
      </c>
      <c r="G306" s="217">
        <v>2680</v>
      </c>
      <c r="H306" s="37">
        <f t="shared" si="5"/>
        <v>12060000</v>
      </c>
      <c r="I306" s="37" t="s">
        <v>484</v>
      </c>
      <c r="J306" s="37" t="s">
        <v>26</v>
      </c>
      <c r="K306" s="37" t="s">
        <v>255</v>
      </c>
      <c r="L306" s="35" t="s">
        <v>498</v>
      </c>
      <c r="M306" s="135"/>
    </row>
    <row r="307" spans="1:13" s="134" customFormat="1" ht="30.75" customHeight="1" x14ac:dyDescent="0.25">
      <c r="A307" s="133">
        <v>190</v>
      </c>
      <c r="B307" s="223" t="s">
        <v>502</v>
      </c>
      <c r="C307" s="213" t="s">
        <v>60</v>
      </c>
      <c r="D307" s="168" t="s">
        <v>120</v>
      </c>
      <c r="E307" s="168"/>
      <c r="F307" s="168"/>
      <c r="G307" s="224"/>
      <c r="H307" s="37">
        <f t="shared" si="5"/>
        <v>0</v>
      </c>
      <c r="I307" s="37" t="s">
        <v>484</v>
      </c>
      <c r="J307" s="37" t="s">
        <v>26</v>
      </c>
      <c r="K307" s="37" t="s">
        <v>255</v>
      </c>
      <c r="L307" s="35" t="s">
        <v>564</v>
      </c>
      <c r="M307" s="135"/>
    </row>
    <row r="308" spans="1:13" s="134" customFormat="1" ht="30.75" customHeight="1" x14ac:dyDescent="0.25">
      <c r="A308" s="133">
        <v>191</v>
      </c>
      <c r="B308" s="223" t="s">
        <v>503</v>
      </c>
      <c r="C308" s="213" t="s">
        <v>60</v>
      </c>
      <c r="D308" s="168" t="s">
        <v>120</v>
      </c>
      <c r="E308" s="168"/>
      <c r="F308" s="168"/>
      <c r="G308" s="224"/>
      <c r="H308" s="37">
        <f t="shared" si="5"/>
        <v>0</v>
      </c>
      <c r="I308" s="37" t="s">
        <v>484</v>
      </c>
      <c r="J308" s="37" t="s">
        <v>26</v>
      </c>
      <c r="K308" s="37" t="s">
        <v>255</v>
      </c>
      <c r="L308" s="35" t="s">
        <v>564</v>
      </c>
      <c r="M308" s="135"/>
    </row>
    <row r="309" spans="1:13" s="134" customFormat="1" ht="30.75" customHeight="1" x14ac:dyDescent="0.25">
      <c r="A309" s="133">
        <v>192</v>
      </c>
      <c r="B309" s="223" t="s">
        <v>504</v>
      </c>
      <c r="C309" s="213" t="s">
        <v>60</v>
      </c>
      <c r="D309" s="168" t="s">
        <v>120</v>
      </c>
      <c r="E309" s="168"/>
      <c r="F309" s="168"/>
      <c r="G309" s="224"/>
      <c r="H309" s="37">
        <f t="shared" si="5"/>
        <v>0</v>
      </c>
      <c r="I309" s="37" t="s">
        <v>484</v>
      </c>
      <c r="J309" s="37" t="s">
        <v>26</v>
      </c>
      <c r="K309" s="37" t="s">
        <v>255</v>
      </c>
      <c r="L309" s="35" t="s">
        <v>564</v>
      </c>
      <c r="M309" s="135"/>
    </row>
    <row r="310" spans="1:13" s="134" customFormat="1" ht="30.75" customHeight="1" x14ac:dyDescent="0.25">
      <c r="A310" s="133">
        <v>193</v>
      </c>
      <c r="B310" s="223" t="s">
        <v>505</v>
      </c>
      <c r="C310" s="213" t="s">
        <v>60</v>
      </c>
      <c r="D310" s="168" t="s">
        <v>120</v>
      </c>
      <c r="E310" s="168"/>
      <c r="F310" s="168"/>
      <c r="G310" s="224"/>
      <c r="H310" s="37">
        <f t="shared" si="5"/>
        <v>0</v>
      </c>
      <c r="I310" s="37" t="s">
        <v>484</v>
      </c>
      <c r="J310" s="37" t="s">
        <v>26</v>
      </c>
      <c r="K310" s="37" t="s">
        <v>255</v>
      </c>
      <c r="L310" s="35" t="s">
        <v>564</v>
      </c>
      <c r="M310" s="135"/>
    </row>
    <row r="311" spans="1:13" s="134" customFormat="1" ht="30.75" customHeight="1" x14ac:dyDescent="0.25">
      <c r="A311" s="133">
        <v>194</v>
      </c>
      <c r="B311" s="225" t="s">
        <v>508</v>
      </c>
      <c r="C311" s="156" t="s">
        <v>60</v>
      </c>
      <c r="D311" s="156" t="s">
        <v>15</v>
      </c>
      <c r="E311" s="170">
        <v>200</v>
      </c>
      <c r="F311" s="156" t="s">
        <v>174</v>
      </c>
      <c r="G311" s="226">
        <v>12000</v>
      </c>
      <c r="H311" s="37">
        <f t="shared" si="5"/>
        <v>2400000</v>
      </c>
      <c r="I311" s="37" t="s">
        <v>484</v>
      </c>
      <c r="J311" s="37" t="s">
        <v>26</v>
      </c>
      <c r="K311" s="37" t="s">
        <v>255</v>
      </c>
      <c r="L311" s="35" t="s">
        <v>509</v>
      </c>
      <c r="M311" s="135"/>
    </row>
    <row r="312" spans="1:13" s="134" customFormat="1" ht="30.75" customHeight="1" x14ac:dyDescent="0.25">
      <c r="A312" s="133">
        <v>195</v>
      </c>
      <c r="B312" s="225" t="s">
        <v>512</v>
      </c>
      <c r="C312" s="156" t="s">
        <v>60</v>
      </c>
      <c r="D312" s="168" t="s">
        <v>120</v>
      </c>
      <c r="E312" s="170">
        <v>2</v>
      </c>
      <c r="F312" s="156" t="s">
        <v>104</v>
      </c>
      <c r="G312" s="226">
        <v>102478</v>
      </c>
      <c r="H312" s="37">
        <f t="shared" si="5"/>
        <v>204956</v>
      </c>
      <c r="I312" s="37" t="s">
        <v>484</v>
      </c>
      <c r="J312" s="37" t="s">
        <v>26</v>
      </c>
      <c r="K312" s="37" t="s">
        <v>255</v>
      </c>
      <c r="L312" s="35" t="s">
        <v>516</v>
      </c>
      <c r="M312" s="135"/>
    </row>
    <row r="313" spans="1:13" s="134" customFormat="1" ht="30.75" customHeight="1" x14ac:dyDescent="0.25">
      <c r="A313" s="133">
        <v>196</v>
      </c>
      <c r="B313" s="225" t="s">
        <v>513</v>
      </c>
      <c r="C313" s="156" t="s">
        <v>60</v>
      </c>
      <c r="D313" s="168" t="s">
        <v>120</v>
      </c>
      <c r="E313" s="170">
        <v>2</v>
      </c>
      <c r="F313" s="156" t="s">
        <v>104</v>
      </c>
      <c r="G313" s="226">
        <v>36900</v>
      </c>
      <c r="H313" s="37">
        <f t="shared" si="5"/>
        <v>73800</v>
      </c>
      <c r="I313" s="37" t="s">
        <v>484</v>
      </c>
      <c r="J313" s="37" t="s">
        <v>26</v>
      </c>
      <c r="K313" s="37" t="s">
        <v>255</v>
      </c>
      <c r="L313" s="35" t="s">
        <v>516</v>
      </c>
      <c r="M313" s="135"/>
    </row>
    <row r="314" spans="1:13" s="134" customFormat="1" ht="30.75" customHeight="1" x14ac:dyDescent="0.25">
      <c r="A314" s="133">
        <v>197</v>
      </c>
      <c r="B314" s="193" t="s">
        <v>514</v>
      </c>
      <c r="C314" s="156" t="s">
        <v>60</v>
      </c>
      <c r="D314" s="168" t="s">
        <v>120</v>
      </c>
      <c r="E314" s="170">
        <v>1</v>
      </c>
      <c r="F314" s="156" t="s">
        <v>104</v>
      </c>
      <c r="G314" s="226">
        <v>298651</v>
      </c>
      <c r="H314" s="37">
        <f t="shared" si="5"/>
        <v>298651</v>
      </c>
      <c r="I314" s="37" t="s">
        <v>484</v>
      </c>
      <c r="J314" s="37" t="s">
        <v>26</v>
      </c>
      <c r="K314" s="37" t="s">
        <v>255</v>
      </c>
      <c r="L314" s="35" t="s">
        <v>516</v>
      </c>
      <c r="M314" s="135"/>
    </row>
    <row r="315" spans="1:13" s="134" customFormat="1" ht="30.75" customHeight="1" x14ac:dyDescent="0.25">
      <c r="A315" s="133">
        <v>198</v>
      </c>
      <c r="B315" s="193" t="s">
        <v>515</v>
      </c>
      <c r="C315" s="156" t="s">
        <v>60</v>
      </c>
      <c r="D315" s="156" t="s">
        <v>40</v>
      </c>
      <c r="E315" s="170">
        <v>1</v>
      </c>
      <c r="F315" s="156" t="s">
        <v>104</v>
      </c>
      <c r="G315" s="230">
        <v>222824.89</v>
      </c>
      <c r="H315" s="37">
        <f t="shared" si="5"/>
        <v>222824.89</v>
      </c>
      <c r="I315" s="37" t="s">
        <v>484</v>
      </c>
      <c r="J315" s="37" t="s">
        <v>26</v>
      </c>
      <c r="K315" s="37" t="s">
        <v>255</v>
      </c>
      <c r="L315" s="35" t="s">
        <v>516</v>
      </c>
      <c r="M315" s="135"/>
    </row>
    <row r="316" spans="1:13" s="134" customFormat="1" ht="30.75" customHeight="1" x14ac:dyDescent="0.25">
      <c r="A316" s="133">
        <v>199</v>
      </c>
      <c r="B316" s="234" t="s">
        <v>520</v>
      </c>
      <c r="C316" s="79" t="s">
        <v>60</v>
      </c>
      <c r="D316" s="235" t="s">
        <v>120</v>
      </c>
      <c r="E316" s="231">
        <v>6</v>
      </c>
      <c r="F316" s="232" t="s">
        <v>35</v>
      </c>
      <c r="G316" s="233">
        <v>40873.83</v>
      </c>
      <c r="H316" s="37">
        <f t="shared" si="5"/>
        <v>245242.98</v>
      </c>
      <c r="I316" s="37" t="s">
        <v>484</v>
      </c>
      <c r="J316" s="131" t="s">
        <v>26</v>
      </c>
      <c r="K316" s="132" t="s">
        <v>255</v>
      </c>
      <c r="L316" s="35" t="s">
        <v>521</v>
      </c>
      <c r="M316" s="135"/>
    </row>
    <row r="317" spans="1:13" s="134" customFormat="1" ht="30.75" customHeight="1" x14ac:dyDescent="0.25">
      <c r="A317" s="133">
        <v>200</v>
      </c>
      <c r="B317" s="234" t="s">
        <v>522</v>
      </c>
      <c r="C317" s="156" t="s">
        <v>60</v>
      </c>
      <c r="D317" s="235" t="s">
        <v>15</v>
      </c>
      <c r="E317" s="231">
        <v>100</v>
      </c>
      <c r="F317" s="232" t="s">
        <v>523</v>
      </c>
      <c r="G317" s="231">
        <v>150</v>
      </c>
      <c r="H317" s="37">
        <f t="shared" si="5"/>
        <v>15000</v>
      </c>
      <c r="I317" s="37" t="s">
        <v>484</v>
      </c>
      <c r="J317" s="131" t="s">
        <v>26</v>
      </c>
      <c r="K317" s="132" t="s">
        <v>255</v>
      </c>
      <c r="L317" s="35" t="s">
        <v>537</v>
      </c>
      <c r="M317" s="135"/>
    </row>
    <row r="318" spans="1:13" s="134" customFormat="1" ht="30.75" customHeight="1" x14ac:dyDescent="0.25">
      <c r="A318" s="133">
        <v>201</v>
      </c>
      <c r="B318" s="234" t="s">
        <v>524</v>
      </c>
      <c r="C318" s="156" t="s">
        <v>60</v>
      </c>
      <c r="D318" s="235" t="s">
        <v>15</v>
      </c>
      <c r="E318" s="231">
        <v>200</v>
      </c>
      <c r="F318" s="232" t="s">
        <v>525</v>
      </c>
      <c r="G318" s="231">
        <v>400</v>
      </c>
      <c r="H318" s="37">
        <f t="shared" si="5"/>
        <v>80000</v>
      </c>
      <c r="I318" s="37" t="s">
        <v>484</v>
      </c>
      <c r="J318" s="131" t="s">
        <v>26</v>
      </c>
      <c r="K318" s="132" t="s">
        <v>255</v>
      </c>
      <c r="L318" s="35" t="s">
        <v>537</v>
      </c>
      <c r="M318" s="135"/>
    </row>
    <row r="319" spans="1:13" s="134" customFormat="1" ht="30.75" customHeight="1" x14ac:dyDescent="0.25">
      <c r="A319" s="133">
        <v>202</v>
      </c>
      <c r="B319" s="234" t="s">
        <v>526</v>
      </c>
      <c r="C319" s="156" t="s">
        <v>60</v>
      </c>
      <c r="D319" s="235" t="s">
        <v>15</v>
      </c>
      <c r="E319" s="231">
        <v>100</v>
      </c>
      <c r="F319" s="232" t="s">
        <v>527</v>
      </c>
      <c r="G319" s="231">
        <v>390</v>
      </c>
      <c r="H319" s="37">
        <f t="shared" si="5"/>
        <v>39000</v>
      </c>
      <c r="I319" s="37" t="s">
        <v>484</v>
      </c>
      <c r="J319" s="131" t="s">
        <v>26</v>
      </c>
      <c r="K319" s="132" t="s">
        <v>255</v>
      </c>
      <c r="L319" s="35" t="s">
        <v>537</v>
      </c>
      <c r="M319" s="135"/>
    </row>
    <row r="320" spans="1:13" s="134" customFormat="1" ht="30.75" customHeight="1" x14ac:dyDescent="0.25">
      <c r="A320" s="133">
        <v>203</v>
      </c>
      <c r="B320" s="234" t="s">
        <v>528</v>
      </c>
      <c r="C320" s="156" t="s">
        <v>60</v>
      </c>
      <c r="D320" s="235" t="s">
        <v>15</v>
      </c>
      <c r="E320" s="231">
        <v>50</v>
      </c>
      <c r="F320" s="232" t="s">
        <v>529</v>
      </c>
      <c r="G320" s="231">
        <v>315.82</v>
      </c>
      <c r="H320" s="37">
        <f t="shared" si="5"/>
        <v>15791</v>
      </c>
      <c r="I320" s="37" t="s">
        <v>484</v>
      </c>
      <c r="J320" s="131" t="s">
        <v>26</v>
      </c>
      <c r="K320" s="132" t="s">
        <v>255</v>
      </c>
      <c r="L320" s="35" t="s">
        <v>537</v>
      </c>
      <c r="M320" s="135"/>
    </row>
    <row r="321" spans="1:13" s="134" customFormat="1" ht="30.75" customHeight="1" x14ac:dyDescent="0.25">
      <c r="A321" s="133">
        <v>204</v>
      </c>
      <c r="B321" s="234" t="s">
        <v>530</v>
      </c>
      <c r="C321" s="156" t="s">
        <v>60</v>
      </c>
      <c r="D321" s="235" t="s">
        <v>15</v>
      </c>
      <c r="E321" s="231">
        <v>500</v>
      </c>
      <c r="F321" s="232" t="s">
        <v>531</v>
      </c>
      <c r="G321" s="231">
        <v>150</v>
      </c>
      <c r="H321" s="37">
        <f t="shared" si="5"/>
        <v>75000</v>
      </c>
      <c r="I321" s="37" t="s">
        <v>484</v>
      </c>
      <c r="J321" s="131" t="s">
        <v>26</v>
      </c>
      <c r="K321" s="132" t="s">
        <v>255</v>
      </c>
      <c r="L321" s="35" t="s">
        <v>537</v>
      </c>
      <c r="M321" s="135"/>
    </row>
    <row r="322" spans="1:13" s="134" customFormat="1" ht="30.75" customHeight="1" x14ac:dyDescent="0.25">
      <c r="A322" s="133">
        <v>205</v>
      </c>
      <c r="B322" s="234" t="s">
        <v>532</v>
      </c>
      <c r="C322" s="156" t="s">
        <v>60</v>
      </c>
      <c r="D322" s="235" t="s">
        <v>15</v>
      </c>
      <c r="E322" s="231">
        <v>25</v>
      </c>
      <c r="F322" s="232" t="s">
        <v>533</v>
      </c>
      <c r="G322" s="231">
        <v>500</v>
      </c>
      <c r="H322" s="37">
        <f t="shared" si="5"/>
        <v>12500</v>
      </c>
      <c r="I322" s="37" t="s">
        <v>484</v>
      </c>
      <c r="J322" s="131" t="s">
        <v>26</v>
      </c>
      <c r="K322" s="132" t="s">
        <v>255</v>
      </c>
      <c r="L322" s="35" t="s">
        <v>537</v>
      </c>
      <c r="M322" s="135"/>
    </row>
    <row r="323" spans="1:13" s="134" customFormat="1" ht="30.75" customHeight="1" x14ac:dyDescent="0.25">
      <c r="A323" s="133">
        <v>206</v>
      </c>
      <c r="B323" s="234" t="s">
        <v>534</v>
      </c>
      <c r="C323" s="156" t="s">
        <v>60</v>
      </c>
      <c r="D323" s="235" t="s">
        <v>15</v>
      </c>
      <c r="E323" s="231">
        <v>100</v>
      </c>
      <c r="F323" s="232" t="s">
        <v>533</v>
      </c>
      <c r="G323" s="231">
        <v>200</v>
      </c>
      <c r="H323" s="37">
        <f t="shared" si="5"/>
        <v>20000</v>
      </c>
      <c r="I323" s="37" t="s">
        <v>484</v>
      </c>
      <c r="J323" s="131" t="s">
        <v>26</v>
      </c>
      <c r="K323" s="132" t="s">
        <v>255</v>
      </c>
      <c r="L323" s="35" t="s">
        <v>537</v>
      </c>
      <c r="M323" s="135"/>
    </row>
    <row r="324" spans="1:13" s="134" customFormat="1" ht="30.75" customHeight="1" x14ac:dyDescent="0.25">
      <c r="A324" s="133">
        <v>207</v>
      </c>
      <c r="B324" s="234" t="s">
        <v>535</v>
      </c>
      <c r="C324" s="156" t="s">
        <v>60</v>
      </c>
      <c r="D324" s="235" t="s">
        <v>15</v>
      </c>
      <c r="E324" s="231">
        <v>50</v>
      </c>
      <c r="F324" s="232" t="s">
        <v>533</v>
      </c>
      <c r="G324" s="231">
        <v>125</v>
      </c>
      <c r="H324" s="37">
        <f t="shared" si="5"/>
        <v>6250</v>
      </c>
      <c r="I324" s="37" t="s">
        <v>484</v>
      </c>
      <c r="J324" s="131" t="s">
        <v>26</v>
      </c>
      <c r="K324" s="132" t="s">
        <v>255</v>
      </c>
      <c r="L324" s="35" t="s">
        <v>537</v>
      </c>
      <c r="M324" s="135"/>
    </row>
    <row r="325" spans="1:13" s="134" customFormat="1" ht="30.75" customHeight="1" x14ac:dyDescent="0.25">
      <c r="A325" s="133">
        <v>208</v>
      </c>
      <c r="B325" s="234" t="s">
        <v>536</v>
      </c>
      <c r="C325" s="156" t="s">
        <v>60</v>
      </c>
      <c r="D325" s="235" t="s">
        <v>15</v>
      </c>
      <c r="E325" s="231">
        <v>50</v>
      </c>
      <c r="F325" s="232" t="s">
        <v>523</v>
      </c>
      <c r="G325" s="231">
        <v>100</v>
      </c>
      <c r="H325" s="37">
        <f t="shared" si="5"/>
        <v>5000</v>
      </c>
      <c r="I325" s="37" t="s">
        <v>484</v>
      </c>
      <c r="J325" s="131" t="s">
        <v>26</v>
      </c>
      <c r="K325" s="132" t="s">
        <v>255</v>
      </c>
      <c r="L325" s="35" t="s">
        <v>537</v>
      </c>
      <c r="M325" s="135"/>
    </row>
    <row r="326" spans="1:13" s="134" customFormat="1" ht="30.75" customHeight="1" x14ac:dyDescent="0.25">
      <c r="A326" s="133">
        <v>209</v>
      </c>
      <c r="B326" s="234" t="s">
        <v>538</v>
      </c>
      <c r="C326" s="79" t="s">
        <v>60</v>
      </c>
      <c r="D326" s="235" t="s">
        <v>120</v>
      </c>
      <c r="E326" s="231">
        <v>11</v>
      </c>
      <c r="F326" s="232" t="s">
        <v>104</v>
      </c>
      <c r="G326" s="237">
        <v>22968</v>
      </c>
      <c r="H326" s="37">
        <f t="shared" si="5"/>
        <v>252648</v>
      </c>
      <c r="I326" s="37" t="s">
        <v>484</v>
      </c>
      <c r="J326" s="131" t="s">
        <v>26</v>
      </c>
      <c r="K326" s="132" t="s">
        <v>255</v>
      </c>
      <c r="L326" s="35" t="s">
        <v>541</v>
      </c>
      <c r="M326" s="135"/>
    </row>
    <row r="327" spans="1:13" s="134" customFormat="1" ht="30.75" customHeight="1" x14ac:dyDescent="0.25">
      <c r="A327" s="133">
        <v>210</v>
      </c>
      <c r="B327" s="234" t="s">
        <v>539</v>
      </c>
      <c r="C327" s="79" t="s">
        <v>60</v>
      </c>
      <c r="D327" s="235" t="s">
        <v>120</v>
      </c>
      <c r="E327" s="231">
        <v>1</v>
      </c>
      <c r="F327" s="232" t="s">
        <v>104</v>
      </c>
      <c r="G327" s="237">
        <v>22300</v>
      </c>
      <c r="H327" s="37">
        <f t="shared" si="5"/>
        <v>22300</v>
      </c>
      <c r="I327" s="37" t="s">
        <v>484</v>
      </c>
      <c r="J327" s="131" t="s">
        <v>26</v>
      </c>
      <c r="K327" s="132" t="s">
        <v>255</v>
      </c>
      <c r="L327" s="35" t="s">
        <v>541</v>
      </c>
      <c r="M327" s="135"/>
    </row>
    <row r="328" spans="1:13" s="134" customFormat="1" ht="30.75" customHeight="1" x14ac:dyDescent="0.25">
      <c r="A328" s="133">
        <v>211</v>
      </c>
      <c r="B328" s="234" t="s">
        <v>540</v>
      </c>
      <c r="C328" s="79" t="s">
        <v>60</v>
      </c>
      <c r="D328" s="235" t="s">
        <v>120</v>
      </c>
      <c r="E328" s="231">
        <v>11</v>
      </c>
      <c r="F328" s="232" t="s">
        <v>104</v>
      </c>
      <c r="G328" s="237">
        <v>31593</v>
      </c>
      <c r="H328" s="37">
        <f t="shared" si="5"/>
        <v>347523</v>
      </c>
      <c r="I328" s="37" t="s">
        <v>484</v>
      </c>
      <c r="J328" s="131" t="s">
        <v>26</v>
      </c>
      <c r="K328" s="132" t="s">
        <v>255</v>
      </c>
      <c r="L328" s="35" t="s">
        <v>541</v>
      </c>
      <c r="M328" s="135"/>
    </row>
    <row r="329" spans="1:13" s="134" customFormat="1" ht="30.75" customHeight="1" x14ac:dyDescent="0.25">
      <c r="A329" s="133">
        <v>212</v>
      </c>
      <c r="B329" s="234" t="s">
        <v>547</v>
      </c>
      <c r="C329" s="79" t="s">
        <v>60</v>
      </c>
      <c r="D329" s="235" t="s">
        <v>40</v>
      </c>
      <c r="E329" s="231">
        <v>1</v>
      </c>
      <c r="F329" s="232" t="s">
        <v>548</v>
      </c>
      <c r="G329" s="231">
        <v>756370</v>
      </c>
      <c r="H329" s="222">
        <f t="shared" si="5"/>
        <v>756370</v>
      </c>
      <c r="I329" s="37" t="s">
        <v>484</v>
      </c>
      <c r="J329" s="131" t="s">
        <v>26</v>
      </c>
      <c r="K329" s="132" t="s">
        <v>255</v>
      </c>
      <c r="L329" s="35" t="s">
        <v>558</v>
      </c>
      <c r="M329" s="135"/>
    </row>
    <row r="330" spans="1:13" s="134" customFormat="1" ht="30.75" customHeight="1" x14ac:dyDescent="0.25">
      <c r="A330" s="133">
        <v>213</v>
      </c>
      <c r="B330" s="234" t="s">
        <v>549</v>
      </c>
      <c r="C330" s="79" t="s">
        <v>60</v>
      </c>
      <c r="D330" s="235" t="s">
        <v>40</v>
      </c>
      <c r="E330" s="231">
        <v>22</v>
      </c>
      <c r="F330" s="232" t="s">
        <v>550</v>
      </c>
      <c r="G330" s="231">
        <v>1054</v>
      </c>
      <c r="H330" s="222">
        <f t="shared" si="5"/>
        <v>23188</v>
      </c>
      <c r="I330" s="37" t="s">
        <v>484</v>
      </c>
      <c r="J330" s="131" t="s">
        <v>26</v>
      </c>
      <c r="K330" s="132" t="s">
        <v>255</v>
      </c>
      <c r="L330" s="35" t="s">
        <v>558</v>
      </c>
      <c r="M330" s="135"/>
    </row>
    <row r="331" spans="1:13" s="134" customFormat="1" ht="30.75" customHeight="1" x14ac:dyDescent="0.25">
      <c r="A331" s="133">
        <v>214</v>
      </c>
      <c r="B331" s="234" t="s">
        <v>551</v>
      </c>
      <c r="C331" s="79" t="s">
        <v>60</v>
      </c>
      <c r="D331" s="235" t="s">
        <v>40</v>
      </c>
      <c r="E331" s="231">
        <v>1</v>
      </c>
      <c r="F331" s="232" t="s">
        <v>548</v>
      </c>
      <c r="G331" s="231">
        <v>2208120</v>
      </c>
      <c r="H331" s="222">
        <f t="shared" si="5"/>
        <v>2208120</v>
      </c>
      <c r="I331" s="37" t="s">
        <v>484</v>
      </c>
      <c r="J331" s="131" t="s">
        <v>26</v>
      </c>
      <c r="K331" s="132" t="s">
        <v>255</v>
      </c>
      <c r="L331" s="35" t="s">
        <v>558</v>
      </c>
      <c r="M331" s="135"/>
    </row>
    <row r="332" spans="1:13" s="134" customFormat="1" ht="30.75" customHeight="1" x14ac:dyDescent="0.25">
      <c r="A332" s="133">
        <v>215</v>
      </c>
      <c r="B332" s="234" t="s">
        <v>552</v>
      </c>
      <c r="C332" s="79" t="s">
        <v>60</v>
      </c>
      <c r="D332" s="235" t="s">
        <v>40</v>
      </c>
      <c r="E332" s="231">
        <v>3480</v>
      </c>
      <c r="F332" s="232" t="s">
        <v>553</v>
      </c>
      <c r="G332" s="231">
        <v>405</v>
      </c>
      <c r="H332" s="222">
        <f t="shared" si="5"/>
        <v>1409400</v>
      </c>
      <c r="I332" s="37" t="s">
        <v>484</v>
      </c>
      <c r="J332" s="131" t="s">
        <v>26</v>
      </c>
      <c r="K332" s="132" t="s">
        <v>255</v>
      </c>
      <c r="L332" s="35" t="s">
        <v>558</v>
      </c>
      <c r="M332" s="135"/>
    </row>
    <row r="333" spans="1:13" s="134" customFormat="1" ht="30.75" customHeight="1" x14ac:dyDescent="0.25">
      <c r="A333" s="133">
        <v>216</v>
      </c>
      <c r="B333" s="234" t="s">
        <v>554</v>
      </c>
      <c r="C333" s="79" t="s">
        <v>60</v>
      </c>
      <c r="D333" s="235" t="s">
        <v>40</v>
      </c>
      <c r="E333" s="231">
        <v>1</v>
      </c>
      <c r="F333" s="232" t="s">
        <v>548</v>
      </c>
      <c r="G333" s="231">
        <v>721915</v>
      </c>
      <c r="H333" s="222">
        <f t="shared" si="5"/>
        <v>721915</v>
      </c>
      <c r="I333" s="37" t="s">
        <v>484</v>
      </c>
      <c r="J333" s="131" t="s">
        <v>26</v>
      </c>
      <c r="K333" s="132" t="s">
        <v>255</v>
      </c>
      <c r="L333" s="35" t="s">
        <v>558</v>
      </c>
      <c r="M333" s="135"/>
    </row>
    <row r="334" spans="1:13" s="134" customFormat="1" ht="30.75" customHeight="1" x14ac:dyDescent="0.25">
      <c r="A334" s="133">
        <v>217</v>
      </c>
      <c r="B334" s="234" t="s">
        <v>555</v>
      </c>
      <c r="C334" s="79" t="s">
        <v>60</v>
      </c>
      <c r="D334" s="235" t="s">
        <v>40</v>
      </c>
      <c r="E334" s="231">
        <v>1</v>
      </c>
      <c r="F334" s="232" t="s">
        <v>548</v>
      </c>
      <c r="G334" s="231">
        <v>199800</v>
      </c>
      <c r="H334" s="37">
        <v>199800</v>
      </c>
      <c r="I334" s="37" t="s">
        <v>484</v>
      </c>
      <c r="J334" s="131" t="s">
        <v>26</v>
      </c>
      <c r="K334" s="132" t="s">
        <v>255</v>
      </c>
      <c r="L334" s="35" t="s">
        <v>558</v>
      </c>
      <c r="M334" s="135"/>
    </row>
    <row r="335" spans="1:13" s="134" customFormat="1" ht="30.75" customHeight="1" x14ac:dyDescent="0.25">
      <c r="A335" s="133">
        <v>218</v>
      </c>
      <c r="B335" s="234" t="s">
        <v>556</v>
      </c>
      <c r="C335" s="79" t="s">
        <v>60</v>
      </c>
      <c r="D335" s="235" t="s">
        <v>40</v>
      </c>
      <c r="E335" s="231">
        <v>4</v>
      </c>
      <c r="F335" s="232" t="s">
        <v>550</v>
      </c>
      <c r="G335" s="231">
        <v>21433</v>
      </c>
      <c r="H335" s="37">
        <f t="shared" si="5"/>
        <v>85732</v>
      </c>
      <c r="I335" s="37" t="s">
        <v>484</v>
      </c>
      <c r="J335" s="131" t="s">
        <v>26</v>
      </c>
      <c r="K335" s="132" t="s">
        <v>255</v>
      </c>
      <c r="L335" s="35" t="s">
        <v>558</v>
      </c>
      <c r="M335" s="135"/>
    </row>
    <row r="336" spans="1:13" s="134" customFormat="1" ht="30.75" customHeight="1" x14ac:dyDescent="0.25">
      <c r="A336" s="133">
        <v>219</v>
      </c>
      <c r="B336" s="234" t="s">
        <v>557</v>
      </c>
      <c r="C336" s="79" t="s">
        <v>60</v>
      </c>
      <c r="D336" s="235" t="s">
        <v>40</v>
      </c>
      <c r="E336" s="231">
        <v>10</v>
      </c>
      <c r="F336" s="232" t="s">
        <v>553</v>
      </c>
      <c r="G336" s="231">
        <v>1350</v>
      </c>
      <c r="H336" s="37">
        <f t="shared" si="5"/>
        <v>13500</v>
      </c>
      <c r="I336" s="37" t="s">
        <v>484</v>
      </c>
      <c r="J336" s="131" t="s">
        <v>26</v>
      </c>
      <c r="K336" s="132" t="s">
        <v>255</v>
      </c>
      <c r="L336" s="35" t="s">
        <v>558</v>
      </c>
      <c r="M336" s="135"/>
    </row>
    <row r="337" spans="1:13" s="134" customFormat="1" ht="30.75" customHeight="1" x14ac:dyDescent="0.25">
      <c r="A337" s="133">
        <v>220</v>
      </c>
      <c r="B337" s="234" t="s">
        <v>565</v>
      </c>
      <c r="C337" s="79" t="s">
        <v>60</v>
      </c>
      <c r="D337" s="235" t="s">
        <v>120</v>
      </c>
      <c r="E337" s="231">
        <v>1</v>
      </c>
      <c r="F337" s="232" t="s">
        <v>174</v>
      </c>
      <c r="G337" s="231">
        <v>3170212.92</v>
      </c>
      <c r="H337" s="37">
        <f t="shared" si="5"/>
        <v>3170212.92</v>
      </c>
      <c r="I337" s="37" t="s">
        <v>484</v>
      </c>
      <c r="J337" s="131" t="s">
        <v>26</v>
      </c>
      <c r="K337" s="132" t="s">
        <v>256</v>
      </c>
      <c r="L337" s="35" t="s">
        <v>566</v>
      </c>
      <c r="M337" s="135"/>
    </row>
    <row r="338" spans="1:13" s="134" customFormat="1" ht="30.75" customHeight="1" x14ac:dyDescent="0.25">
      <c r="A338" s="133">
        <v>221</v>
      </c>
      <c r="B338" s="234" t="s">
        <v>567</v>
      </c>
      <c r="C338" s="79" t="s">
        <v>60</v>
      </c>
      <c r="D338" s="235" t="s">
        <v>15</v>
      </c>
      <c r="E338" s="231">
        <v>10000</v>
      </c>
      <c r="F338" s="232" t="s">
        <v>568</v>
      </c>
      <c r="G338" s="231">
        <v>118</v>
      </c>
      <c r="H338" s="37">
        <f t="shared" si="5"/>
        <v>1180000</v>
      </c>
      <c r="I338" s="37" t="s">
        <v>484</v>
      </c>
      <c r="J338" s="131" t="s">
        <v>26</v>
      </c>
      <c r="K338" s="132" t="s">
        <v>256</v>
      </c>
      <c r="L338" s="35" t="s">
        <v>578</v>
      </c>
      <c r="M338" s="135"/>
    </row>
    <row r="339" spans="1:13" s="134" customFormat="1" ht="30.75" customHeight="1" x14ac:dyDescent="0.25">
      <c r="A339" s="133">
        <v>222</v>
      </c>
      <c r="B339" s="234" t="s">
        <v>569</v>
      </c>
      <c r="C339" s="79" t="s">
        <v>60</v>
      </c>
      <c r="D339" s="235" t="s">
        <v>15</v>
      </c>
      <c r="E339" s="231">
        <v>200</v>
      </c>
      <c r="F339" s="232" t="s">
        <v>568</v>
      </c>
      <c r="G339" s="231">
        <v>1200</v>
      </c>
      <c r="H339" s="37">
        <f t="shared" si="5"/>
        <v>240000</v>
      </c>
      <c r="I339" s="37" t="s">
        <v>484</v>
      </c>
      <c r="J339" s="131" t="s">
        <v>26</v>
      </c>
      <c r="K339" s="132" t="s">
        <v>256</v>
      </c>
      <c r="L339" s="35" t="s">
        <v>578</v>
      </c>
      <c r="M339" s="135"/>
    </row>
    <row r="340" spans="1:13" s="134" customFormat="1" ht="30.75" customHeight="1" x14ac:dyDescent="0.25">
      <c r="A340" s="133">
        <v>223</v>
      </c>
      <c r="B340" s="234" t="s">
        <v>570</v>
      </c>
      <c r="C340" s="79" t="s">
        <v>60</v>
      </c>
      <c r="D340" s="235" t="s">
        <v>15</v>
      </c>
      <c r="E340" s="231">
        <v>1000</v>
      </c>
      <c r="F340" s="232" t="s">
        <v>228</v>
      </c>
      <c r="G340" s="231">
        <v>80</v>
      </c>
      <c r="H340" s="37">
        <f t="shared" si="5"/>
        <v>80000</v>
      </c>
      <c r="I340" s="37" t="s">
        <v>484</v>
      </c>
      <c r="J340" s="131" t="s">
        <v>26</v>
      </c>
      <c r="K340" s="132" t="s">
        <v>256</v>
      </c>
      <c r="L340" s="35" t="s">
        <v>578</v>
      </c>
      <c r="M340" s="135"/>
    </row>
    <row r="341" spans="1:13" s="134" customFormat="1" ht="30.75" customHeight="1" x14ac:dyDescent="0.25">
      <c r="A341" s="133">
        <v>224</v>
      </c>
      <c r="B341" s="234" t="s">
        <v>571</v>
      </c>
      <c r="C341" s="79" t="s">
        <v>60</v>
      </c>
      <c r="D341" s="235" t="s">
        <v>15</v>
      </c>
      <c r="E341" s="231">
        <v>1000</v>
      </c>
      <c r="F341" s="232" t="s">
        <v>568</v>
      </c>
      <c r="G341" s="231">
        <v>20</v>
      </c>
      <c r="H341" s="37">
        <f t="shared" si="5"/>
        <v>20000</v>
      </c>
      <c r="I341" s="37" t="s">
        <v>484</v>
      </c>
      <c r="J341" s="131" t="s">
        <v>26</v>
      </c>
      <c r="K341" s="132" t="s">
        <v>256</v>
      </c>
      <c r="L341" s="35" t="s">
        <v>578</v>
      </c>
      <c r="M341" s="135"/>
    </row>
    <row r="342" spans="1:13" s="134" customFormat="1" ht="30.75" customHeight="1" x14ac:dyDescent="0.25">
      <c r="A342" s="133">
        <v>225</v>
      </c>
      <c r="B342" s="234" t="s">
        <v>572</v>
      </c>
      <c r="C342" s="79" t="s">
        <v>60</v>
      </c>
      <c r="D342" s="235" t="s">
        <v>15</v>
      </c>
      <c r="E342" s="231">
        <v>10</v>
      </c>
      <c r="F342" s="232" t="s">
        <v>174</v>
      </c>
      <c r="G342" s="231">
        <v>9500</v>
      </c>
      <c r="H342" s="37">
        <f t="shared" si="5"/>
        <v>95000</v>
      </c>
      <c r="I342" s="37" t="s">
        <v>484</v>
      </c>
      <c r="J342" s="131" t="s">
        <v>26</v>
      </c>
      <c r="K342" s="132" t="s">
        <v>256</v>
      </c>
      <c r="L342" s="35" t="s">
        <v>578</v>
      </c>
      <c r="M342" s="135"/>
    </row>
    <row r="343" spans="1:13" s="134" customFormat="1" ht="42" customHeight="1" x14ac:dyDescent="0.25">
      <c r="A343" s="133">
        <v>226</v>
      </c>
      <c r="B343" s="234" t="s">
        <v>573</v>
      </c>
      <c r="C343" s="79" t="s">
        <v>60</v>
      </c>
      <c r="D343" s="235" t="s">
        <v>15</v>
      </c>
      <c r="E343" s="231"/>
      <c r="F343" s="232" t="s">
        <v>568</v>
      </c>
      <c r="G343" s="231"/>
      <c r="H343" s="37">
        <f t="shared" si="5"/>
        <v>0</v>
      </c>
      <c r="I343" s="37" t="s">
        <v>484</v>
      </c>
      <c r="J343" s="131" t="s">
        <v>26</v>
      </c>
      <c r="K343" s="132" t="s">
        <v>256</v>
      </c>
      <c r="L343" s="35" t="s">
        <v>677</v>
      </c>
      <c r="M343" s="135"/>
    </row>
    <row r="344" spans="1:13" s="134" customFormat="1" ht="30.75" customHeight="1" x14ac:dyDescent="0.25">
      <c r="A344" s="133">
        <v>227</v>
      </c>
      <c r="B344" s="234" t="s">
        <v>574</v>
      </c>
      <c r="C344" s="79" t="s">
        <v>60</v>
      </c>
      <c r="D344" s="235" t="s">
        <v>15</v>
      </c>
      <c r="E344" s="231">
        <v>20</v>
      </c>
      <c r="F344" s="232" t="s">
        <v>568</v>
      </c>
      <c r="G344" s="231">
        <v>5000</v>
      </c>
      <c r="H344" s="37">
        <f t="shared" si="5"/>
        <v>100000</v>
      </c>
      <c r="I344" s="37" t="s">
        <v>484</v>
      </c>
      <c r="J344" s="131" t="s">
        <v>26</v>
      </c>
      <c r="K344" s="132" t="s">
        <v>256</v>
      </c>
      <c r="L344" s="35" t="s">
        <v>578</v>
      </c>
      <c r="M344" s="135"/>
    </row>
    <row r="345" spans="1:13" s="134" customFormat="1" ht="30.75" customHeight="1" x14ac:dyDescent="0.25">
      <c r="A345" s="133">
        <v>228</v>
      </c>
      <c r="B345" s="234" t="s">
        <v>575</v>
      </c>
      <c r="C345" s="79" t="s">
        <v>60</v>
      </c>
      <c r="D345" s="235" t="s">
        <v>15</v>
      </c>
      <c r="E345" s="231">
        <v>300</v>
      </c>
      <c r="F345" s="232" t="s">
        <v>568</v>
      </c>
      <c r="G345" s="231">
        <v>2400</v>
      </c>
      <c r="H345" s="37">
        <f t="shared" si="5"/>
        <v>720000</v>
      </c>
      <c r="I345" s="37" t="s">
        <v>484</v>
      </c>
      <c r="J345" s="131" t="s">
        <v>26</v>
      </c>
      <c r="K345" s="132" t="s">
        <v>256</v>
      </c>
      <c r="L345" s="35" t="s">
        <v>578</v>
      </c>
      <c r="M345" s="135"/>
    </row>
    <row r="346" spans="1:13" s="134" customFormat="1" ht="30.75" customHeight="1" x14ac:dyDescent="0.25">
      <c r="A346" s="133">
        <v>229</v>
      </c>
      <c r="B346" s="234" t="s">
        <v>576</v>
      </c>
      <c r="C346" s="79" t="s">
        <v>60</v>
      </c>
      <c r="D346" s="235" t="s">
        <v>15</v>
      </c>
      <c r="E346" s="231">
        <v>4</v>
      </c>
      <c r="F346" s="232" t="s">
        <v>568</v>
      </c>
      <c r="G346" s="231">
        <v>45000</v>
      </c>
      <c r="H346" s="37">
        <f t="shared" si="5"/>
        <v>180000</v>
      </c>
      <c r="I346" s="37" t="s">
        <v>484</v>
      </c>
      <c r="J346" s="131" t="s">
        <v>26</v>
      </c>
      <c r="K346" s="132" t="s">
        <v>256</v>
      </c>
      <c r="L346" s="35" t="s">
        <v>578</v>
      </c>
      <c r="M346" s="135"/>
    </row>
    <row r="347" spans="1:13" s="134" customFormat="1" ht="30.75" customHeight="1" x14ac:dyDescent="0.25">
      <c r="A347" s="133">
        <v>230</v>
      </c>
      <c r="B347" s="234" t="s">
        <v>577</v>
      </c>
      <c r="C347" s="79" t="s">
        <v>60</v>
      </c>
      <c r="D347" s="235" t="s">
        <v>15</v>
      </c>
      <c r="E347" s="231">
        <v>20</v>
      </c>
      <c r="F347" s="232" t="s">
        <v>568</v>
      </c>
      <c r="G347" s="231">
        <v>2000</v>
      </c>
      <c r="H347" s="37">
        <f t="shared" si="5"/>
        <v>40000</v>
      </c>
      <c r="I347" s="37" t="s">
        <v>484</v>
      </c>
      <c r="J347" s="131" t="s">
        <v>26</v>
      </c>
      <c r="K347" s="132" t="s">
        <v>256</v>
      </c>
      <c r="L347" s="35" t="s">
        <v>578</v>
      </c>
      <c r="M347" s="135"/>
    </row>
    <row r="348" spans="1:13" s="134" customFormat="1" ht="30.75" customHeight="1" x14ac:dyDescent="0.25">
      <c r="A348" s="133">
        <v>231</v>
      </c>
      <c r="B348" s="234" t="s">
        <v>587</v>
      </c>
      <c r="C348" s="79" t="s">
        <v>60</v>
      </c>
      <c r="D348" s="235" t="s">
        <v>120</v>
      </c>
      <c r="E348" s="231">
        <v>44</v>
      </c>
      <c r="F348" s="232" t="s">
        <v>35</v>
      </c>
      <c r="G348" s="231">
        <v>1690</v>
      </c>
      <c r="H348" s="37">
        <f t="shared" si="5"/>
        <v>74360</v>
      </c>
      <c r="I348" s="37" t="s">
        <v>484</v>
      </c>
      <c r="J348" s="131" t="s">
        <v>26</v>
      </c>
      <c r="K348" s="132" t="s">
        <v>256</v>
      </c>
      <c r="L348" s="35" t="s">
        <v>592</v>
      </c>
      <c r="M348" s="135"/>
    </row>
    <row r="349" spans="1:13" s="134" customFormat="1" ht="30.75" customHeight="1" x14ac:dyDescent="0.25">
      <c r="A349" s="133">
        <v>232</v>
      </c>
      <c r="B349" s="234" t="s">
        <v>588</v>
      </c>
      <c r="C349" s="79" t="s">
        <v>60</v>
      </c>
      <c r="D349" s="235" t="s">
        <v>120</v>
      </c>
      <c r="E349" s="231">
        <v>104</v>
      </c>
      <c r="F349" s="232" t="s">
        <v>174</v>
      </c>
      <c r="G349" s="231">
        <v>1690</v>
      </c>
      <c r="H349" s="37">
        <f t="shared" si="5"/>
        <v>175760</v>
      </c>
      <c r="I349" s="37" t="s">
        <v>484</v>
      </c>
      <c r="J349" s="131" t="s">
        <v>26</v>
      </c>
      <c r="K349" s="132" t="s">
        <v>256</v>
      </c>
      <c r="L349" s="35" t="s">
        <v>592</v>
      </c>
      <c r="M349" s="135"/>
    </row>
    <row r="350" spans="1:13" s="134" customFormat="1" ht="30.75" customHeight="1" x14ac:dyDescent="0.25">
      <c r="A350" s="133">
        <v>233</v>
      </c>
      <c r="B350" s="234" t="s">
        <v>589</v>
      </c>
      <c r="C350" s="79" t="s">
        <v>60</v>
      </c>
      <c r="D350" s="235" t="s">
        <v>120</v>
      </c>
      <c r="E350" s="231">
        <v>44</v>
      </c>
      <c r="F350" s="232" t="s">
        <v>35</v>
      </c>
      <c r="G350" s="231">
        <v>1690</v>
      </c>
      <c r="H350" s="37">
        <f t="shared" si="5"/>
        <v>74360</v>
      </c>
      <c r="I350" s="37" t="s">
        <v>484</v>
      </c>
      <c r="J350" s="131" t="s">
        <v>26</v>
      </c>
      <c r="K350" s="132" t="s">
        <v>256</v>
      </c>
      <c r="L350" s="35" t="s">
        <v>592</v>
      </c>
      <c r="M350" s="135"/>
    </row>
    <row r="351" spans="1:13" s="134" customFormat="1" ht="30.75" customHeight="1" x14ac:dyDescent="0.25">
      <c r="A351" s="133">
        <v>234</v>
      </c>
      <c r="B351" s="234" t="s">
        <v>590</v>
      </c>
      <c r="C351" s="79" t="s">
        <v>60</v>
      </c>
      <c r="D351" s="235" t="s">
        <v>120</v>
      </c>
      <c r="E351" s="231">
        <v>20</v>
      </c>
      <c r="F351" s="232" t="s">
        <v>35</v>
      </c>
      <c r="G351" s="231">
        <v>2290</v>
      </c>
      <c r="H351" s="37">
        <f t="shared" si="5"/>
        <v>45800</v>
      </c>
      <c r="I351" s="37" t="s">
        <v>484</v>
      </c>
      <c r="J351" s="131" t="s">
        <v>26</v>
      </c>
      <c r="K351" s="132" t="s">
        <v>256</v>
      </c>
      <c r="L351" s="35" t="s">
        <v>592</v>
      </c>
      <c r="M351" s="135"/>
    </row>
    <row r="352" spans="1:13" s="134" customFormat="1" ht="30.75" customHeight="1" x14ac:dyDescent="0.25">
      <c r="A352" s="133">
        <v>235</v>
      </c>
      <c r="B352" s="234" t="s">
        <v>591</v>
      </c>
      <c r="C352" s="79" t="s">
        <v>60</v>
      </c>
      <c r="D352" s="235" t="s">
        <v>120</v>
      </c>
      <c r="E352" s="231">
        <v>30</v>
      </c>
      <c r="F352" s="232" t="s">
        <v>35</v>
      </c>
      <c r="G352" s="231">
        <v>2290</v>
      </c>
      <c r="H352" s="37">
        <f t="shared" si="5"/>
        <v>68700</v>
      </c>
      <c r="I352" s="37" t="s">
        <v>484</v>
      </c>
      <c r="J352" s="131" t="s">
        <v>26</v>
      </c>
      <c r="K352" s="132" t="s">
        <v>256</v>
      </c>
      <c r="L352" s="35" t="s">
        <v>592</v>
      </c>
      <c r="M352" s="135"/>
    </row>
    <row r="353" spans="1:13" s="134" customFormat="1" ht="30.75" customHeight="1" x14ac:dyDescent="0.25">
      <c r="A353" s="133">
        <v>236</v>
      </c>
      <c r="B353" s="234" t="s">
        <v>608</v>
      </c>
      <c r="C353" s="79" t="s">
        <v>597</v>
      </c>
      <c r="D353" s="235" t="s">
        <v>15</v>
      </c>
      <c r="E353" s="231">
        <v>1</v>
      </c>
      <c r="F353" s="232" t="s">
        <v>174</v>
      </c>
      <c r="G353" s="231">
        <v>3308323.75</v>
      </c>
      <c r="H353" s="37">
        <f t="shared" si="5"/>
        <v>3308323.75</v>
      </c>
      <c r="I353" s="37" t="s">
        <v>484</v>
      </c>
      <c r="J353" s="131" t="s">
        <v>26</v>
      </c>
      <c r="K353" s="132" t="s">
        <v>256</v>
      </c>
      <c r="L353" s="35" t="s">
        <v>609</v>
      </c>
      <c r="M353" s="135"/>
    </row>
    <row r="354" spans="1:13" s="134" customFormat="1" ht="30.75" customHeight="1" x14ac:dyDescent="0.25">
      <c r="A354" s="133">
        <v>237</v>
      </c>
      <c r="B354" s="234" t="s">
        <v>598</v>
      </c>
      <c r="C354" s="79" t="s">
        <v>597</v>
      </c>
      <c r="D354" s="235" t="s">
        <v>15</v>
      </c>
      <c r="E354" s="231">
        <v>1</v>
      </c>
      <c r="F354" s="232" t="s">
        <v>174</v>
      </c>
      <c r="G354" s="231">
        <v>10697357</v>
      </c>
      <c r="H354" s="37">
        <f t="shared" si="5"/>
        <v>10697357</v>
      </c>
      <c r="I354" s="37" t="s">
        <v>484</v>
      </c>
      <c r="J354" s="131" t="s">
        <v>26</v>
      </c>
      <c r="K354" s="132" t="s">
        <v>256</v>
      </c>
      <c r="L354" s="35" t="s">
        <v>609</v>
      </c>
      <c r="M354" s="135"/>
    </row>
    <row r="355" spans="1:13" s="134" customFormat="1" ht="30.75" customHeight="1" x14ac:dyDescent="0.25">
      <c r="A355" s="133">
        <v>238</v>
      </c>
      <c r="B355" s="234" t="s">
        <v>599</v>
      </c>
      <c r="C355" s="79" t="s">
        <v>597</v>
      </c>
      <c r="D355" s="235" t="s">
        <v>15</v>
      </c>
      <c r="E355" s="231">
        <v>1</v>
      </c>
      <c r="F355" s="232" t="s">
        <v>174</v>
      </c>
      <c r="G355" s="231">
        <v>2191211.33</v>
      </c>
      <c r="H355" s="37">
        <f t="shared" si="5"/>
        <v>2191211.33</v>
      </c>
      <c r="I355" s="37" t="s">
        <v>484</v>
      </c>
      <c r="J355" s="131" t="s">
        <v>26</v>
      </c>
      <c r="K355" s="132" t="s">
        <v>256</v>
      </c>
      <c r="L355" s="35" t="s">
        <v>609</v>
      </c>
      <c r="M355" s="135"/>
    </row>
    <row r="356" spans="1:13" s="134" customFormat="1" ht="30.75" customHeight="1" x14ac:dyDescent="0.25">
      <c r="A356" s="133">
        <v>239</v>
      </c>
      <c r="B356" s="234" t="s">
        <v>600</v>
      </c>
      <c r="C356" s="79" t="s">
        <v>597</v>
      </c>
      <c r="D356" s="235" t="s">
        <v>15</v>
      </c>
      <c r="E356" s="231">
        <v>1</v>
      </c>
      <c r="F356" s="232" t="s">
        <v>174</v>
      </c>
      <c r="G356" s="231">
        <v>783293.58</v>
      </c>
      <c r="H356" s="37">
        <f t="shared" si="5"/>
        <v>783293.58</v>
      </c>
      <c r="I356" s="37" t="s">
        <v>484</v>
      </c>
      <c r="J356" s="131" t="s">
        <v>26</v>
      </c>
      <c r="K356" s="132" t="s">
        <v>256</v>
      </c>
      <c r="L356" s="35" t="s">
        <v>609</v>
      </c>
      <c r="M356" s="135"/>
    </row>
    <row r="357" spans="1:13" s="134" customFormat="1" ht="30.75" customHeight="1" x14ac:dyDescent="0.25">
      <c r="A357" s="133">
        <v>240</v>
      </c>
      <c r="B357" s="234" t="s">
        <v>601</v>
      </c>
      <c r="C357" s="79" t="s">
        <v>597</v>
      </c>
      <c r="D357" s="235" t="s">
        <v>15</v>
      </c>
      <c r="E357" s="231">
        <v>1</v>
      </c>
      <c r="F357" s="232" t="s">
        <v>174</v>
      </c>
      <c r="G357" s="231">
        <v>3126864.57</v>
      </c>
      <c r="H357" s="37">
        <f t="shared" si="5"/>
        <v>3126864.57</v>
      </c>
      <c r="I357" s="37" t="s">
        <v>484</v>
      </c>
      <c r="J357" s="131" t="s">
        <v>26</v>
      </c>
      <c r="K357" s="132" t="s">
        <v>256</v>
      </c>
      <c r="L357" s="35" t="s">
        <v>609</v>
      </c>
      <c r="M357" s="135"/>
    </row>
    <row r="358" spans="1:13" s="134" customFormat="1" ht="30.75" customHeight="1" x14ac:dyDescent="0.25">
      <c r="A358" s="133">
        <v>241</v>
      </c>
      <c r="B358" s="234" t="s">
        <v>602</v>
      </c>
      <c r="C358" s="79" t="s">
        <v>597</v>
      </c>
      <c r="D358" s="235" t="s">
        <v>15</v>
      </c>
      <c r="E358" s="231">
        <v>1</v>
      </c>
      <c r="F358" s="232" t="s">
        <v>174</v>
      </c>
      <c r="G358" s="231">
        <v>2788848</v>
      </c>
      <c r="H358" s="37">
        <f t="shared" si="5"/>
        <v>2788848</v>
      </c>
      <c r="I358" s="37" t="s">
        <v>484</v>
      </c>
      <c r="J358" s="131" t="s">
        <v>26</v>
      </c>
      <c r="K358" s="132" t="s">
        <v>256</v>
      </c>
      <c r="L358" s="35" t="s">
        <v>609</v>
      </c>
      <c r="M358" s="135"/>
    </row>
    <row r="359" spans="1:13" s="134" customFormat="1" ht="30.75" customHeight="1" x14ac:dyDescent="0.25">
      <c r="A359" s="133">
        <v>242</v>
      </c>
      <c r="B359" s="234" t="s">
        <v>603</v>
      </c>
      <c r="C359" s="79" t="s">
        <v>597</v>
      </c>
      <c r="D359" s="235" t="s">
        <v>15</v>
      </c>
      <c r="E359" s="231">
        <v>1</v>
      </c>
      <c r="F359" s="232" t="s">
        <v>174</v>
      </c>
      <c r="G359" s="231">
        <v>535090.65</v>
      </c>
      <c r="H359" s="37">
        <f t="shared" si="5"/>
        <v>535090.65</v>
      </c>
      <c r="I359" s="37" t="s">
        <v>484</v>
      </c>
      <c r="J359" s="131" t="s">
        <v>26</v>
      </c>
      <c r="K359" s="132" t="s">
        <v>256</v>
      </c>
      <c r="L359" s="35" t="s">
        <v>609</v>
      </c>
      <c r="M359" s="135"/>
    </row>
    <row r="360" spans="1:13" s="134" customFormat="1" ht="30.75" customHeight="1" x14ac:dyDescent="0.25">
      <c r="A360" s="133">
        <v>243</v>
      </c>
      <c r="B360" s="234" t="s">
        <v>604</v>
      </c>
      <c r="C360" s="79" t="s">
        <v>597</v>
      </c>
      <c r="D360" s="235" t="s">
        <v>15</v>
      </c>
      <c r="E360" s="231">
        <v>1500</v>
      </c>
      <c r="F360" s="232" t="s">
        <v>605</v>
      </c>
      <c r="G360" s="231">
        <v>179.07</v>
      </c>
      <c r="H360" s="37">
        <f t="shared" si="5"/>
        <v>268605</v>
      </c>
      <c r="I360" s="37" t="s">
        <v>484</v>
      </c>
      <c r="J360" s="131" t="s">
        <v>26</v>
      </c>
      <c r="K360" s="132" t="s">
        <v>256</v>
      </c>
      <c r="L360" s="35" t="s">
        <v>609</v>
      </c>
      <c r="M360" s="135"/>
    </row>
    <row r="361" spans="1:13" s="134" customFormat="1" ht="30.75" customHeight="1" x14ac:dyDescent="0.25">
      <c r="A361" s="133">
        <v>244</v>
      </c>
      <c r="B361" s="234" t="s">
        <v>606</v>
      </c>
      <c r="C361" s="79" t="s">
        <v>597</v>
      </c>
      <c r="D361" s="235" t="s">
        <v>15</v>
      </c>
      <c r="E361" s="231">
        <v>42</v>
      </c>
      <c r="F361" s="232" t="s">
        <v>35</v>
      </c>
      <c r="G361" s="231">
        <v>758.93</v>
      </c>
      <c r="H361" s="37">
        <f t="shared" si="5"/>
        <v>31875.059999999998</v>
      </c>
      <c r="I361" s="37" t="s">
        <v>484</v>
      </c>
      <c r="J361" s="131" t="s">
        <v>26</v>
      </c>
      <c r="K361" s="132" t="s">
        <v>256</v>
      </c>
      <c r="L361" s="35" t="s">
        <v>609</v>
      </c>
      <c r="M361" s="135"/>
    </row>
    <row r="362" spans="1:13" s="134" customFormat="1" ht="30.75" customHeight="1" x14ac:dyDescent="0.25">
      <c r="A362" s="133">
        <v>245</v>
      </c>
      <c r="B362" s="234" t="s">
        <v>607</v>
      </c>
      <c r="C362" s="79" t="s">
        <v>597</v>
      </c>
      <c r="D362" s="235" t="s">
        <v>15</v>
      </c>
      <c r="E362" s="231">
        <v>48</v>
      </c>
      <c r="F362" s="232" t="s">
        <v>35</v>
      </c>
      <c r="G362" s="231">
        <v>443.76</v>
      </c>
      <c r="H362" s="37">
        <f t="shared" si="5"/>
        <v>21300.48</v>
      </c>
      <c r="I362" s="37" t="s">
        <v>484</v>
      </c>
      <c r="J362" s="131" t="s">
        <v>26</v>
      </c>
      <c r="K362" s="132" t="s">
        <v>256</v>
      </c>
      <c r="L362" s="35" t="s">
        <v>609</v>
      </c>
      <c r="M362" s="135"/>
    </row>
    <row r="363" spans="1:13" s="134" customFormat="1" ht="30.75" customHeight="1" x14ac:dyDescent="0.25">
      <c r="A363" s="133">
        <v>246</v>
      </c>
      <c r="B363" s="234" t="s">
        <v>587</v>
      </c>
      <c r="C363" s="79" t="s">
        <v>60</v>
      </c>
      <c r="D363" s="235" t="s">
        <v>120</v>
      </c>
      <c r="E363" s="231"/>
      <c r="F363" s="232" t="s">
        <v>35</v>
      </c>
      <c r="G363" s="231"/>
      <c r="H363" s="37">
        <f t="shared" si="5"/>
        <v>0</v>
      </c>
      <c r="I363" s="37" t="s">
        <v>484</v>
      </c>
      <c r="J363" s="131" t="s">
        <v>26</v>
      </c>
      <c r="K363" s="132" t="s">
        <v>256</v>
      </c>
      <c r="L363" s="35" t="s">
        <v>666</v>
      </c>
      <c r="M363" s="135"/>
    </row>
    <row r="364" spans="1:13" s="134" customFormat="1" ht="30.75" customHeight="1" x14ac:dyDescent="0.25">
      <c r="A364" s="133">
        <v>247</v>
      </c>
      <c r="B364" s="234" t="s">
        <v>588</v>
      </c>
      <c r="C364" s="79" t="s">
        <v>60</v>
      </c>
      <c r="D364" s="235" t="s">
        <v>120</v>
      </c>
      <c r="E364" s="231"/>
      <c r="F364" s="232" t="s">
        <v>174</v>
      </c>
      <c r="G364" s="231"/>
      <c r="H364" s="37">
        <f t="shared" si="5"/>
        <v>0</v>
      </c>
      <c r="I364" s="37" t="s">
        <v>484</v>
      </c>
      <c r="J364" s="131" t="s">
        <v>26</v>
      </c>
      <c r="K364" s="132" t="s">
        <v>256</v>
      </c>
      <c r="L364" s="35" t="s">
        <v>666</v>
      </c>
      <c r="M364" s="135"/>
    </row>
    <row r="365" spans="1:13" s="134" customFormat="1" ht="30.75" customHeight="1" x14ac:dyDescent="0.25">
      <c r="A365" s="133">
        <v>248</v>
      </c>
      <c r="B365" s="234" t="s">
        <v>589</v>
      </c>
      <c r="C365" s="79" t="s">
        <v>60</v>
      </c>
      <c r="D365" s="235" t="s">
        <v>120</v>
      </c>
      <c r="E365" s="231"/>
      <c r="F365" s="232" t="s">
        <v>35</v>
      </c>
      <c r="G365" s="231"/>
      <c r="H365" s="37">
        <f t="shared" si="5"/>
        <v>0</v>
      </c>
      <c r="I365" s="37" t="s">
        <v>484</v>
      </c>
      <c r="J365" s="131" t="s">
        <v>26</v>
      </c>
      <c r="K365" s="132" t="s">
        <v>256</v>
      </c>
      <c r="L365" s="35" t="s">
        <v>666</v>
      </c>
      <c r="M365" s="135"/>
    </row>
    <row r="366" spans="1:13" s="134" customFormat="1" ht="30.75" customHeight="1" x14ac:dyDescent="0.25">
      <c r="A366" s="133">
        <v>249</v>
      </c>
      <c r="B366" s="234" t="s">
        <v>590</v>
      </c>
      <c r="C366" s="79" t="s">
        <v>60</v>
      </c>
      <c r="D366" s="235" t="s">
        <v>120</v>
      </c>
      <c r="E366" s="231"/>
      <c r="F366" s="232" t="s">
        <v>35</v>
      </c>
      <c r="G366" s="231"/>
      <c r="H366" s="37">
        <f t="shared" ref="H366:H404" si="6">E366*G366</f>
        <v>0</v>
      </c>
      <c r="I366" s="37" t="s">
        <v>484</v>
      </c>
      <c r="J366" s="131" t="s">
        <v>26</v>
      </c>
      <c r="K366" s="132" t="s">
        <v>256</v>
      </c>
      <c r="L366" s="35" t="s">
        <v>666</v>
      </c>
      <c r="M366" s="135"/>
    </row>
    <row r="367" spans="1:13" s="134" customFormat="1" ht="30.75" customHeight="1" x14ac:dyDescent="0.25">
      <c r="A367" s="133">
        <v>250</v>
      </c>
      <c r="B367" s="234" t="s">
        <v>591</v>
      </c>
      <c r="C367" s="79" t="s">
        <v>60</v>
      </c>
      <c r="D367" s="235" t="s">
        <v>120</v>
      </c>
      <c r="E367" s="231"/>
      <c r="F367" s="232" t="s">
        <v>35</v>
      </c>
      <c r="G367" s="231"/>
      <c r="H367" s="37">
        <f t="shared" si="6"/>
        <v>0</v>
      </c>
      <c r="I367" s="37" t="s">
        <v>484</v>
      </c>
      <c r="J367" s="131" t="s">
        <v>26</v>
      </c>
      <c r="K367" s="132" t="s">
        <v>256</v>
      </c>
      <c r="L367" s="35" t="s">
        <v>666</v>
      </c>
      <c r="M367" s="135"/>
    </row>
    <row r="368" spans="1:13" s="134" customFormat="1" ht="30.75" customHeight="1" x14ac:dyDescent="0.25">
      <c r="A368" s="133">
        <v>251</v>
      </c>
      <c r="B368" s="238" t="s">
        <v>615</v>
      </c>
      <c r="C368" s="156" t="s">
        <v>60</v>
      </c>
      <c r="D368" s="157" t="s">
        <v>40</v>
      </c>
      <c r="E368" s="239">
        <v>150</v>
      </c>
      <c r="F368" s="224" t="s">
        <v>104</v>
      </c>
      <c r="G368" s="150">
        <v>850</v>
      </c>
      <c r="H368" s="37">
        <f t="shared" si="6"/>
        <v>127500</v>
      </c>
      <c r="I368" s="37" t="s">
        <v>484</v>
      </c>
      <c r="J368" s="131" t="s">
        <v>636</v>
      </c>
      <c r="K368" s="132" t="s">
        <v>256</v>
      </c>
      <c r="L368" s="35" t="s">
        <v>637</v>
      </c>
      <c r="M368" s="135"/>
    </row>
    <row r="369" spans="1:13" s="134" customFormat="1" ht="30.75" customHeight="1" x14ac:dyDescent="0.25">
      <c r="A369" s="133">
        <v>252</v>
      </c>
      <c r="B369" s="238" t="s">
        <v>616</v>
      </c>
      <c r="C369" s="156" t="s">
        <v>60</v>
      </c>
      <c r="D369" s="157" t="s">
        <v>40</v>
      </c>
      <c r="E369" s="239">
        <v>550</v>
      </c>
      <c r="F369" s="224" t="s">
        <v>104</v>
      </c>
      <c r="G369" s="150">
        <v>489</v>
      </c>
      <c r="H369" s="37">
        <f t="shared" si="6"/>
        <v>268950</v>
      </c>
      <c r="I369" s="37" t="s">
        <v>484</v>
      </c>
      <c r="J369" s="131" t="s">
        <v>636</v>
      </c>
      <c r="K369" s="132" t="s">
        <v>256</v>
      </c>
      <c r="L369" s="35" t="s">
        <v>637</v>
      </c>
      <c r="M369" s="135"/>
    </row>
    <row r="370" spans="1:13" s="134" customFormat="1" ht="30.75" customHeight="1" x14ac:dyDescent="0.25">
      <c r="A370" s="133">
        <v>253</v>
      </c>
      <c r="B370" s="238" t="s">
        <v>617</v>
      </c>
      <c r="C370" s="156" t="s">
        <v>60</v>
      </c>
      <c r="D370" s="157" t="s">
        <v>40</v>
      </c>
      <c r="E370" s="239">
        <v>3200</v>
      </c>
      <c r="F370" s="224" t="s">
        <v>104</v>
      </c>
      <c r="G370" s="150">
        <v>613</v>
      </c>
      <c r="H370" s="37">
        <f t="shared" si="6"/>
        <v>1961600</v>
      </c>
      <c r="I370" s="37" t="s">
        <v>484</v>
      </c>
      <c r="J370" s="131" t="s">
        <v>636</v>
      </c>
      <c r="K370" s="132" t="s">
        <v>256</v>
      </c>
      <c r="L370" s="35" t="s">
        <v>637</v>
      </c>
      <c r="M370" s="135"/>
    </row>
    <row r="371" spans="1:13" s="134" customFormat="1" ht="30.75" customHeight="1" x14ac:dyDescent="0.25">
      <c r="A371" s="133">
        <v>254</v>
      </c>
      <c r="B371" s="238" t="s">
        <v>618</v>
      </c>
      <c r="C371" s="156" t="s">
        <v>60</v>
      </c>
      <c r="D371" s="157" t="s">
        <v>40</v>
      </c>
      <c r="E371" s="239">
        <v>1900</v>
      </c>
      <c r="F371" s="224" t="s">
        <v>104</v>
      </c>
      <c r="G371" s="150">
        <v>380</v>
      </c>
      <c r="H371" s="37">
        <f t="shared" si="6"/>
        <v>722000</v>
      </c>
      <c r="I371" s="37" t="s">
        <v>484</v>
      </c>
      <c r="J371" s="131" t="s">
        <v>636</v>
      </c>
      <c r="K371" s="132" t="s">
        <v>256</v>
      </c>
      <c r="L371" s="35" t="s">
        <v>637</v>
      </c>
      <c r="M371" s="135"/>
    </row>
    <row r="372" spans="1:13" s="134" customFormat="1" ht="30.75" customHeight="1" x14ac:dyDescent="0.25">
      <c r="A372" s="133">
        <v>255</v>
      </c>
      <c r="B372" s="238" t="s">
        <v>619</v>
      </c>
      <c r="C372" s="156" t="s">
        <v>60</v>
      </c>
      <c r="D372" s="157" t="s">
        <v>40</v>
      </c>
      <c r="E372" s="239">
        <v>1400</v>
      </c>
      <c r="F372" s="224" t="s">
        <v>104</v>
      </c>
      <c r="G372" s="150">
        <v>758</v>
      </c>
      <c r="H372" s="37">
        <f t="shared" si="6"/>
        <v>1061200</v>
      </c>
      <c r="I372" s="37" t="s">
        <v>484</v>
      </c>
      <c r="J372" s="131" t="s">
        <v>636</v>
      </c>
      <c r="K372" s="132" t="s">
        <v>256</v>
      </c>
      <c r="L372" s="35" t="s">
        <v>637</v>
      </c>
      <c r="M372" s="135"/>
    </row>
    <row r="373" spans="1:13" s="134" customFormat="1" ht="30.75" customHeight="1" x14ac:dyDescent="0.25">
      <c r="A373" s="133">
        <v>256</v>
      </c>
      <c r="B373" s="238" t="s">
        <v>620</v>
      </c>
      <c r="C373" s="156" t="s">
        <v>60</v>
      </c>
      <c r="D373" s="157" t="s">
        <v>40</v>
      </c>
      <c r="E373" s="239">
        <v>1950</v>
      </c>
      <c r="F373" s="224" t="s">
        <v>104</v>
      </c>
      <c r="G373" s="150">
        <v>424</v>
      </c>
      <c r="H373" s="37">
        <f t="shared" si="6"/>
        <v>826800</v>
      </c>
      <c r="I373" s="37" t="s">
        <v>484</v>
      </c>
      <c r="J373" s="131" t="s">
        <v>636</v>
      </c>
      <c r="K373" s="132" t="s">
        <v>256</v>
      </c>
      <c r="L373" s="35" t="s">
        <v>637</v>
      </c>
      <c r="M373" s="135"/>
    </row>
    <row r="374" spans="1:13" s="134" customFormat="1" ht="30.75" customHeight="1" x14ac:dyDescent="0.25">
      <c r="A374" s="133">
        <v>257</v>
      </c>
      <c r="B374" s="238" t="s">
        <v>621</v>
      </c>
      <c r="C374" s="156" t="s">
        <v>60</v>
      </c>
      <c r="D374" s="157" t="s">
        <v>40</v>
      </c>
      <c r="E374" s="239">
        <v>800</v>
      </c>
      <c r="F374" s="224" t="s">
        <v>104</v>
      </c>
      <c r="G374" s="150">
        <v>404</v>
      </c>
      <c r="H374" s="37">
        <f t="shared" si="6"/>
        <v>323200</v>
      </c>
      <c r="I374" s="37" t="s">
        <v>484</v>
      </c>
      <c r="J374" s="131" t="s">
        <v>636</v>
      </c>
      <c r="K374" s="132" t="s">
        <v>256</v>
      </c>
      <c r="L374" s="35" t="s">
        <v>637</v>
      </c>
      <c r="M374" s="135"/>
    </row>
    <row r="375" spans="1:13" s="134" customFormat="1" ht="30.75" customHeight="1" x14ac:dyDescent="0.25">
      <c r="A375" s="133">
        <v>258</v>
      </c>
      <c r="B375" s="238" t="s">
        <v>622</v>
      </c>
      <c r="C375" s="156" t="s">
        <v>60</v>
      </c>
      <c r="D375" s="157" t="s">
        <v>40</v>
      </c>
      <c r="E375" s="239">
        <v>150</v>
      </c>
      <c r="F375" s="224" t="s">
        <v>104</v>
      </c>
      <c r="G375" s="150">
        <v>703</v>
      </c>
      <c r="H375" s="37">
        <f t="shared" si="6"/>
        <v>105450</v>
      </c>
      <c r="I375" s="37" t="s">
        <v>484</v>
      </c>
      <c r="J375" s="131" t="s">
        <v>636</v>
      </c>
      <c r="K375" s="132" t="s">
        <v>256</v>
      </c>
      <c r="L375" s="35" t="s">
        <v>637</v>
      </c>
      <c r="M375" s="135"/>
    </row>
    <row r="376" spans="1:13" s="134" customFormat="1" ht="30.75" customHeight="1" x14ac:dyDescent="0.25">
      <c r="A376" s="133">
        <v>259</v>
      </c>
      <c r="B376" s="238" t="s">
        <v>623</v>
      </c>
      <c r="C376" s="156" t="s">
        <v>60</v>
      </c>
      <c r="D376" s="157" t="s">
        <v>40</v>
      </c>
      <c r="E376" s="239">
        <v>508</v>
      </c>
      <c r="F376" s="224" t="s">
        <v>104</v>
      </c>
      <c r="G376" s="150">
        <v>958</v>
      </c>
      <c r="H376" s="37">
        <f t="shared" si="6"/>
        <v>486664</v>
      </c>
      <c r="I376" s="37" t="s">
        <v>484</v>
      </c>
      <c r="J376" s="131" t="s">
        <v>636</v>
      </c>
      <c r="K376" s="132" t="s">
        <v>256</v>
      </c>
      <c r="L376" s="35" t="s">
        <v>637</v>
      </c>
      <c r="M376" s="135"/>
    </row>
    <row r="377" spans="1:13" s="134" customFormat="1" ht="30.75" customHeight="1" x14ac:dyDescent="0.25">
      <c r="A377" s="133">
        <v>260</v>
      </c>
      <c r="B377" s="238" t="s">
        <v>624</v>
      </c>
      <c r="C377" s="156" t="s">
        <v>60</v>
      </c>
      <c r="D377" s="157" t="s">
        <v>40</v>
      </c>
      <c r="E377" s="239">
        <v>1001</v>
      </c>
      <c r="F377" s="224" t="s">
        <v>104</v>
      </c>
      <c r="G377" s="150">
        <v>942</v>
      </c>
      <c r="H377" s="37">
        <f t="shared" si="6"/>
        <v>942942</v>
      </c>
      <c r="I377" s="37" t="s">
        <v>484</v>
      </c>
      <c r="J377" s="131" t="s">
        <v>636</v>
      </c>
      <c r="K377" s="132" t="s">
        <v>256</v>
      </c>
      <c r="L377" s="35" t="s">
        <v>637</v>
      </c>
      <c r="M377" s="135"/>
    </row>
    <row r="378" spans="1:13" s="134" customFormat="1" ht="30.75" customHeight="1" x14ac:dyDescent="0.25">
      <c r="A378" s="133">
        <v>261</v>
      </c>
      <c r="B378" s="238" t="s">
        <v>625</v>
      </c>
      <c r="C378" s="156" t="s">
        <v>60</v>
      </c>
      <c r="D378" s="157" t="s">
        <v>40</v>
      </c>
      <c r="E378" s="239">
        <v>50</v>
      </c>
      <c r="F378" s="224" t="s">
        <v>104</v>
      </c>
      <c r="G378" s="150">
        <v>1857</v>
      </c>
      <c r="H378" s="37">
        <f t="shared" si="6"/>
        <v>92850</v>
      </c>
      <c r="I378" s="37" t="s">
        <v>484</v>
      </c>
      <c r="J378" s="131" t="s">
        <v>636</v>
      </c>
      <c r="K378" s="132" t="s">
        <v>256</v>
      </c>
      <c r="L378" s="35" t="s">
        <v>637</v>
      </c>
      <c r="M378" s="135"/>
    </row>
    <row r="379" spans="1:13" s="134" customFormat="1" ht="30.75" customHeight="1" x14ac:dyDescent="0.25">
      <c r="A379" s="133">
        <v>262</v>
      </c>
      <c r="B379" s="238" t="s">
        <v>626</v>
      </c>
      <c r="C379" s="156" t="s">
        <v>60</v>
      </c>
      <c r="D379" s="157" t="s">
        <v>40</v>
      </c>
      <c r="E379" s="239">
        <v>100</v>
      </c>
      <c r="F379" s="224" t="s">
        <v>104</v>
      </c>
      <c r="G379" s="150">
        <v>363</v>
      </c>
      <c r="H379" s="37">
        <f t="shared" si="6"/>
        <v>36300</v>
      </c>
      <c r="I379" s="37" t="s">
        <v>484</v>
      </c>
      <c r="J379" s="131" t="s">
        <v>636</v>
      </c>
      <c r="K379" s="132" t="s">
        <v>256</v>
      </c>
      <c r="L379" s="35" t="s">
        <v>637</v>
      </c>
      <c r="M379" s="135"/>
    </row>
    <row r="380" spans="1:13" s="134" customFormat="1" ht="30.75" customHeight="1" x14ac:dyDescent="0.25">
      <c r="A380" s="133">
        <v>263</v>
      </c>
      <c r="B380" s="238" t="s">
        <v>627</v>
      </c>
      <c r="C380" s="156" t="s">
        <v>60</v>
      </c>
      <c r="D380" s="157" t="s">
        <v>40</v>
      </c>
      <c r="E380" s="239">
        <v>50</v>
      </c>
      <c r="F380" s="224" t="s">
        <v>104</v>
      </c>
      <c r="G380" s="150">
        <v>364</v>
      </c>
      <c r="H380" s="37">
        <f t="shared" si="6"/>
        <v>18200</v>
      </c>
      <c r="I380" s="37" t="s">
        <v>484</v>
      </c>
      <c r="J380" s="131" t="s">
        <v>636</v>
      </c>
      <c r="K380" s="132" t="s">
        <v>256</v>
      </c>
      <c r="L380" s="35" t="s">
        <v>637</v>
      </c>
      <c r="M380" s="135"/>
    </row>
    <row r="381" spans="1:13" s="134" customFormat="1" ht="30.75" customHeight="1" x14ac:dyDescent="0.25">
      <c r="A381" s="133">
        <v>264</v>
      </c>
      <c r="B381" s="238" t="s">
        <v>628</v>
      </c>
      <c r="C381" s="156" t="s">
        <v>60</v>
      </c>
      <c r="D381" s="157" t="s">
        <v>40</v>
      </c>
      <c r="E381" s="239">
        <v>200</v>
      </c>
      <c r="F381" s="224" t="s">
        <v>104</v>
      </c>
      <c r="G381" s="150">
        <v>591</v>
      </c>
      <c r="H381" s="37">
        <f t="shared" si="6"/>
        <v>118200</v>
      </c>
      <c r="I381" s="37" t="s">
        <v>484</v>
      </c>
      <c r="J381" s="131" t="s">
        <v>636</v>
      </c>
      <c r="K381" s="132" t="s">
        <v>256</v>
      </c>
      <c r="L381" s="35" t="s">
        <v>637</v>
      </c>
      <c r="M381" s="135"/>
    </row>
    <row r="382" spans="1:13" s="134" customFormat="1" ht="30.75" customHeight="1" x14ac:dyDescent="0.25">
      <c r="A382" s="133">
        <v>265</v>
      </c>
      <c r="B382" s="238" t="s">
        <v>629</v>
      </c>
      <c r="C382" s="156" t="s">
        <v>60</v>
      </c>
      <c r="D382" s="157" t="s">
        <v>40</v>
      </c>
      <c r="E382" s="239">
        <v>470</v>
      </c>
      <c r="F382" s="224" t="s">
        <v>104</v>
      </c>
      <c r="G382" s="150">
        <v>1430</v>
      </c>
      <c r="H382" s="37">
        <f t="shared" si="6"/>
        <v>672100</v>
      </c>
      <c r="I382" s="37" t="s">
        <v>484</v>
      </c>
      <c r="J382" s="131" t="s">
        <v>636</v>
      </c>
      <c r="K382" s="132" t="s">
        <v>256</v>
      </c>
      <c r="L382" s="35" t="s">
        <v>637</v>
      </c>
      <c r="M382" s="135"/>
    </row>
    <row r="383" spans="1:13" s="134" customFormat="1" ht="30.75" customHeight="1" x14ac:dyDescent="0.25">
      <c r="A383" s="133">
        <v>266</v>
      </c>
      <c r="B383" s="238" t="s">
        <v>630</v>
      </c>
      <c r="C383" s="156" t="s">
        <v>60</v>
      </c>
      <c r="D383" s="157" t="s">
        <v>40</v>
      </c>
      <c r="E383" s="239">
        <v>155</v>
      </c>
      <c r="F383" s="224" t="s">
        <v>104</v>
      </c>
      <c r="G383" s="150">
        <v>827</v>
      </c>
      <c r="H383" s="37">
        <f t="shared" si="6"/>
        <v>128185</v>
      </c>
      <c r="I383" s="37" t="s">
        <v>484</v>
      </c>
      <c r="J383" s="131" t="s">
        <v>636</v>
      </c>
      <c r="K383" s="132" t="s">
        <v>256</v>
      </c>
      <c r="L383" s="35" t="s">
        <v>637</v>
      </c>
      <c r="M383" s="135"/>
    </row>
    <row r="384" spans="1:13" s="134" customFormat="1" ht="30.75" customHeight="1" x14ac:dyDescent="0.25">
      <c r="A384" s="133">
        <v>267</v>
      </c>
      <c r="B384" s="238" t="s">
        <v>631</v>
      </c>
      <c r="C384" s="156" t="s">
        <v>60</v>
      </c>
      <c r="D384" s="157" t="s">
        <v>40</v>
      </c>
      <c r="E384" s="239">
        <v>6</v>
      </c>
      <c r="F384" s="224" t="s">
        <v>104</v>
      </c>
      <c r="G384" s="150">
        <v>6180</v>
      </c>
      <c r="H384" s="37">
        <f t="shared" si="6"/>
        <v>37080</v>
      </c>
      <c r="I384" s="37" t="s">
        <v>484</v>
      </c>
      <c r="J384" s="131" t="s">
        <v>636</v>
      </c>
      <c r="K384" s="132" t="s">
        <v>256</v>
      </c>
      <c r="L384" s="35" t="s">
        <v>637</v>
      </c>
      <c r="M384" s="135"/>
    </row>
    <row r="385" spans="1:13" s="134" customFormat="1" ht="30.75" customHeight="1" x14ac:dyDescent="0.25">
      <c r="A385" s="133">
        <v>268</v>
      </c>
      <c r="B385" s="238" t="s">
        <v>632</v>
      </c>
      <c r="C385" s="156" t="s">
        <v>60</v>
      </c>
      <c r="D385" s="157" t="s">
        <v>40</v>
      </c>
      <c r="E385" s="239">
        <v>70</v>
      </c>
      <c r="F385" s="224" t="s">
        <v>104</v>
      </c>
      <c r="G385" s="150">
        <v>730</v>
      </c>
      <c r="H385" s="37">
        <f t="shared" si="6"/>
        <v>51100</v>
      </c>
      <c r="I385" s="37" t="s">
        <v>484</v>
      </c>
      <c r="J385" s="131" t="s">
        <v>636</v>
      </c>
      <c r="K385" s="132" t="s">
        <v>256</v>
      </c>
      <c r="L385" s="35" t="s">
        <v>637</v>
      </c>
      <c r="M385" s="135"/>
    </row>
    <row r="386" spans="1:13" s="134" customFormat="1" ht="30.75" customHeight="1" x14ac:dyDescent="0.25">
      <c r="A386" s="133">
        <v>269</v>
      </c>
      <c r="B386" s="238" t="s">
        <v>633</v>
      </c>
      <c r="C386" s="156" t="s">
        <v>60</v>
      </c>
      <c r="D386" s="157" t="s">
        <v>40</v>
      </c>
      <c r="E386" s="239">
        <v>50</v>
      </c>
      <c r="F386" s="224" t="s">
        <v>104</v>
      </c>
      <c r="G386" s="150">
        <v>4667</v>
      </c>
      <c r="H386" s="37">
        <f t="shared" si="6"/>
        <v>233350</v>
      </c>
      <c r="I386" s="37" t="s">
        <v>484</v>
      </c>
      <c r="J386" s="131" t="s">
        <v>636</v>
      </c>
      <c r="K386" s="132" t="s">
        <v>256</v>
      </c>
      <c r="L386" s="35" t="s">
        <v>637</v>
      </c>
      <c r="M386" s="135"/>
    </row>
    <row r="387" spans="1:13" s="134" customFormat="1" ht="30.75" customHeight="1" x14ac:dyDescent="0.25">
      <c r="A387" s="133">
        <v>270</v>
      </c>
      <c r="B387" s="238" t="s">
        <v>634</v>
      </c>
      <c r="C387" s="156" t="s">
        <v>60</v>
      </c>
      <c r="D387" s="157" t="s">
        <v>40</v>
      </c>
      <c r="E387" s="239">
        <v>150</v>
      </c>
      <c r="F387" s="224" t="s">
        <v>104</v>
      </c>
      <c r="G387" s="150">
        <v>3621</v>
      </c>
      <c r="H387" s="37">
        <f t="shared" si="6"/>
        <v>543150</v>
      </c>
      <c r="I387" s="37" t="s">
        <v>484</v>
      </c>
      <c r="J387" s="131" t="s">
        <v>636</v>
      </c>
      <c r="K387" s="132" t="s">
        <v>256</v>
      </c>
      <c r="L387" s="35" t="s">
        <v>637</v>
      </c>
      <c r="M387" s="135"/>
    </row>
    <row r="388" spans="1:13" s="134" customFormat="1" ht="30.75" customHeight="1" x14ac:dyDescent="0.25">
      <c r="A388" s="133">
        <v>271</v>
      </c>
      <c r="B388" s="238" t="s">
        <v>635</v>
      </c>
      <c r="C388" s="156" t="s">
        <v>60</v>
      </c>
      <c r="D388" s="157" t="s">
        <v>40</v>
      </c>
      <c r="E388" s="239">
        <v>70</v>
      </c>
      <c r="F388" s="224" t="s">
        <v>104</v>
      </c>
      <c r="G388" s="150">
        <v>927</v>
      </c>
      <c r="H388" s="37">
        <f t="shared" si="6"/>
        <v>64890</v>
      </c>
      <c r="I388" s="37" t="s">
        <v>484</v>
      </c>
      <c r="J388" s="131" t="s">
        <v>636</v>
      </c>
      <c r="K388" s="132" t="s">
        <v>256</v>
      </c>
      <c r="L388" s="35" t="s">
        <v>637</v>
      </c>
      <c r="M388" s="135"/>
    </row>
    <row r="389" spans="1:13" s="134" customFormat="1" ht="30.75" customHeight="1" x14ac:dyDescent="0.25">
      <c r="A389" s="133">
        <v>272</v>
      </c>
      <c r="B389" s="240" t="s">
        <v>638</v>
      </c>
      <c r="C389" s="79" t="s">
        <v>60</v>
      </c>
      <c r="D389" s="235" t="s">
        <v>120</v>
      </c>
      <c r="E389" s="241"/>
      <c r="F389" s="242" t="s">
        <v>35</v>
      </c>
      <c r="G389" s="222"/>
      <c r="H389" s="37">
        <f t="shared" si="6"/>
        <v>0</v>
      </c>
      <c r="I389" s="37" t="s">
        <v>484</v>
      </c>
      <c r="J389" s="131" t="s">
        <v>636</v>
      </c>
      <c r="K389" s="132" t="s">
        <v>256</v>
      </c>
      <c r="L389" s="35" t="s">
        <v>678</v>
      </c>
      <c r="M389" s="135"/>
    </row>
    <row r="390" spans="1:13" s="134" customFormat="1" ht="30.75" customHeight="1" x14ac:dyDescent="0.25">
      <c r="A390" s="133">
        <v>273</v>
      </c>
      <c r="B390" s="240" t="s">
        <v>639</v>
      </c>
      <c r="C390" s="79" t="s">
        <v>60</v>
      </c>
      <c r="D390" s="235" t="s">
        <v>120</v>
      </c>
      <c r="E390" s="241">
        <v>10</v>
      </c>
      <c r="F390" s="242" t="s">
        <v>35</v>
      </c>
      <c r="G390" s="222">
        <v>144600</v>
      </c>
      <c r="H390" s="37">
        <f t="shared" si="6"/>
        <v>1446000</v>
      </c>
      <c r="I390" s="37" t="s">
        <v>484</v>
      </c>
      <c r="J390" s="131" t="s">
        <v>636</v>
      </c>
      <c r="K390" s="132" t="s">
        <v>256</v>
      </c>
      <c r="L390" s="35" t="s">
        <v>641</v>
      </c>
      <c r="M390" s="135"/>
    </row>
    <row r="391" spans="1:13" s="134" customFormat="1" ht="30.75" customHeight="1" x14ac:dyDescent="0.25">
      <c r="A391" s="133">
        <v>274</v>
      </c>
      <c r="B391" s="234" t="s">
        <v>640</v>
      </c>
      <c r="C391" s="79" t="s">
        <v>60</v>
      </c>
      <c r="D391" s="235" t="s">
        <v>120</v>
      </c>
      <c r="E391" s="231">
        <v>130</v>
      </c>
      <c r="F391" s="232" t="s">
        <v>35</v>
      </c>
      <c r="G391" s="231">
        <v>1200</v>
      </c>
      <c r="H391" s="37">
        <f t="shared" si="6"/>
        <v>156000</v>
      </c>
      <c r="I391" s="37" t="s">
        <v>484</v>
      </c>
      <c r="J391" s="131" t="s">
        <v>636</v>
      </c>
      <c r="K391" s="132" t="s">
        <v>256</v>
      </c>
      <c r="L391" s="35" t="s">
        <v>641</v>
      </c>
      <c r="M391" s="135"/>
    </row>
    <row r="392" spans="1:13" s="134" customFormat="1" ht="45" customHeight="1" x14ac:dyDescent="0.25">
      <c r="A392" s="133">
        <v>275</v>
      </c>
      <c r="B392" s="234" t="s">
        <v>642</v>
      </c>
      <c r="C392" s="79" t="s">
        <v>60</v>
      </c>
      <c r="D392" s="235" t="s">
        <v>15</v>
      </c>
      <c r="E392" s="231">
        <v>6</v>
      </c>
      <c r="F392" s="232" t="s">
        <v>643</v>
      </c>
      <c r="G392" s="231">
        <v>141964.29</v>
      </c>
      <c r="H392" s="37">
        <f t="shared" si="6"/>
        <v>851785.74</v>
      </c>
      <c r="I392" s="37" t="s">
        <v>484</v>
      </c>
      <c r="J392" s="131" t="s">
        <v>636</v>
      </c>
      <c r="K392" s="132" t="s">
        <v>256</v>
      </c>
      <c r="L392" s="35" t="s">
        <v>654</v>
      </c>
      <c r="M392" s="135"/>
    </row>
    <row r="393" spans="1:13" s="134" customFormat="1" ht="45.75" customHeight="1" x14ac:dyDescent="0.25">
      <c r="A393" s="133">
        <v>276</v>
      </c>
      <c r="B393" s="234" t="s">
        <v>644</v>
      </c>
      <c r="C393" s="79" t="s">
        <v>60</v>
      </c>
      <c r="D393" s="235" t="s">
        <v>15</v>
      </c>
      <c r="E393" s="231">
        <v>80</v>
      </c>
      <c r="F393" s="232" t="s">
        <v>156</v>
      </c>
      <c r="G393" s="231">
        <v>21250</v>
      </c>
      <c r="H393" s="37">
        <f t="shared" si="6"/>
        <v>1700000</v>
      </c>
      <c r="I393" s="37" t="s">
        <v>484</v>
      </c>
      <c r="J393" s="131" t="s">
        <v>636</v>
      </c>
      <c r="K393" s="132" t="s">
        <v>256</v>
      </c>
      <c r="L393" s="35" t="s">
        <v>654</v>
      </c>
      <c r="M393" s="135"/>
    </row>
    <row r="394" spans="1:13" s="134" customFormat="1" ht="30.75" customHeight="1" x14ac:dyDescent="0.25">
      <c r="A394" s="133">
        <v>277</v>
      </c>
      <c r="B394" s="234" t="s">
        <v>645</v>
      </c>
      <c r="C394" s="79" t="s">
        <v>60</v>
      </c>
      <c r="D394" s="235" t="s">
        <v>15</v>
      </c>
      <c r="E394" s="231">
        <v>4</v>
      </c>
      <c r="F394" s="232" t="s">
        <v>643</v>
      </c>
      <c r="G394" s="231">
        <v>120535.72</v>
      </c>
      <c r="H394" s="37">
        <f t="shared" si="6"/>
        <v>482142.88</v>
      </c>
      <c r="I394" s="37" t="s">
        <v>484</v>
      </c>
      <c r="J394" s="131" t="s">
        <v>636</v>
      </c>
      <c r="K394" s="132" t="s">
        <v>256</v>
      </c>
      <c r="L394" s="35" t="s">
        <v>654</v>
      </c>
      <c r="M394" s="135"/>
    </row>
    <row r="395" spans="1:13" s="134" customFormat="1" ht="30.75" customHeight="1" x14ac:dyDescent="0.25">
      <c r="A395" s="133">
        <v>278</v>
      </c>
      <c r="B395" s="234" t="s">
        <v>646</v>
      </c>
      <c r="C395" s="79" t="s">
        <v>60</v>
      </c>
      <c r="D395" s="235" t="s">
        <v>15</v>
      </c>
      <c r="E395" s="231">
        <v>1920</v>
      </c>
      <c r="F395" s="232" t="s">
        <v>156</v>
      </c>
      <c r="G395" s="231">
        <v>40.480000000000004</v>
      </c>
      <c r="H395" s="37">
        <f t="shared" si="6"/>
        <v>77721.600000000006</v>
      </c>
      <c r="I395" s="37" t="s">
        <v>484</v>
      </c>
      <c r="J395" s="131" t="s">
        <v>636</v>
      </c>
      <c r="K395" s="132" t="s">
        <v>256</v>
      </c>
      <c r="L395" s="35" t="s">
        <v>654</v>
      </c>
      <c r="M395" s="135"/>
    </row>
    <row r="396" spans="1:13" s="134" customFormat="1" ht="30.75" customHeight="1" x14ac:dyDescent="0.25">
      <c r="A396" s="133">
        <v>279</v>
      </c>
      <c r="B396" s="234" t="s">
        <v>647</v>
      </c>
      <c r="C396" s="79" t="s">
        <v>60</v>
      </c>
      <c r="D396" s="235" t="s">
        <v>15</v>
      </c>
      <c r="E396" s="231">
        <v>28</v>
      </c>
      <c r="F396" s="232" t="s">
        <v>156</v>
      </c>
      <c r="G396" s="231">
        <v>5158.93</v>
      </c>
      <c r="H396" s="37">
        <f t="shared" si="6"/>
        <v>144450.04</v>
      </c>
      <c r="I396" s="37" t="s">
        <v>484</v>
      </c>
      <c r="J396" s="131" t="s">
        <v>636</v>
      </c>
      <c r="K396" s="132" t="s">
        <v>256</v>
      </c>
      <c r="L396" s="35" t="s">
        <v>654</v>
      </c>
      <c r="M396" s="135"/>
    </row>
    <row r="397" spans="1:13" s="134" customFormat="1" ht="30.75" customHeight="1" x14ac:dyDescent="0.25">
      <c r="A397" s="133">
        <v>280</v>
      </c>
      <c r="B397" s="234" t="s">
        <v>648</v>
      </c>
      <c r="C397" s="79" t="s">
        <v>60</v>
      </c>
      <c r="D397" s="235" t="s">
        <v>15</v>
      </c>
      <c r="E397" s="231">
        <v>50</v>
      </c>
      <c r="F397" s="232" t="s">
        <v>156</v>
      </c>
      <c r="G397" s="231">
        <v>1584.82</v>
      </c>
      <c r="H397" s="37">
        <f t="shared" si="6"/>
        <v>79241</v>
      </c>
      <c r="I397" s="37" t="s">
        <v>484</v>
      </c>
      <c r="J397" s="131" t="s">
        <v>636</v>
      </c>
      <c r="K397" s="132" t="s">
        <v>256</v>
      </c>
      <c r="L397" s="35" t="s">
        <v>654</v>
      </c>
      <c r="M397" s="135"/>
    </row>
    <row r="398" spans="1:13" s="134" customFormat="1" ht="49.5" customHeight="1" x14ac:dyDescent="0.25">
      <c r="A398" s="133">
        <v>281</v>
      </c>
      <c r="B398" s="234" t="s">
        <v>649</v>
      </c>
      <c r="C398" s="79" t="s">
        <v>60</v>
      </c>
      <c r="D398" s="235" t="s">
        <v>15</v>
      </c>
      <c r="E398" s="231">
        <v>1000</v>
      </c>
      <c r="F398" s="232" t="s">
        <v>228</v>
      </c>
      <c r="G398" s="231">
        <v>310.43</v>
      </c>
      <c r="H398" s="37">
        <f t="shared" si="6"/>
        <v>310430</v>
      </c>
      <c r="I398" s="37" t="s">
        <v>484</v>
      </c>
      <c r="J398" s="131" t="s">
        <v>636</v>
      </c>
      <c r="K398" s="132" t="s">
        <v>256</v>
      </c>
      <c r="L398" s="35" t="s">
        <v>654</v>
      </c>
      <c r="M398" s="135"/>
    </row>
    <row r="399" spans="1:13" s="134" customFormat="1" ht="30.75" customHeight="1" x14ac:dyDescent="0.25">
      <c r="A399" s="133">
        <v>282</v>
      </c>
      <c r="B399" s="234" t="s">
        <v>650</v>
      </c>
      <c r="C399" s="79" t="s">
        <v>60</v>
      </c>
      <c r="D399" s="235" t="s">
        <v>15</v>
      </c>
      <c r="E399" s="231">
        <v>21</v>
      </c>
      <c r="F399" s="232" t="s">
        <v>156</v>
      </c>
      <c r="G399" s="231">
        <v>8583.33</v>
      </c>
      <c r="H399" s="37">
        <f t="shared" si="6"/>
        <v>180249.93</v>
      </c>
      <c r="I399" s="37" t="s">
        <v>484</v>
      </c>
      <c r="J399" s="131" t="s">
        <v>636</v>
      </c>
      <c r="K399" s="132" t="s">
        <v>256</v>
      </c>
      <c r="L399" s="35" t="s">
        <v>654</v>
      </c>
      <c r="M399" s="135"/>
    </row>
    <row r="400" spans="1:13" s="134" customFormat="1" ht="30.75" customHeight="1" x14ac:dyDescent="0.25">
      <c r="A400" s="133">
        <v>283</v>
      </c>
      <c r="B400" s="234" t="s">
        <v>651</v>
      </c>
      <c r="C400" s="79" t="s">
        <v>60</v>
      </c>
      <c r="D400" s="235" t="s">
        <v>15</v>
      </c>
      <c r="E400" s="231">
        <v>400</v>
      </c>
      <c r="F400" s="232" t="s">
        <v>156</v>
      </c>
      <c r="G400" s="231">
        <v>1830.36</v>
      </c>
      <c r="H400" s="37">
        <f t="shared" si="6"/>
        <v>732144</v>
      </c>
      <c r="I400" s="37" t="s">
        <v>484</v>
      </c>
      <c r="J400" s="131" t="s">
        <v>636</v>
      </c>
      <c r="K400" s="132" t="s">
        <v>256</v>
      </c>
      <c r="L400" s="35" t="s">
        <v>654</v>
      </c>
      <c r="M400" s="135"/>
    </row>
    <row r="401" spans="1:13" s="134" customFormat="1" ht="30.75" customHeight="1" x14ac:dyDescent="0.25">
      <c r="A401" s="133">
        <v>284</v>
      </c>
      <c r="B401" s="234" t="s">
        <v>652</v>
      </c>
      <c r="C401" s="79" t="s">
        <v>60</v>
      </c>
      <c r="D401" s="235" t="s">
        <v>15</v>
      </c>
      <c r="E401" s="231">
        <v>63</v>
      </c>
      <c r="F401" s="232" t="s">
        <v>156</v>
      </c>
      <c r="G401" s="231">
        <v>5821.43</v>
      </c>
      <c r="H401" s="37">
        <f t="shared" si="6"/>
        <v>366750.09</v>
      </c>
      <c r="I401" s="37" t="s">
        <v>484</v>
      </c>
      <c r="J401" s="131" t="s">
        <v>636</v>
      </c>
      <c r="K401" s="132" t="s">
        <v>256</v>
      </c>
      <c r="L401" s="35" t="s">
        <v>654</v>
      </c>
      <c r="M401" s="135"/>
    </row>
    <row r="402" spans="1:13" s="134" customFormat="1" ht="30.75" customHeight="1" x14ac:dyDescent="0.25">
      <c r="A402" s="133">
        <v>285</v>
      </c>
      <c r="B402" s="234" t="s">
        <v>653</v>
      </c>
      <c r="C402" s="79" t="s">
        <v>60</v>
      </c>
      <c r="D402" s="235" t="s">
        <v>15</v>
      </c>
      <c r="E402" s="231">
        <v>6</v>
      </c>
      <c r="F402" s="232" t="s">
        <v>156</v>
      </c>
      <c r="G402" s="231">
        <v>15401.79</v>
      </c>
      <c r="H402" s="37">
        <f t="shared" si="6"/>
        <v>92410.74</v>
      </c>
      <c r="I402" s="37" t="s">
        <v>484</v>
      </c>
      <c r="J402" s="131" t="s">
        <v>636</v>
      </c>
      <c r="K402" s="132" t="s">
        <v>256</v>
      </c>
      <c r="L402" s="35" t="s">
        <v>654</v>
      </c>
      <c r="M402" s="135"/>
    </row>
    <row r="403" spans="1:13" s="134" customFormat="1" ht="30.75" customHeight="1" x14ac:dyDescent="0.25">
      <c r="A403" s="133">
        <v>286</v>
      </c>
      <c r="B403" s="234" t="s">
        <v>658</v>
      </c>
      <c r="C403" s="79" t="s">
        <v>157</v>
      </c>
      <c r="D403" s="235" t="s">
        <v>40</v>
      </c>
      <c r="E403" s="231">
        <v>1</v>
      </c>
      <c r="F403" s="232" t="s">
        <v>548</v>
      </c>
      <c r="G403" s="37">
        <v>16526665</v>
      </c>
      <c r="H403" s="37">
        <v>16526665</v>
      </c>
      <c r="I403" s="37" t="s">
        <v>484</v>
      </c>
      <c r="J403" s="131" t="s">
        <v>636</v>
      </c>
      <c r="K403" s="132" t="s">
        <v>256</v>
      </c>
      <c r="L403" s="35" t="s">
        <v>659</v>
      </c>
      <c r="M403" s="135"/>
    </row>
    <row r="404" spans="1:13" s="134" customFormat="1" ht="44.25" customHeight="1" x14ac:dyDescent="0.25">
      <c r="A404" s="133">
        <v>287</v>
      </c>
      <c r="B404" s="234" t="s">
        <v>681</v>
      </c>
      <c r="C404" s="79" t="s">
        <v>157</v>
      </c>
      <c r="D404" s="235" t="s">
        <v>40</v>
      </c>
      <c r="E404" s="258">
        <v>3900000</v>
      </c>
      <c r="F404" s="218" t="s">
        <v>679</v>
      </c>
      <c r="G404" s="247">
        <v>143</v>
      </c>
      <c r="H404" s="259">
        <f t="shared" si="6"/>
        <v>557700000</v>
      </c>
      <c r="I404" s="259" t="s">
        <v>484</v>
      </c>
      <c r="J404" s="131" t="s">
        <v>636</v>
      </c>
      <c r="K404" s="132" t="s">
        <v>257</v>
      </c>
      <c r="L404" s="35" t="s">
        <v>680</v>
      </c>
      <c r="M404" s="135"/>
    </row>
    <row r="405" spans="1:13" s="134" customFormat="1" ht="35.25" customHeight="1" x14ac:dyDescent="0.25">
      <c r="A405" s="133">
        <v>288</v>
      </c>
      <c r="B405" s="218" t="s">
        <v>686</v>
      </c>
      <c r="C405" s="177" t="s">
        <v>60</v>
      </c>
      <c r="D405" s="219" t="s">
        <v>40</v>
      </c>
      <c r="E405" s="211">
        <v>1</v>
      </c>
      <c r="F405" s="168" t="s">
        <v>174</v>
      </c>
      <c r="G405" s="211">
        <v>1302410.28</v>
      </c>
      <c r="H405" s="236">
        <f>G405*E405</f>
        <v>1302410.28</v>
      </c>
      <c r="I405" s="177" t="s">
        <v>484</v>
      </c>
      <c r="J405" s="131" t="s">
        <v>636</v>
      </c>
      <c r="K405" s="132" t="s">
        <v>257</v>
      </c>
      <c r="L405" s="35" t="s">
        <v>687</v>
      </c>
      <c r="M405" s="135"/>
    </row>
    <row r="406" spans="1:13" s="134" customFormat="1" ht="30.75" customHeight="1" x14ac:dyDescent="0.25">
      <c r="A406" s="133">
        <v>289</v>
      </c>
      <c r="B406" s="254" t="s">
        <v>708</v>
      </c>
      <c r="C406" s="228" t="s">
        <v>60</v>
      </c>
      <c r="D406" s="229" t="s">
        <v>15</v>
      </c>
      <c r="E406" s="231">
        <v>10</v>
      </c>
      <c r="F406" s="232" t="s">
        <v>156</v>
      </c>
      <c r="G406" s="231">
        <v>118667</v>
      </c>
      <c r="H406" s="255">
        <f t="shared" ref="H406:H414" si="7">G406*E406</f>
        <v>1186670</v>
      </c>
      <c r="I406" s="228" t="s">
        <v>484</v>
      </c>
      <c r="J406" s="228" t="s">
        <v>636</v>
      </c>
      <c r="K406" s="256" t="s">
        <v>257</v>
      </c>
      <c r="L406" s="257" t="s">
        <v>688</v>
      </c>
      <c r="M406" s="135"/>
    </row>
    <row r="407" spans="1:13" s="134" customFormat="1" ht="30" customHeight="1" x14ac:dyDescent="0.25">
      <c r="A407" s="133">
        <v>290</v>
      </c>
      <c r="B407" s="254" t="s">
        <v>709</v>
      </c>
      <c r="C407" s="228" t="s">
        <v>60</v>
      </c>
      <c r="D407" s="229" t="s">
        <v>15</v>
      </c>
      <c r="E407" s="231">
        <v>2</v>
      </c>
      <c r="F407" s="232" t="s">
        <v>156</v>
      </c>
      <c r="G407" s="231">
        <v>210282</v>
      </c>
      <c r="H407" s="255">
        <f t="shared" si="7"/>
        <v>420564</v>
      </c>
      <c r="I407" s="228" t="s">
        <v>484</v>
      </c>
      <c r="J407" s="228" t="s">
        <v>636</v>
      </c>
      <c r="K407" s="256" t="s">
        <v>257</v>
      </c>
      <c r="L407" s="257" t="s">
        <v>688</v>
      </c>
      <c r="M407" s="135"/>
    </row>
    <row r="408" spans="1:13" s="134" customFormat="1" ht="41.25" customHeight="1" x14ac:dyDescent="0.25">
      <c r="A408" s="133">
        <v>291</v>
      </c>
      <c r="B408" s="254" t="s">
        <v>710</v>
      </c>
      <c r="C408" s="228" t="s">
        <v>60</v>
      </c>
      <c r="D408" s="229" t="s">
        <v>15</v>
      </c>
      <c r="E408" s="231">
        <v>10</v>
      </c>
      <c r="F408" s="232" t="s">
        <v>156</v>
      </c>
      <c r="G408" s="231">
        <v>34850</v>
      </c>
      <c r="H408" s="255">
        <f t="shared" si="7"/>
        <v>348500</v>
      </c>
      <c r="I408" s="228" t="s">
        <v>484</v>
      </c>
      <c r="J408" s="228" t="s">
        <v>636</v>
      </c>
      <c r="K408" s="256" t="s">
        <v>257</v>
      </c>
      <c r="L408" s="257" t="s">
        <v>688</v>
      </c>
      <c r="M408" s="135"/>
    </row>
    <row r="409" spans="1:13" s="134" customFormat="1" ht="36.75" customHeight="1" x14ac:dyDescent="0.25">
      <c r="A409" s="133">
        <v>292</v>
      </c>
      <c r="B409" s="254" t="s">
        <v>711</v>
      </c>
      <c r="C409" s="228" t="s">
        <v>60</v>
      </c>
      <c r="D409" s="229" t="s">
        <v>15</v>
      </c>
      <c r="E409" s="231">
        <v>20</v>
      </c>
      <c r="F409" s="232" t="s">
        <v>156</v>
      </c>
      <c r="G409" s="231">
        <v>15000</v>
      </c>
      <c r="H409" s="255">
        <f t="shared" si="7"/>
        <v>300000</v>
      </c>
      <c r="I409" s="228" t="s">
        <v>484</v>
      </c>
      <c r="J409" s="228" t="s">
        <v>636</v>
      </c>
      <c r="K409" s="256" t="s">
        <v>257</v>
      </c>
      <c r="L409" s="257" t="s">
        <v>688</v>
      </c>
      <c r="M409" s="135"/>
    </row>
    <row r="410" spans="1:13" s="134" customFormat="1" ht="31.5" customHeight="1" x14ac:dyDescent="0.25">
      <c r="A410" s="133">
        <v>293</v>
      </c>
      <c r="B410" s="254" t="s">
        <v>712</v>
      </c>
      <c r="C410" s="228" t="s">
        <v>60</v>
      </c>
      <c r="D410" s="229" t="s">
        <v>15</v>
      </c>
      <c r="E410" s="231">
        <v>20</v>
      </c>
      <c r="F410" s="232" t="s">
        <v>156</v>
      </c>
      <c r="G410" s="231">
        <v>7000</v>
      </c>
      <c r="H410" s="255">
        <f t="shared" si="7"/>
        <v>140000</v>
      </c>
      <c r="I410" s="228" t="s">
        <v>484</v>
      </c>
      <c r="J410" s="228" t="s">
        <v>636</v>
      </c>
      <c r="K410" s="256" t="s">
        <v>257</v>
      </c>
      <c r="L410" s="257" t="s">
        <v>688</v>
      </c>
      <c r="M410" s="135"/>
    </row>
    <row r="411" spans="1:13" s="134" customFormat="1" ht="31.5" customHeight="1" x14ac:dyDescent="0.25">
      <c r="A411" s="133">
        <v>264</v>
      </c>
      <c r="B411" s="227" t="s">
        <v>694</v>
      </c>
      <c r="C411" s="228" t="s">
        <v>60</v>
      </c>
      <c r="D411" s="229" t="s">
        <v>15</v>
      </c>
      <c r="E411" s="217">
        <v>1635</v>
      </c>
      <c r="F411" s="202" t="s">
        <v>104</v>
      </c>
      <c r="G411" s="217">
        <v>710</v>
      </c>
      <c r="H411" s="248">
        <f t="shared" si="7"/>
        <v>1160850</v>
      </c>
      <c r="I411" s="228" t="s">
        <v>484</v>
      </c>
      <c r="J411" s="131" t="s">
        <v>701</v>
      </c>
      <c r="K411" s="132" t="s">
        <v>257</v>
      </c>
      <c r="L411" s="35" t="s">
        <v>742</v>
      </c>
      <c r="M411" s="135"/>
    </row>
    <row r="412" spans="1:13" s="134" customFormat="1" ht="31.5" customHeight="1" x14ac:dyDescent="0.25">
      <c r="A412" s="133">
        <v>295</v>
      </c>
      <c r="B412" s="227" t="s">
        <v>695</v>
      </c>
      <c r="C412" s="228" t="s">
        <v>60</v>
      </c>
      <c r="D412" s="229" t="s">
        <v>15</v>
      </c>
      <c r="E412" s="217">
        <v>5</v>
      </c>
      <c r="F412" s="202" t="s">
        <v>104</v>
      </c>
      <c r="G412" s="217">
        <v>33630</v>
      </c>
      <c r="H412" s="248">
        <f t="shared" si="7"/>
        <v>168150</v>
      </c>
      <c r="I412" s="228" t="s">
        <v>484</v>
      </c>
      <c r="J412" s="131" t="s">
        <v>701</v>
      </c>
      <c r="K412" s="132" t="s">
        <v>257</v>
      </c>
      <c r="L412" s="35" t="s">
        <v>742</v>
      </c>
      <c r="M412" s="135"/>
    </row>
    <row r="413" spans="1:13" s="134" customFormat="1" ht="31.5" customHeight="1" x14ac:dyDescent="0.25">
      <c r="A413" s="133">
        <v>296</v>
      </c>
      <c r="B413" s="227" t="s">
        <v>696</v>
      </c>
      <c r="C413" s="228" t="s">
        <v>60</v>
      </c>
      <c r="D413" s="229" t="s">
        <v>15</v>
      </c>
      <c r="E413" s="217">
        <v>1</v>
      </c>
      <c r="F413" s="202" t="s">
        <v>174</v>
      </c>
      <c r="G413" s="217">
        <v>1774110</v>
      </c>
      <c r="H413" s="248">
        <f t="shared" si="7"/>
        <v>1774110</v>
      </c>
      <c r="I413" s="228" t="s">
        <v>484</v>
      </c>
      <c r="J413" s="131" t="s">
        <v>701</v>
      </c>
      <c r="K413" s="132" t="s">
        <v>257</v>
      </c>
      <c r="L413" s="35" t="s">
        <v>742</v>
      </c>
      <c r="M413" s="135"/>
    </row>
    <row r="414" spans="1:13" s="134" customFormat="1" ht="31.5" customHeight="1" x14ac:dyDescent="0.25">
      <c r="A414" s="133">
        <v>297</v>
      </c>
      <c r="B414" s="227" t="s">
        <v>697</v>
      </c>
      <c r="C414" s="228" t="s">
        <v>60</v>
      </c>
      <c r="D414" s="229" t="s">
        <v>15</v>
      </c>
      <c r="E414" s="217">
        <v>1</v>
      </c>
      <c r="F414" s="202" t="s">
        <v>174</v>
      </c>
      <c r="G414" s="217">
        <v>142515</v>
      </c>
      <c r="H414" s="248">
        <f t="shared" si="7"/>
        <v>142515</v>
      </c>
      <c r="I414" s="228" t="s">
        <v>484</v>
      </c>
      <c r="J414" s="131" t="s">
        <v>701</v>
      </c>
      <c r="K414" s="132" t="s">
        <v>257</v>
      </c>
      <c r="L414" s="35" t="s">
        <v>742</v>
      </c>
      <c r="M414" s="135"/>
    </row>
    <row r="415" spans="1:13" s="134" customFormat="1" ht="50.25" customHeight="1" x14ac:dyDescent="0.25">
      <c r="A415" s="133">
        <v>298</v>
      </c>
      <c r="B415" s="227" t="s">
        <v>713</v>
      </c>
      <c r="C415" s="228" t="s">
        <v>60</v>
      </c>
      <c r="D415" s="229" t="s">
        <v>40</v>
      </c>
      <c r="E415" s="217">
        <v>1</v>
      </c>
      <c r="F415" s="202" t="s">
        <v>174</v>
      </c>
      <c r="G415" s="217">
        <v>11399403</v>
      </c>
      <c r="H415" s="217">
        <v>11399403</v>
      </c>
      <c r="I415" s="228" t="s">
        <v>484</v>
      </c>
      <c r="J415" s="131" t="s">
        <v>636</v>
      </c>
      <c r="K415" s="132" t="s">
        <v>257</v>
      </c>
      <c r="L415" s="35" t="s">
        <v>714</v>
      </c>
      <c r="M415" s="135"/>
    </row>
    <row r="416" spans="1:13" s="134" customFormat="1" ht="33" customHeight="1" x14ac:dyDescent="0.25">
      <c r="A416" s="133">
        <v>299</v>
      </c>
      <c r="B416" s="227" t="s">
        <v>715</v>
      </c>
      <c r="C416" s="228" t="s">
        <v>60</v>
      </c>
      <c r="D416" s="229" t="s">
        <v>40</v>
      </c>
      <c r="E416" s="217">
        <v>1</v>
      </c>
      <c r="F416" s="202" t="s">
        <v>174</v>
      </c>
      <c r="G416" s="217">
        <v>219244</v>
      </c>
      <c r="H416" s="217">
        <v>219244</v>
      </c>
      <c r="I416" s="228" t="s">
        <v>484</v>
      </c>
      <c r="J416" s="131" t="s">
        <v>636</v>
      </c>
      <c r="K416" s="132" t="s">
        <v>257</v>
      </c>
      <c r="L416" s="35" t="s">
        <v>720</v>
      </c>
      <c r="M416" s="135"/>
    </row>
    <row r="417" spans="1:18" s="134" customFormat="1" ht="39" customHeight="1" x14ac:dyDescent="0.25">
      <c r="A417" s="133">
        <v>300</v>
      </c>
      <c r="B417" s="227" t="s">
        <v>716</v>
      </c>
      <c r="C417" s="228" t="s">
        <v>60</v>
      </c>
      <c r="D417" s="229" t="s">
        <v>40</v>
      </c>
      <c r="E417" s="217">
        <v>1</v>
      </c>
      <c r="F417" s="202" t="s">
        <v>174</v>
      </c>
      <c r="G417" s="217">
        <v>664821.80000000005</v>
      </c>
      <c r="H417" s="217">
        <v>664821.80000000005</v>
      </c>
      <c r="I417" s="228" t="s">
        <v>484</v>
      </c>
      <c r="J417" s="131" t="s">
        <v>636</v>
      </c>
      <c r="K417" s="132" t="s">
        <v>257</v>
      </c>
      <c r="L417" s="35" t="s">
        <v>720</v>
      </c>
      <c r="M417" s="135"/>
    </row>
    <row r="418" spans="1:18" s="134" customFormat="1" ht="38.25" customHeight="1" x14ac:dyDescent="0.25">
      <c r="A418" s="133">
        <v>301</v>
      </c>
      <c r="B418" s="227" t="s">
        <v>717</v>
      </c>
      <c r="C418" s="228" t="s">
        <v>60</v>
      </c>
      <c r="D418" s="229" t="s">
        <v>40</v>
      </c>
      <c r="E418" s="217">
        <v>1</v>
      </c>
      <c r="F418" s="202" t="s">
        <v>174</v>
      </c>
      <c r="G418" s="217">
        <v>507970</v>
      </c>
      <c r="H418" s="217">
        <v>507970</v>
      </c>
      <c r="I418" s="228" t="s">
        <v>484</v>
      </c>
      <c r="J418" s="131" t="s">
        <v>636</v>
      </c>
      <c r="K418" s="132" t="s">
        <v>257</v>
      </c>
      <c r="L418" s="35" t="s">
        <v>720</v>
      </c>
      <c r="M418" s="135"/>
    </row>
    <row r="419" spans="1:18" s="134" customFormat="1" ht="38.25" customHeight="1" x14ac:dyDescent="0.25">
      <c r="A419" s="133">
        <v>302</v>
      </c>
      <c r="B419" s="227" t="s">
        <v>718</v>
      </c>
      <c r="C419" s="228" t="s">
        <v>60</v>
      </c>
      <c r="D419" s="229" t="s">
        <v>40</v>
      </c>
      <c r="E419" s="217">
        <v>1</v>
      </c>
      <c r="F419" s="202" t="s">
        <v>174</v>
      </c>
      <c r="G419" s="217">
        <v>118892.92</v>
      </c>
      <c r="H419" s="217">
        <v>118892.92</v>
      </c>
      <c r="I419" s="228" t="s">
        <v>484</v>
      </c>
      <c r="J419" s="131" t="s">
        <v>636</v>
      </c>
      <c r="K419" s="132" t="s">
        <v>257</v>
      </c>
      <c r="L419" s="35" t="s">
        <v>720</v>
      </c>
      <c r="M419" s="135"/>
    </row>
    <row r="420" spans="1:18" s="134" customFormat="1" ht="35.25" customHeight="1" x14ac:dyDescent="0.25">
      <c r="A420" s="133">
        <v>303</v>
      </c>
      <c r="B420" s="227" t="s">
        <v>719</v>
      </c>
      <c r="C420" s="228" t="s">
        <v>60</v>
      </c>
      <c r="D420" s="229" t="s">
        <v>40</v>
      </c>
      <c r="E420" s="217">
        <v>1</v>
      </c>
      <c r="F420" s="202" t="s">
        <v>174</v>
      </c>
      <c r="G420" s="217">
        <v>12892.65</v>
      </c>
      <c r="H420" s="217">
        <v>12892.65</v>
      </c>
      <c r="I420" s="228" t="s">
        <v>484</v>
      </c>
      <c r="J420" s="131" t="s">
        <v>636</v>
      </c>
      <c r="K420" s="132" t="s">
        <v>257</v>
      </c>
      <c r="L420" s="35" t="s">
        <v>720</v>
      </c>
      <c r="M420" s="135"/>
    </row>
    <row r="421" spans="1:18" s="134" customFormat="1" ht="35.25" customHeight="1" x14ac:dyDescent="0.25">
      <c r="A421" s="133">
        <v>304</v>
      </c>
      <c r="B421" s="227" t="s">
        <v>721</v>
      </c>
      <c r="C421" s="228" t="s">
        <v>60</v>
      </c>
      <c r="D421" s="229" t="s">
        <v>40</v>
      </c>
      <c r="E421" s="217">
        <v>1</v>
      </c>
      <c r="F421" s="202" t="s">
        <v>548</v>
      </c>
      <c r="G421" s="217">
        <v>1495983</v>
      </c>
      <c r="H421" s="236">
        <f t="shared" ref="H421:H430" si="8">G421*E421</f>
        <v>1495983</v>
      </c>
      <c r="I421" s="228" t="s">
        <v>484</v>
      </c>
      <c r="J421" s="131" t="s">
        <v>636</v>
      </c>
      <c r="K421" s="132" t="s">
        <v>257</v>
      </c>
      <c r="L421" s="35" t="s">
        <v>726</v>
      </c>
      <c r="M421" s="135"/>
    </row>
    <row r="422" spans="1:18" s="134" customFormat="1" ht="35.25" customHeight="1" x14ac:dyDescent="0.25">
      <c r="A422" s="133">
        <v>305</v>
      </c>
      <c r="B422" s="227" t="s">
        <v>722</v>
      </c>
      <c r="C422" s="228" t="s">
        <v>60</v>
      </c>
      <c r="D422" s="229" t="s">
        <v>40</v>
      </c>
      <c r="E422" s="217">
        <v>1</v>
      </c>
      <c r="F422" s="202" t="s">
        <v>548</v>
      </c>
      <c r="G422" s="217">
        <v>122682</v>
      </c>
      <c r="H422" s="236">
        <f t="shared" si="8"/>
        <v>122682</v>
      </c>
      <c r="I422" s="228" t="s">
        <v>484</v>
      </c>
      <c r="J422" s="131" t="s">
        <v>636</v>
      </c>
      <c r="K422" s="132" t="s">
        <v>257</v>
      </c>
      <c r="L422" s="35" t="s">
        <v>726</v>
      </c>
      <c r="M422" s="135"/>
    </row>
    <row r="423" spans="1:18" s="134" customFormat="1" ht="35.25" customHeight="1" x14ac:dyDescent="0.25">
      <c r="A423" s="133">
        <v>306</v>
      </c>
      <c r="B423" s="227" t="s">
        <v>723</v>
      </c>
      <c r="C423" s="228" t="s">
        <v>60</v>
      </c>
      <c r="D423" s="229" t="s">
        <v>40</v>
      </c>
      <c r="E423" s="217">
        <v>1</v>
      </c>
      <c r="F423" s="202" t="s">
        <v>548</v>
      </c>
      <c r="G423" s="217">
        <v>361948</v>
      </c>
      <c r="H423" s="236">
        <f t="shared" si="8"/>
        <v>361948</v>
      </c>
      <c r="I423" s="228" t="s">
        <v>484</v>
      </c>
      <c r="J423" s="131" t="s">
        <v>636</v>
      </c>
      <c r="K423" s="132" t="s">
        <v>257</v>
      </c>
      <c r="L423" s="35" t="s">
        <v>726</v>
      </c>
      <c r="M423" s="135"/>
    </row>
    <row r="424" spans="1:18" s="134" customFormat="1" ht="35.25" customHeight="1" x14ac:dyDescent="0.25">
      <c r="A424" s="133">
        <v>307</v>
      </c>
      <c r="B424" s="227" t="s">
        <v>724</v>
      </c>
      <c r="C424" s="228" t="s">
        <v>60</v>
      </c>
      <c r="D424" s="229" t="s">
        <v>40</v>
      </c>
      <c r="E424" s="217">
        <v>1</v>
      </c>
      <c r="F424" s="202" t="s">
        <v>548</v>
      </c>
      <c r="G424" s="217">
        <v>1683325</v>
      </c>
      <c r="H424" s="236">
        <f t="shared" si="8"/>
        <v>1683325</v>
      </c>
      <c r="I424" s="228" t="s">
        <v>484</v>
      </c>
      <c r="J424" s="131" t="s">
        <v>636</v>
      </c>
      <c r="K424" s="132" t="s">
        <v>257</v>
      </c>
      <c r="L424" s="35" t="s">
        <v>726</v>
      </c>
      <c r="M424" s="135"/>
    </row>
    <row r="425" spans="1:18" s="134" customFormat="1" ht="35.25" customHeight="1" x14ac:dyDescent="0.25">
      <c r="A425" s="133">
        <v>308</v>
      </c>
      <c r="B425" s="227" t="s">
        <v>725</v>
      </c>
      <c r="C425" s="228" t="s">
        <v>60</v>
      </c>
      <c r="D425" s="229" t="s">
        <v>40</v>
      </c>
      <c r="E425" s="217">
        <v>1</v>
      </c>
      <c r="F425" s="202" t="s">
        <v>548</v>
      </c>
      <c r="G425" s="217">
        <v>1184632</v>
      </c>
      <c r="H425" s="236">
        <f t="shared" si="8"/>
        <v>1184632</v>
      </c>
      <c r="I425" s="228" t="s">
        <v>484</v>
      </c>
      <c r="J425" s="131" t="s">
        <v>636</v>
      </c>
      <c r="K425" s="132" t="s">
        <v>257</v>
      </c>
      <c r="L425" s="35" t="s">
        <v>726</v>
      </c>
      <c r="M425" s="135"/>
    </row>
    <row r="426" spans="1:18" s="134" customFormat="1" ht="35.25" customHeight="1" x14ac:dyDescent="0.25">
      <c r="A426" s="133">
        <v>309</v>
      </c>
      <c r="B426" s="227" t="s">
        <v>727</v>
      </c>
      <c r="C426" s="156" t="s">
        <v>60</v>
      </c>
      <c r="D426" s="157" t="s">
        <v>40</v>
      </c>
      <c r="E426" s="168">
        <v>1</v>
      </c>
      <c r="F426" s="168" t="s">
        <v>174</v>
      </c>
      <c r="G426" s="260">
        <v>4639980</v>
      </c>
      <c r="H426" s="262">
        <v>4639980</v>
      </c>
      <c r="I426" s="228" t="s">
        <v>484</v>
      </c>
      <c r="J426" s="131" t="s">
        <v>636</v>
      </c>
      <c r="K426" s="132" t="s">
        <v>257</v>
      </c>
      <c r="L426" s="35" t="s">
        <v>728</v>
      </c>
      <c r="M426" s="135"/>
    </row>
    <row r="427" spans="1:18" s="134" customFormat="1" ht="35.25" customHeight="1" x14ac:dyDescent="0.25">
      <c r="A427" s="133">
        <v>310</v>
      </c>
      <c r="B427" s="227" t="s">
        <v>729</v>
      </c>
      <c r="C427" s="156" t="s">
        <v>60</v>
      </c>
      <c r="D427" s="157" t="s">
        <v>40</v>
      </c>
      <c r="E427" s="168">
        <v>105</v>
      </c>
      <c r="F427" s="168" t="s">
        <v>286</v>
      </c>
      <c r="G427" s="261">
        <v>10846.87</v>
      </c>
      <c r="H427" s="236">
        <f t="shared" si="8"/>
        <v>1138921.3500000001</v>
      </c>
      <c r="I427" s="228" t="s">
        <v>484</v>
      </c>
      <c r="J427" s="131" t="s">
        <v>636</v>
      </c>
      <c r="K427" s="132" t="s">
        <v>258</v>
      </c>
      <c r="L427" s="35" t="s">
        <v>730</v>
      </c>
      <c r="M427" s="135"/>
    </row>
    <row r="428" spans="1:18" s="134" customFormat="1" ht="35.25" customHeight="1" x14ac:dyDescent="0.25">
      <c r="A428" s="133">
        <v>311</v>
      </c>
      <c r="B428" s="227" t="s">
        <v>271</v>
      </c>
      <c r="C428" s="79" t="s">
        <v>414</v>
      </c>
      <c r="D428" s="235" t="s">
        <v>15</v>
      </c>
      <c r="E428" s="202">
        <v>1</v>
      </c>
      <c r="F428" s="202" t="s">
        <v>35</v>
      </c>
      <c r="G428" s="261">
        <v>2209821.4300000002</v>
      </c>
      <c r="H428" s="236">
        <f t="shared" si="8"/>
        <v>2209821.4300000002</v>
      </c>
      <c r="I428" s="228" t="s">
        <v>484</v>
      </c>
      <c r="J428" s="131" t="s">
        <v>636</v>
      </c>
      <c r="K428" s="132" t="s">
        <v>258</v>
      </c>
      <c r="L428" s="35" t="s">
        <v>739</v>
      </c>
      <c r="M428" s="135"/>
    </row>
    <row r="429" spans="1:18" s="134" customFormat="1" ht="35.25" customHeight="1" x14ac:dyDescent="0.25">
      <c r="A429" s="133">
        <v>312</v>
      </c>
      <c r="B429" s="227" t="s">
        <v>749</v>
      </c>
      <c r="C429" s="79" t="s">
        <v>60</v>
      </c>
      <c r="D429" s="235" t="s">
        <v>120</v>
      </c>
      <c r="E429" s="202">
        <v>1</v>
      </c>
      <c r="F429" s="202" t="s">
        <v>750</v>
      </c>
      <c r="G429" s="261">
        <v>390000</v>
      </c>
      <c r="H429" s="236">
        <f t="shared" si="8"/>
        <v>390000</v>
      </c>
      <c r="I429" s="228" t="s">
        <v>484</v>
      </c>
      <c r="J429" s="131" t="s">
        <v>636</v>
      </c>
      <c r="K429" s="132" t="s">
        <v>258</v>
      </c>
      <c r="L429" s="35" t="s">
        <v>753</v>
      </c>
      <c r="M429" s="135"/>
    </row>
    <row r="430" spans="1:18" s="134" customFormat="1" ht="35.25" customHeight="1" x14ac:dyDescent="0.25">
      <c r="A430" s="133">
        <v>313</v>
      </c>
      <c r="B430" s="227" t="s">
        <v>754</v>
      </c>
      <c r="C430" s="79" t="s">
        <v>60</v>
      </c>
      <c r="D430" s="235" t="s">
        <v>120</v>
      </c>
      <c r="E430" s="202">
        <v>100</v>
      </c>
      <c r="F430" s="202" t="s">
        <v>409</v>
      </c>
      <c r="G430" s="261">
        <v>2109.38</v>
      </c>
      <c r="H430" s="236">
        <f t="shared" si="8"/>
        <v>210938</v>
      </c>
      <c r="I430" s="228" t="s">
        <v>484</v>
      </c>
      <c r="J430" s="131" t="s">
        <v>636</v>
      </c>
      <c r="K430" s="132" t="s">
        <v>258</v>
      </c>
      <c r="L430" s="257" t="s">
        <v>757</v>
      </c>
      <c r="M430" s="135"/>
    </row>
    <row r="431" spans="1:18" s="3" customFormat="1" ht="20.100000000000001" customHeight="1" x14ac:dyDescent="0.25">
      <c r="A431" s="43"/>
      <c r="B431" s="70" t="s">
        <v>19</v>
      </c>
      <c r="C431" s="44"/>
      <c r="D431" s="44"/>
      <c r="E431" s="44"/>
      <c r="F431" s="44"/>
      <c r="G431" s="120"/>
      <c r="H431" s="45">
        <f>SUM(H118:H404)</f>
        <v>1879476680.1899998</v>
      </c>
      <c r="I431" s="46"/>
      <c r="J431" s="46"/>
      <c r="K431" s="88"/>
      <c r="L431" s="128"/>
      <c r="M431" s="31"/>
      <c r="N431" s="11"/>
      <c r="O431" s="11"/>
      <c r="P431" s="11"/>
      <c r="Q431" s="11"/>
      <c r="R431" s="11"/>
    </row>
    <row r="432" spans="1:18" s="3" customFormat="1" ht="20.100000000000001" customHeight="1" x14ac:dyDescent="0.25">
      <c r="A432" s="50"/>
      <c r="B432" s="59" t="s">
        <v>8</v>
      </c>
      <c r="C432" s="51"/>
      <c r="D432" s="51"/>
      <c r="E432" s="51"/>
      <c r="F432" s="51"/>
      <c r="G432" s="121"/>
      <c r="H432" s="51"/>
      <c r="I432" s="51"/>
      <c r="J432" s="51"/>
      <c r="K432" s="89"/>
      <c r="L432" s="51"/>
      <c r="M432" s="31"/>
      <c r="N432" s="11"/>
      <c r="O432" s="11"/>
      <c r="P432" s="11"/>
      <c r="Q432" s="11"/>
      <c r="R432" s="11"/>
    </row>
    <row r="433" spans="1:18" s="3" customFormat="1" ht="40.5" customHeight="1" x14ac:dyDescent="0.25">
      <c r="A433" s="74">
        <v>1</v>
      </c>
      <c r="B433" s="143" t="s">
        <v>167</v>
      </c>
      <c r="C433" s="141" t="s">
        <v>49</v>
      </c>
      <c r="D433" s="36" t="s">
        <v>15</v>
      </c>
      <c r="E433" s="145">
        <v>1</v>
      </c>
      <c r="F433" s="142" t="s">
        <v>88</v>
      </c>
      <c r="G433" s="144"/>
      <c r="H433" s="144"/>
      <c r="I433" s="130" t="s">
        <v>9</v>
      </c>
      <c r="J433" s="146" t="s">
        <v>168</v>
      </c>
      <c r="K433" s="132" t="s">
        <v>131</v>
      </c>
      <c r="L433" s="35" t="s">
        <v>432</v>
      </c>
      <c r="M433" s="31"/>
      <c r="N433" s="11"/>
      <c r="O433" s="11"/>
      <c r="P433" s="11"/>
      <c r="Q433" s="11"/>
      <c r="R433" s="11"/>
    </row>
    <row r="434" spans="1:18" s="3" customFormat="1" ht="26.25" customHeight="1" x14ac:dyDescent="0.25">
      <c r="A434" s="74">
        <v>2</v>
      </c>
      <c r="B434" s="143" t="s">
        <v>169</v>
      </c>
      <c r="C434" s="141" t="s">
        <v>49</v>
      </c>
      <c r="D434" s="36" t="s">
        <v>15</v>
      </c>
      <c r="E434" s="145">
        <v>1</v>
      </c>
      <c r="F434" s="142" t="s">
        <v>88</v>
      </c>
      <c r="G434" s="144"/>
      <c r="H434" s="144"/>
      <c r="I434" s="130" t="s">
        <v>9</v>
      </c>
      <c r="J434" s="146" t="s">
        <v>168</v>
      </c>
      <c r="K434" s="132" t="s">
        <v>131</v>
      </c>
      <c r="L434" s="35" t="s">
        <v>432</v>
      </c>
      <c r="M434" s="31"/>
      <c r="N434" s="11"/>
      <c r="O434" s="11"/>
      <c r="P434" s="11"/>
      <c r="Q434" s="11"/>
      <c r="R434" s="11"/>
    </row>
    <row r="435" spans="1:18" s="3" customFormat="1" ht="26.25" customHeight="1" x14ac:dyDescent="0.25">
      <c r="A435" s="74">
        <v>3</v>
      </c>
      <c r="B435" s="143" t="s">
        <v>243</v>
      </c>
      <c r="C435" s="36" t="s">
        <v>60</v>
      </c>
      <c r="D435" s="36" t="s">
        <v>15</v>
      </c>
      <c r="E435" s="179">
        <v>1</v>
      </c>
      <c r="F435" s="180" t="s">
        <v>88</v>
      </c>
      <c r="G435" s="181">
        <v>1205495</v>
      </c>
      <c r="H435" s="181">
        <v>1205495</v>
      </c>
      <c r="I435" s="130" t="s">
        <v>9</v>
      </c>
      <c r="J435" s="131" t="s">
        <v>26</v>
      </c>
      <c r="K435" s="132" t="s">
        <v>244</v>
      </c>
      <c r="L435" s="35" t="s">
        <v>245</v>
      </c>
      <c r="M435" s="31"/>
      <c r="N435" s="11"/>
      <c r="O435" s="11"/>
      <c r="P435" s="11"/>
      <c r="Q435" s="11"/>
      <c r="R435" s="11"/>
    </row>
    <row r="436" spans="1:18" s="3" customFormat="1" ht="26.25" customHeight="1" x14ac:dyDescent="0.25">
      <c r="A436" s="74">
        <v>4</v>
      </c>
      <c r="B436" s="143" t="s">
        <v>247</v>
      </c>
      <c r="C436" s="36" t="s">
        <v>60</v>
      </c>
      <c r="D436" s="36" t="s">
        <v>120</v>
      </c>
      <c r="E436" s="179">
        <v>1</v>
      </c>
      <c r="F436" s="180" t="s">
        <v>88</v>
      </c>
      <c r="G436" s="181"/>
      <c r="H436" s="181">
        <v>300000</v>
      </c>
      <c r="I436" s="130" t="s">
        <v>9</v>
      </c>
      <c r="J436" s="131" t="s">
        <v>26</v>
      </c>
      <c r="K436" s="132" t="s">
        <v>253</v>
      </c>
      <c r="L436" s="35" t="s">
        <v>384</v>
      </c>
      <c r="M436" s="31"/>
      <c r="N436" s="11"/>
      <c r="O436" s="11"/>
      <c r="P436" s="11"/>
      <c r="Q436" s="11"/>
      <c r="R436" s="11"/>
    </row>
    <row r="437" spans="1:18" s="3" customFormat="1" ht="26.25" customHeight="1" x14ac:dyDescent="0.25">
      <c r="A437" s="74">
        <v>5</v>
      </c>
      <c r="B437" s="143" t="s">
        <v>272</v>
      </c>
      <c r="C437" s="36" t="s">
        <v>60</v>
      </c>
      <c r="D437" s="36" t="s">
        <v>120</v>
      </c>
      <c r="E437" s="197">
        <v>1</v>
      </c>
      <c r="F437" s="180" t="s">
        <v>88</v>
      </c>
      <c r="G437" s="181">
        <v>1283888</v>
      </c>
      <c r="H437" s="181">
        <v>1283888</v>
      </c>
      <c r="I437" s="130" t="s">
        <v>9</v>
      </c>
      <c r="J437" s="131" t="s">
        <v>26</v>
      </c>
      <c r="K437" s="132" t="s">
        <v>244</v>
      </c>
      <c r="L437" s="35" t="s">
        <v>273</v>
      </c>
      <c r="M437" s="31"/>
      <c r="N437" s="11"/>
      <c r="O437" s="11"/>
      <c r="P437" s="11"/>
      <c r="Q437" s="11"/>
      <c r="R437" s="11"/>
    </row>
    <row r="438" spans="1:18" s="3" customFormat="1" ht="26.25" customHeight="1" x14ac:dyDescent="0.25">
      <c r="A438" s="74">
        <v>6</v>
      </c>
      <c r="B438" s="143" t="s">
        <v>167</v>
      </c>
      <c r="C438" s="36" t="s">
        <v>60</v>
      </c>
      <c r="D438" s="36" t="s">
        <v>15</v>
      </c>
      <c r="E438" s="179">
        <v>1</v>
      </c>
      <c r="F438" s="180" t="s">
        <v>88</v>
      </c>
      <c r="G438" s="181">
        <v>9932085</v>
      </c>
      <c r="H438" s="181">
        <v>9932085</v>
      </c>
      <c r="I438" s="130" t="s">
        <v>9</v>
      </c>
      <c r="J438" s="131" t="s">
        <v>168</v>
      </c>
      <c r="K438" s="132" t="s">
        <v>244</v>
      </c>
      <c r="L438" s="35" t="s">
        <v>313</v>
      </c>
      <c r="M438" s="31"/>
      <c r="N438" s="11"/>
      <c r="O438" s="11"/>
      <c r="P438" s="11"/>
      <c r="Q438" s="11"/>
      <c r="R438" s="11"/>
    </row>
    <row r="439" spans="1:18" s="3" customFormat="1" ht="26.25" customHeight="1" x14ac:dyDescent="0.25">
      <c r="A439" s="74">
        <v>7</v>
      </c>
      <c r="B439" s="143" t="s">
        <v>312</v>
      </c>
      <c r="C439" s="36" t="s">
        <v>60</v>
      </c>
      <c r="D439" s="36" t="s">
        <v>15</v>
      </c>
      <c r="E439" s="179">
        <v>1</v>
      </c>
      <c r="F439" s="180" t="s">
        <v>88</v>
      </c>
      <c r="G439" s="181">
        <v>102550</v>
      </c>
      <c r="H439" s="181">
        <v>102550</v>
      </c>
      <c r="I439" s="130" t="s">
        <v>9</v>
      </c>
      <c r="J439" s="131" t="s">
        <v>168</v>
      </c>
      <c r="K439" s="132" t="s">
        <v>244</v>
      </c>
      <c r="L439" s="35" t="s">
        <v>313</v>
      </c>
      <c r="M439" s="31"/>
      <c r="N439" s="11"/>
      <c r="O439" s="11"/>
      <c r="P439" s="11"/>
      <c r="Q439" s="11"/>
      <c r="R439" s="11"/>
    </row>
    <row r="440" spans="1:18" s="3" customFormat="1" ht="26.25" customHeight="1" x14ac:dyDescent="0.25">
      <c r="A440" s="74">
        <v>8</v>
      </c>
      <c r="B440" s="168" t="s">
        <v>387</v>
      </c>
      <c r="C440" s="168" t="s">
        <v>60</v>
      </c>
      <c r="D440" s="198" t="s">
        <v>15</v>
      </c>
      <c r="E440" s="168">
        <v>1</v>
      </c>
      <c r="F440" s="168" t="s">
        <v>88</v>
      </c>
      <c r="G440" s="200"/>
      <c r="H440" s="199">
        <v>3618000</v>
      </c>
      <c r="I440" s="130" t="s">
        <v>9</v>
      </c>
      <c r="J440" s="131" t="s">
        <v>26</v>
      </c>
      <c r="K440" s="132" t="s">
        <v>253</v>
      </c>
      <c r="L440" s="35" t="s">
        <v>388</v>
      </c>
      <c r="M440" s="31"/>
      <c r="N440" s="11"/>
      <c r="O440" s="11"/>
      <c r="P440" s="11"/>
      <c r="Q440" s="11"/>
      <c r="R440" s="11"/>
    </row>
    <row r="441" spans="1:18" s="3" customFormat="1" ht="26.25" customHeight="1" x14ac:dyDescent="0.25">
      <c r="A441" s="74">
        <v>9</v>
      </c>
      <c r="B441" s="168" t="s">
        <v>411</v>
      </c>
      <c r="C441" s="168" t="s">
        <v>60</v>
      </c>
      <c r="D441" s="198" t="s">
        <v>120</v>
      </c>
      <c r="E441" s="168">
        <v>1</v>
      </c>
      <c r="F441" s="168" t="s">
        <v>88</v>
      </c>
      <c r="G441" s="201"/>
      <c r="H441" s="181">
        <v>4758000</v>
      </c>
      <c r="I441" s="130" t="s">
        <v>9</v>
      </c>
      <c r="J441" s="131" t="s">
        <v>26</v>
      </c>
      <c r="K441" s="132" t="s">
        <v>253</v>
      </c>
      <c r="L441" s="35" t="s">
        <v>412</v>
      </c>
      <c r="M441" s="31"/>
      <c r="N441" s="11"/>
      <c r="O441" s="11"/>
      <c r="P441" s="11"/>
      <c r="Q441" s="11"/>
      <c r="R441" s="11"/>
    </row>
    <row r="442" spans="1:18" s="3" customFormat="1" ht="26.25" customHeight="1" x14ac:dyDescent="0.25">
      <c r="A442" s="74">
        <v>10</v>
      </c>
      <c r="B442" s="168" t="s">
        <v>419</v>
      </c>
      <c r="C442" s="168" t="s">
        <v>157</v>
      </c>
      <c r="D442" s="198" t="s">
        <v>15</v>
      </c>
      <c r="E442" s="168">
        <v>1</v>
      </c>
      <c r="F442" s="168" t="s">
        <v>88</v>
      </c>
      <c r="G442" s="201"/>
      <c r="H442" s="181">
        <v>32082589</v>
      </c>
      <c r="I442" s="130" t="s">
        <v>9</v>
      </c>
      <c r="J442" s="131" t="s">
        <v>26</v>
      </c>
      <c r="K442" s="132" t="s">
        <v>253</v>
      </c>
      <c r="L442" s="35" t="s">
        <v>420</v>
      </c>
      <c r="M442" s="31"/>
      <c r="N442" s="11"/>
      <c r="O442" s="11"/>
      <c r="P442" s="11"/>
      <c r="Q442" s="11"/>
      <c r="R442" s="11"/>
    </row>
    <row r="443" spans="1:18" s="3" customFormat="1" ht="26.25" customHeight="1" x14ac:dyDescent="0.25">
      <c r="A443" s="74">
        <v>11</v>
      </c>
      <c r="B443" s="202" t="s">
        <v>468</v>
      </c>
      <c r="C443" s="202" t="s">
        <v>60</v>
      </c>
      <c r="D443" s="203" t="s">
        <v>15</v>
      </c>
      <c r="E443" s="202">
        <v>1</v>
      </c>
      <c r="F443" s="202" t="s">
        <v>88</v>
      </c>
      <c r="G443" s="201"/>
      <c r="H443" s="201">
        <v>769065</v>
      </c>
      <c r="I443" s="130" t="s">
        <v>9</v>
      </c>
      <c r="J443" s="131" t="s">
        <v>26</v>
      </c>
      <c r="K443" s="132" t="s">
        <v>254</v>
      </c>
      <c r="L443" s="35" t="s">
        <v>469</v>
      </c>
      <c r="M443" s="31"/>
      <c r="N443" s="11"/>
      <c r="O443" s="11"/>
      <c r="P443" s="11"/>
      <c r="Q443" s="11"/>
      <c r="R443" s="11"/>
    </row>
    <row r="444" spans="1:18" s="3" customFormat="1" ht="26.25" customHeight="1" x14ac:dyDescent="0.25">
      <c r="A444" s="74">
        <v>12</v>
      </c>
      <c r="B444" s="202" t="s">
        <v>488</v>
      </c>
      <c r="C444" s="202" t="s">
        <v>60</v>
      </c>
      <c r="D444" s="203" t="s">
        <v>15</v>
      </c>
      <c r="E444" s="202">
        <v>1</v>
      </c>
      <c r="F444" s="202" t="s">
        <v>88</v>
      </c>
      <c r="G444" s="201"/>
      <c r="H444" s="201">
        <v>409900</v>
      </c>
      <c r="I444" s="130" t="s">
        <v>9</v>
      </c>
      <c r="J444" s="131" t="s">
        <v>61</v>
      </c>
      <c r="K444" s="132" t="s">
        <v>254</v>
      </c>
      <c r="L444" s="35" t="s">
        <v>489</v>
      </c>
      <c r="M444" s="31"/>
      <c r="N444" s="11"/>
      <c r="O444" s="11"/>
      <c r="P444" s="11"/>
      <c r="Q444" s="11"/>
      <c r="R444" s="11"/>
    </row>
    <row r="445" spans="1:18" s="3" customFormat="1" ht="40.5" customHeight="1" x14ac:dyDescent="0.25">
      <c r="A445" s="74">
        <v>13</v>
      </c>
      <c r="B445" s="218" t="s">
        <v>496</v>
      </c>
      <c r="C445" s="177" t="s">
        <v>60</v>
      </c>
      <c r="D445" s="219" t="s">
        <v>40</v>
      </c>
      <c r="E445" s="211">
        <v>1</v>
      </c>
      <c r="F445" s="168" t="s">
        <v>88</v>
      </c>
      <c r="G445" s="211"/>
      <c r="H445" s="211">
        <v>5180066</v>
      </c>
      <c r="I445" s="130" t="s">
        <v>9</v>
      </c>
      <c r="J445" s="131" t="s">
        <v>26</v>
      </c>
      <c r="K445" s="132" t="s">
        <v>255</v>
      </c>
      <c r="L445" s="35" t="s">
        <v>497</v>
      </c>
      <c r="M445" s="31"/>
      <c r="N445" s="11"/>
      <c r="O445" s="11"/>
      <c r="P445" s="11"/>
      <c r="Q445" s="11"/>
      <c r="R445" s="11"/>
    </row>
    <row r="446" spans="1:18" s="3" customFormat="1" ht="48" customHeight="1" x14ac:dyDescent="0.25">
      <c r="A446" s="74">
        <v>14</v>
      </c>
      <c r="B446" s="227" t="s">
        <v>506</v>
      </c>
      <c r="C446" s="228" t="s">
        <v>414</v>
      </c>
      <c r="D446" s="229" t="s">
        <v>15</v>
      </c>
      <c r="E446" s="217">
        <v>1</v>
      </c>
      <c r="F446" s="202" t="s">
        <v>88</v>
      </c>
      <c r="G446" s="211">
        <v>263392.86</v>
      </c>
      <c r="H446" s="211">
        <v>263392.86</v>
      </c>
      <c r="I446" s="130" t="s">
        <v>9</v>
      </c>
      <c r="J446" s="131" t="s">
        <v>26</v>
      </c>
      <c r="K446" s="132" t="s">
        <v>255</v>
      </c>
      <c r="L446" s="35" t="s">
        <v>507</v>
      </c>
      <c r="M446" s="31"/>
      <c r="N446" s="11"/>
      <c r="O446" s="11"/>
      <c r="P446" s="11"/>
      <c r="Q446" s="11"/>
      <c r="R446" s="11"/>
    </row>
    <row r="447" spans="1:18" s="3" customFormat="1" ht="48" customHeight="1" x14ac:dyDescent="0.25">
      <c r="A447" s="74">
        <v>15</v>
      </c>
      <c r="B447" s="227" t="s">
        <v>510</v>
      </c>
      <c r="C447" s="228" t="s">
        <v>60</v>
      </c>
      <c r="D447" s="229" t="s">
        <v>40</v>
      </c>
      <c r="E447" s="217">
        <v>1</v>
      </c>
      <c r="F447" s="202" t="s">
        <v>88</v>
      </c>
      <c r="G447" s="211">
        <v>6847844.0999999996</v>
      </c>
      <c r="H447" s="211">
        <v>6847844.0999999996</v>
      </c>
      <c r="I447" s="130" t="s">
        <v>9</v>
      </c>
      <c r="J447" s="131" t="s">
        <v>26</v>
      </c>
      <c r="K447" s="132" t="s">
        <v>255</v>
      </c>
      <c r="L447" s="35" t="s">
        <v>511</v>
      </c>
      <c r="M447" s="31"/>
      <c r="N447" s="11"/>
      <c r="O447" s="11"/>
      <c r="P447" s="11"/>
      <c r="Q447" s="11"/>
      <c r="R447" s="11"/>
    </row>
    <row r="448" spans="1:18" s="3" customFormat="1" ht="38.25" customHeight="1" x14ac:dyDescent="0.25">
      <c r="A448" s="74">
        <v>16</v>
      </c>
      <c r="B448" s="227" t="s">
        <v>517</v>
      </c>
      <c r="C448" s="228" t="s">
        <v>60</v>
      </c>
      <c r="D448" s="229" t="s">
        <v>120</v>
      </c>
      <c r="E448" s="217">
        <v>1</v>
      </c>
      <c r="F448" s="202" t="s">
        <v>88</v>
      </c>
      <c r="G448" s="211">
        <v>480000</v>
      </c>
      <c r="H448" s="211">
        <v>480000</v>
      </c>
      <c r="I448" s="130" t="s">
        <v>9</v>
      </c>
      <c r="J448" s="131" t="s">
        <v>26</v>
      </c>
      <c r="K448" s="132" t="s">
        <v>255</v>
      </c>
      <c r="L448" s="35" t="s">
        <v>521</v>
      </c>
      <c r="M448" s="31"/>
      <c r="N448" s="11"/>
      <c r="O448" s="11"/>
      <c r="P448" s="11"/>
      <c r="Q448" s="11"/>
      <c r="R448" s="11"/>
    </row>
    <row r="449" spans="1:18" s="3" customFormat="1" ht="35.25" customHeight="1" x14ac:dyDescent="0.25">
      <c r="A449" s="74">
        <v>17</v>
      </c>
      <c r="B449" s="227" t="s">
        <v>518</v>
      </c>
      <c r="C449" s="228" t="s">
        <v>60</v>
      </c>
      <c r="D449" s="229" t="s">
        <v>120</v>
      </c>
      <c r="E449" s="217">
        <v>1</v>
      </c>
      <c r="F449" s="202" t="s">
        <v>88</v>
      </c>
      <c r="G449" s="211">
        <v>200000</v>
      </c>
      <c r="H449" s="211">
        <v>200000</v>
      </c>
      <c r="I449" s="130" t="s">
        <v>9</v>
      </c>
      <c r="J449" s="131" t="s">
        <v>26</v>
      </c>
      <c r="K449" s="132" t="s">
        <v>255</v>
      </c>
      <c r="L449" s="35" t="s">
        <v>521</v>
      </c>
      <c r="M449" s="31"/>
      <c r="N449" s="11"/>
      <c r="O449" s="11"/>
      <c r="P449" s="11"/>
      <c r="Q449" s="11"/>
      <c r="R449" s="11"/>
    </row>
    <row r="450" spans="1:18" s="3" customFormat="1" ht="38.25" customHeight="1" x14ac:dyDescent="0.25">
      <c r="A450" s="74">
        <v>18</v>
      </c>
      <c r="B450" s="227" t="s">
        <v>519</v>
      </c>
      <c r="C450" s="228" t="s">
        <v>60</v>
      </c>
      <c r="D450" s="229" t="s">
        <v>120</v>
      </c>
      <c r="E450" s="217">
        <v>1</v>
      </c>
      <c r="F450" s="202" t="s">
        <v>88</v>
      </c>
      <c r="G450" s="211">
        <v>300000</v>
      </c>
      <c r="H450" s="211">
        <v>300000</v>
      </c>
      <c r="I450" s="130" t="s">
        <v>9</v>
      </c>
      <c r="J450" s="131" t="s">
        <v>26</v>
      </c>
      <c r="K450" s="132" t="s">
        <v>255</v>
      </c>
      <c r="L450" s="35" t="s">
        <v>521</v>
      </c>
      <c r="M450" s="31"/>
      <c r="N450" s="11"/>
      <c r="O450" s="11"/>
      <c r="P450" s="11"/>
      <c r="Q450" s="11"/>
      <c r="R450" s="11"/>
    </row>
    <row r="451" spans="1:18" s="3" customFormat="1" ht="43.5" customHeight="1" x14ac:dyDescent="0.25">
      <c r="A451" s="74">
        <v>19</v>
      </c>
      <c r="B451" s="218" t="s">
        <v>544</v>
      </c>
      <c r="C451" s="177" t="s">
        <v>49</v>
      </c>
      <c r="D451" s="219" t="s">
        <v>40</v>
      </c>
      <c r="E451" s="211">
        <v>1</v>
      </c>
      <c r="F451" s="168" t="s">
        <v>88</v>
      </c>
      <c r="G451" s="211">
        <v>49713950</v>
      </c>
      <c r="H451" s="236">
        <f>G451*E451</f>
        <v>49713950</v>
      </c>
      <c r="I451" s="130" t="s">
        <v>9</v>
      </c>
      <c r="J451" s="131" t="s">
        <v>26</v>
      </c>
      <c r="K451" s="132" t="s">
        <v>255</v>
      </c>
      <c r="L451" s="35" t="s">
        <v>545</v>
      </c>
      <c r="M451" s="31"/>
      <c r="N451" s="11"/>
      <c r="O451" s="11"/>
      <c r="P451" s="11"/>
      <c r="Q451" s="11"/>
      <c r="R451" s="11"/>
    </row>
    <row r="452" spans="1:18" s="3" customFormat="1" ht="43.5" customHeight="1" x14ac:dyDescent="0.25">
      <c r="A452" s="74">
        <v>20</v>
      </c>
      <c r="B452" s="227" t="s">
        <v>595</v>
      </c>
      <c r="C452" s="228" t="s">
        <v>60</v>
      </c>
      <c r="D452" s="229" t="s">
        <v>15</v>
      </c>
      <c r="E452" s="217">
        <v>1</v>
      </c>
      <c r="F452" s="202" t="s">
        <v>88</v>
      </c>
      <c r="G452" s="211">
        <v>3192750</v>
      </c>
      <c r="H452" s="211">
        <v>3192750</v>
      </c>
      <c r="I452" s="130" t="s">
        <v>9</v>
      </c>
      <c r="J452" s="131" t="s">
        <v>26</v>
      </c>
      <c r="K452" s="132" t="s">
        <v>256</v>
      </c>
      <c r="L452" s="35" t="s">
        <v>596</v>
      </c>
      <c r="M452" s="31"/>
      <c r="N452" s="11"/>
      <c r="O452" s="11"/>
      <c r="P452" s="11"/>
      <c r="Q452" s="11"/>
      <c r="R452" s="11"/>
    </row>
    <row r="453" spans="1:18" s="3" customFormat="1" ht="43.5" customHeight="1" x14ac:dyDescent="0.25">
      <c r="A453" s="74">
        <v>21</v>
      </c>
      <c r="B453" s="227" t="s">
        <v>655</v>
      </c>
      <c r="C453" s="228" t="s">
        <v>60</v>
      </c>
      <c r="D453" s="229" t="s">
        <v>15</v>
      </c>
      <c r="E453" s="217">
        <v>1</v>
      </c>
      <c r="F453" s="202" t="s">
        <v>88</v>
      </c>
      <c r="G453" s="211">
        <v>175500</v>
      </c>
      <c r="H453" s="211">
        <v>175500</v>
      </c>
      <c r="I453" s="130" t="s">
        <v>9</v>
      </c>
      <c r="J453" s="131" t="s">
        <v>26</v>
      </c>
      <c r="K453" s="132" t="s">
        <v>256</v>
      </c>
      <c r="L453" s="35" t="s">
        <v>657</v>
      </c>
      <c r="M453" s="31"/>
      <c r="N453" s="11"/>
      <c r="O453" s="11"/>
      <c r="P453" s="11"/>
      <c r="Q453" s="11"/>
      <c r="R453" s="11"/>
    </row>
    <row r="454" spans="1:18" s="3" customFormat="1" ht="43.5" customHeight="1" x14ac:dyDescent="0.25">
      <c r="A454" s="74">
        <v>22</v>
      </c>
      <c r="B454" s="227" t="s">
        <v>656</v>
      </c>
      <c r="C454" s="228" t="s">
        <v>60</v>
      </c>
      <c r="D454" s="229" t="s">
        <v>15</v>
      </c>
      <c r="E454" s="217">
        <v>1</v>
      </c>
      <c r="F454" s="202" t="s">
        <v>88</v>
      </c>
      <c r="G454" s="211">
        <v>1040936</v>
      </c>
      <c r="H454" s="211">
        <v>1040936</v>
      </c>
      <c r="I454" s="130" t="s">
        <v>9</v>
      </c>
      <c r="J454" s="131" t="s">
        <v>26</v>
      </c>
      <c r="K454" s="132" t="s">
        <v>256</v>
      </c>
      <c r="L454" s="35" t="s">
        <v>657</v>
      </c>
      <c r="M454" s="31"/>
      <c r="N454" s="11"/>
      <c r="O454" s="11"/>
      <c r="P454" s="11"/>
      <c r="Q454" s="11"/>
      <c r="R454" s="11"/>
    </row>
    <row r="455" spans="1:18" s="3" customFormat="1" ht="43.5" customHeight="1" x14ac:dyDescent="0.2">
      <c r="A455" s="74">
        <v>23</v>
      </c>
      <c r="B455" s="245" t="s">
        <v>660</v>
      </c>
      <c r="C455" s="228" t="s">
        <v>60</v>
      </c>
      <c r="D455" s="229" t="s">
        <v>15</v>
      </c>
      <c r="E455" s="217">
        <v>1</v>
      </c>
      <c r="F455" s="202" t="s">
        <v>88</v>
      </c>
      <c r="G455" s="246">
        <v>9039975</v>
      </c>
      <c r="H455" s="211">
        <v>9039975</v>
      </c>
      <c r="I455" s="130" t="s">
        <v>9</v>
      </c>
      <c r="J455" s="131" t="s">
        <v>26</v>
      </c>
      <c r="K455" s="132" t="s">
        <v>256</v>
      </c>
      <c r="L455" s="35" t="s">
        <v>661</v>
      </c>
      <c r="M455" s="31"/>
      <c r="N455" s="11"/>
      <c r="O455" s="11"/>
      <c r="P455" s="11"/>
      <c r="Q455" s="11"/>
      <c r="R455" s="11"/>
    </row>
    <row r="456" spans="1:18" s="3" customFormat="1" ht="43.5" customHeight="1" x14ac:dyDescent="0.2">
      <c r="A456" s="74">
        <v>24</v>
      </c>
      <c r="B456" s="243" t="s">
        <v>662</v>
      </c>
      <c r="C456" s="228" t="s">
        <v>60</v>
      </c>
      <c r="D456" s="229" t="s">
        <v>15</v>
      </c>
      <c r="E456" s="217">
        <v>1</v>
      </c>
      <c r="F456" s="202" t="s">
        <v>88</v>
      </c>
      <c r="G456" s="244">
        <v>11817900</v>
      </c>
      <c r="H456" s="211">
        <v>11817900</v>
      </c>
      <c r="I456" s="130" t="s">
        <v>9</v>
      </c>
      <c r="J456" s="131" t="s">
        <v>26</v>
      </c>
      <c r="K456" s="132" t="s">
        <v>256</v>
      </c>
      <c r="L456" s="35" t="s">
        <v>663</v>
      </c>
      <c r="M456" s="31"/>
      <c r="N456" s="11"/>
      <c r="O456" s="11"/>
      <c r="P456" s="11"/>
      <c r="Q456" s="11"/>
      <c r="R456" s="11"/>
    </row>
    <row r="457" spans="1:18" s="3" customFormat="1" ht="43.5" customHeight="1" x14ac:dyDescent="0.25">
      <c r="A457" s="74">
        <v>25</v>
      </c>
      <c r="B457" s="218" t="s">
        <v>496</v>
      </c>
      <c r="C457" s="177" t="s">
        <v>60</v>
      </c>
      <c r="D457" s="219" t="s">
        <v>40</v>
      </c>
      <c r="E457" s="211">
        <v>1</v>
      </c>
      <c r="F457" s="168" t="s">
        <v>88</v>
      </c>
      <c r="G457" s="211">
        <v>2314767.86</v>
      </c>
      <c r="H457" s="211">
        <v>2314767.86</v>
      </c>
      <c r="I457" s="130" t="s">
        <v>9</v>
      </c>
      <c r="J457" s="131" t="s">
        <v>636</v>
      </c>
      <c r="K457" s="132" t="s">
        <v>257</v>
      </c>
      <c r="L457" s="35" t="s">
        <v>691</v>
      </c>
      <c r="M457" s="31"/>
      <c r="N457" s="11"/>
      <c r="O457" s="11"/>
      <c r="P457" s="11"/>
      <c r="Q457" s="11"/>
      <c r="R457" s="11"/>
    </row>
    <row r="458" spans="1:18" s="3" customFormat="1" ht="43.5" customHeight="1" x14ac:dyDescent="0.25">
      <c r="A458" s="74">
        <v>26</v>
      </c>
      <c r="B458" s="227" t="s">
        <v>692</v>
      </c>
      <c r="C458" s="177" t="s">
        <v>60</v>
      </c>
      <c r="D458" s="219" t="s">
        <v>40</v>
      </c>
      <c r="E458" s="217">
        <v>1</v>
      </c>
      <c r="F458" s="168" t="s">
        <v>88</v>
      </c>
      <c r="G458" s="211">
        <v>12473310</v>
      </c>
      <c r="H458" s="211">
        <v>12473310</v>
      </c>
      <c r="I458" s="130" t="s">
        <v>9</v>
      </c>
      <c r="J458" s="131" t="s">
        <v>701</v>
      </c>
      <c r="K458" s="132" t="s">
        <v>257</v>
      </c>
      <c r="L458" s="35" t="s">
        <v>693</v>
      </c>
      <c r="M458" s="31"/>
      <c r="N458" s="11"/>
      <c r="O458" s="11"/>
      <c r="P458" s="11"/>
      <c r="Q458" s="11"/>
      <c r="R458" s="11"/>
    </row>
    <row r="459" spans="1:18" s="3" customFormat="1" ht="43.5" customHeight="1" x14ac:dyDescent="0.25">
      <c r="A459" s="74">
        <v>27</v>
      </c>
      <c r="B459" s="218" t="s">
        <v>734</v>
      </c>
      <c r="C459" s="177" t="s">
        <v>60</v>
      </c>
      <c r="D459" s="219" t="s">
        <v>40</v>
      </c>
      <c r="E459" s="211">
        <v>1</v>
      </c>
      <c r="F459" s="168" t="s">
        <v>88</v>
      </c>
      <c r="G459" s="211">
        <v>829800</v>
      </c>
      <c r="H459" s="236">
        <f>G459*E459</f>
        <v>829800</v>
      </c>
      <c r="I459" s="130" t="s">
        <v>9</v>
      </c>
      <c r="J459" s="131" t="s">
        <v>636</v>
      </c>
      <c r="K459" s="132" t="s">
        <v>258</v>
      </c>
      <c r="L459" s="35" t="s">
        <v>735</v>
      </c>
      <c r="M459" s="31"/>
      <c r="N459" s="11"/>
      <c r="O459" s="11"/>
      <c r="P459" s="11"/>
      <c r="Q459" s="11"/>
      <c r="R459" s="11"/>
    </row>
    <row r="460" spans="1:18" s="3" customFormat="1" ht="43.5" customHeight="1" x14ac:dyDescent="0.25">
      <c r="A460" s="74">
        <v>28</v>
      </c>
      <c r="B460" s="227" t="s">
        <v>740</v>
      </c>
      <c r="C460" s="228" t="s">
        <v>60</v>
      </c>
      <c r="D460" s="229" t="s">
        <v>40</v>
      </c>
      <c r="E460" s="217">
        <v>1</v>
      </c>
      <c r="F460" s="202" t="s">
        <v>88</v>
      </c>
      <c r="G460" s="211">
        <v>2914299.95</v>
      </c>
      <c r="H460" s="211">
        <v>2914299.95</v>
      </c>
      <c r="I460" s="130" t="s">
        <v>9</v>
      </c>
      <c r="J460" s="131" t="s">
        <v>636</v>
      </c>
      <c r="K460" s="132" t="s">
        <v>258</v>
      </c>
      <c r="L460" s="35" t="s">
        <v>741</v>
      </c>
      <c r="M460" s="31"/>
      <c r="N460" s="11"/>
      <c r="O460" s="11"/>
      <c r="P460" s="11"/>
      <c r="Q460" s="11"/>
      <c r="R460" s="11"/>
    </row>
    <row r="461" spans="1:18" s="3" customFormat="1" ht="43.5" customHeight="1" x14ac:dyDescent="0.25">
      <c r="A461" s="74">
        <v>29</v>
      </c>
      <c r="B461" s="227" t="s">
        <v>751</v>
      </c>
      <c r="C461" s="228" t="s">
        <v>60</v>
      </c>
      <c r="D461" s="229" t="s">
        <v>120</v>
      </c>
      <c r="E461" s="217">
        <v>1</v>
      </c>
      <c r="F461" s="202" t="s">
        <v>88</v>
      </c>
      <c r="G461" s="211">
        <v>534000</v>
      </c>
      <c r="H461" s="211">
        <v>534000</v>
      </c>
      <c r="I461" s="130" t="s">
        <v>9</v>
      </c>
      <c r="J461" s="131" t="s">
        <v>636</v>
      </c>
      <c r="K461" s="132" t="s">
        <v>258</v>
      </c>
      <c r="L461" s="35" t="s">
        <v>752</v>
      </c>
      <c r="M461" s="31"/>
      <c r="N461" s="11"/>
      <c r="O461" s="11"/>
      <c r="P461" s="11"/>
      <c r="Q461" s="11"/>
      <c r="R461" s="11"/>
    </row>
    <row r="462" spans="1:18" s="3" customFormat="1" ht="43.5" customHeight="1" x14ac:dyDescent="0.25">
      <c r="A462" s="74">
        <v>30</v>
      </c>
      <c r="B462" s="227" t="s">
        <v>755</v>
      </c>
      <c r="C462" s="228" t="s">
        <v>60</v>
      </c>
      <c r="D462" s="229" t="s">
        <v>120</v>
      </c>
      <c r="E462" s="217">
        <v>1</v>
      </c>
      <c r="F462" s="202" t="s">
        <v>88</v>
      </c>
      <c r="G462" s="211"/>
      <c r="H462" s="211">
        <v>500000</v>
      </c>
      <c r="I462" s="130" t="s">
        <v>9</v>
      </c>
      <c r="J462" s="131" t="s">
        <v>636</v>
      </c>
      <c r="K462" s="132" t="s">
        <v>258</v>
      </c>
      <c r="L462" s="257" t="s">
        <v>756</v>
      </c>
      <c r="M462" s="31"/>
      <c r="N462" s="11"/>
      <c r="O462" s="11"/>
      <c r="P462" s="11"/>
      <c r="Q462" s="11"/>
      <c r="R462" s="11"/>
    </row>
    <row r="463" spans="1:18" s="1" customFormat="1" ht="19.5" customHeight="1" x14ac:dyDescent="0.25">
      <c r="A463" s="75"/>
      <c r="B463" s="70" t="s">
        <v>20</v>
      </c>
      <c r="C463" s="44"/>
      <c r="D463" s="44"/>
      <c r="E463" s="44"/>
      <c r="F463" s="44"/>
      <c r="G463" s="48"/>
      <c r="H463" s="47">
        <f>SUM(H433:H451)</f>
        <v>117446824.96000001</v>
      </c>
      <c r="I463" s="48"/>
      <c r="J463" s="48"/>
      <c r="K463" s="90"/>
      <c r="L463" s="48"/>
      <c r="M463" s="28"/>
      <c r="N463" s="23"/>
      <c r="O463" s="23"/>
      <c r="P463" s="23"/>
      <c r="Q463" s="23"/>
      <c r="R463" s="23"/>
    </row>
    <row r="464" spans="1:18" ht="20.100000000000001" customHeight="1" x14ac:dyDescent="0.25">
      <c r="A464" s="55"/>
      <c r="B464" s="60" t="s">
        <v>12</v>
      </c>
      <c r="C464" s="56"/>
      <c r="D464" s="56"/>
      <c r="E464" s="56"/>
      <c r="F464" s="56"/>
      <c r="G464" s="116"/>
      <c r="H464" s="56"/>
      <c r="I464" s="56"/>
      <c r="J464" s="56"/>
      <c r="K464" s="80"/>
      <c r="L464" s="56"/>
    </row>
    <row r="465" spans="1:13" s="16" customFormat="1" ht="25.5" x14ac:dyDescent="0.25">
      <c r="A465" s="6">
        <v>1</v>
      </c>
      <c r="B465" s="36" t="s">
        <v>78</v>
      </c>
      <c r="C465" s="36" t="s">
        <v>60</v>
      </c>
      <c r="D465" s="36" t="s">
        <v>15</v>
      </c>
      <c r="E465" s="71">
        <v>1</v>
      </c>
      <c r="F465" s="36" t="s">
        <v>22</v>
      </c>
      <c r="G465" s="122"/>
      <c r="H465" s="122">
        <v>925000</v>
      </c>
      <c r="I465" s="130" t="s">
        <v>9</v>
      </c>
      <c r="J465" s="131" t="s">
        <v>61</v>
      </c>
      <c r="K465" s="132" t="s">
        <v>51</v>
      </c>
      <c r="L465" s="35" t="s">
        <v>65</v>
      </c>
      <c r="M465" s="30"/>
    </row>
    <row r="466" spans="1:13" s="134" customFormat="1" ht="25.5" x14ac:dyDescent="0.25">
      <c r="A466" s="133">
        <v>2</v>
      </c>
      <c r="B466" s="36" t="s">
        <v>62</v>
      </c>
      <c r="C466" s="36" t="s">
        <v>60</v>
      </c>
      <c r="D466" s="36" t="s">
        <v>15</v>
      </c>
      <c r="E466" s="71">
        <v>1</v>
      </c>
      <c r="F466" s="36" t="s">
        <v>22</v>
      </c>
      <c r="G466" s="122"/>
      <c r="H466" s="122">
        <v>1313000</v>
      </c>
      <c r="I466" s="130" t="s">
        <v>9</v>
      </c>
      <c r="J466" s="131" t="s">
        <v>61</v>
      </c>
      <c r="K466" s="132" t="s">
        <v>51</v>
      </c>
      <c r="L466" s="35" t="s">
        <v>65</v>
      </c>
      <c r="M466" s="135"/>
    </row>
    <row r="467" spans="1:13" s="134" customFormat="1" ht="25.5" x14ac:dyDescent="0.25">
      <c r="A467" s="133">
        <v>3</v>
      </c>
      <c r="B467" s="36" t="s">
        <v>63</v>
      </c>
      <c r="C467" s="36" t="s">
        <v>60</v>
      </c>
      <c r="D467" s="36" t="s">
        <v>15</v>
      </c>
      <c r="E467" s="71">
        <v>1</v>
      </c>
      <c r="F467" s="36" t="s">
        <v>22</v>
      </c>
      <c r="G467" s="122"/>
      <c r="H467" s="122">
        <v>350000</v>
      </c>
      <c r="I467" s="130" t="s">
        <v>9</v>
      </c>
      <c r="J467" s="131" t="s">
        <v>61</v>
      </c>
      <c r="K467" s="132" t="s">
        <v>51</v>
      </c>
      <c r="L467" s="35" t="s">
        <v>65</v>
      </c>
      <c r="M467" s="135"/>
    </row>
    <row r="468" spans="1:13" s="134" customFormat="1" ht="25.5" x14ac:dyDescent="0.25">
      <c r="A468" s="133">
        <v>4</v>
      </c>
      <c r="B468" s="36" t="s">
        <v>130</v>
      </c>
      <c r="C468" s="36" t="s">
        <v>60</v>
      </c>
      <c r="D468" s="36" t="s">
        <v>15</v>
      </c>
      <c r="E468" s="71">
        <v>1</v>
      </c>
      <c r="F468" s="36" t="s">
        <v>22</v>
      </c>
      <c r="G468" s="122"/>
      <c r="H468" s="122">
        <v>921600</v>
      </c>
      <c r="I468" s="130" t="s">
        <v>9</v>
      </c>
      <c r="J468" s="131" t="s">
        <v>26</v>
      </c>
      <c r="K468" s="132" t="s">
        <v>131</v>
      </c>
      <c r="L468" s="35" t="s">
        <v>132</v>
      </c>
      <c r="M468" s="135"/>
    </row>
    <row r="469" spans="1:13" s="134" customFormat="1" ht="25.5" x14ac:dyDescent="0.25">
      <c r="A469" s="133">
        <v>5</v>
      </c>
      <c r="B469" s="36" t="s">
        <v>143</v>
      </c>
      <c r="C469" s="36" t="s">
        <v>60</v>
      </c>
      <c r="D469" s="36" t="s">
        <v>15</v>
      </c>
      <c r="E469" s="71">
        <v>1</v>
      </c>
      <c r="F469" s="36" t="s">
        <v>22</v>
      </c>
      <c r="G469" s="122"/>
      <c r="H469" s="122">
        <v>974000</v>
      </c>
      <c r="I469" s="130" t="s">
        <v>9</v>
      </c>
      <c r="J469" s="131" t="s">
        <v>26</v>
      </c>
      <c r="K469" s="132" t="s">
        <v>131</v>
      </c>
      <c r="L469" s="35" t="s">
        <v>144</v>
      </c>
      <c r="M469" s="135"/>
    </row>
    <row r="470" spans="1:13" s="134" customFormat="1" ht="25.5" x14ac:dyDescent="0.25">
      <c r="A470" s="133">
        <v>6</v>
      </c>
      <c r="B470" s="36" t="s">
        <v>145</v>
      </c>
      <c r="C470" s="36" t="s">
        <v>60</v>
      </c>
      <c r="D470" s="36" t="s">
        <v>15</v>
      </c>
      <c r="E470" s="71">
        <v>1</v>
      </c>
      <c r="F470" s="36" t="s">
        <v>22</v>
      </c>
      <c r="G470" s="122"/>
      <c r="H470" s="122"/>
      <c r="I470" s="130" t="s">
        <v>9</v>
      </c>
      <c r="J470" s="131" t="s">
        <v>26</v>
      </c>
      <c r="K470" s="132" t="s">
        <v>131</v>
      </c>
      <c r="L470" s="35" t="s">
        <v>274</v>
      </c>
      <c r="M470" s="135"/>
    </row>
    <row r="471" spans="1:13" s="134" customFormat="1" ht="38.25" x14ac:dyDescent="0.25">
      <c r="A471" s="133">
        <v>7</v>
      </c>
      <c r="B471" s="36" t="s">
        <v>171</v>
      </c>
      <c r="C471" s="36" t="s">
        <v>157</v>
      </c>
      <c r="D471" s="36" t="s">
        <v>15</v>
      </c>
      <c r="E471" s="71">
        <v>1</v>
      </c>
      <c r="F471" s="36" t="s">
        <v>22</v>
      </c>
      <c r="G471" s="122"/>
      <c r="H471" s="122">
        <v>357961861.43000001</v>
      </c>
      <c r="I471" s="130" t="s">
        <v>9</v>
      </c>
      <c r="J471" s="131" t="s">
        <v>26</v>
      </c>
      <c r="K471" s="132" t="s">
        <v>131</v>
      </c>
      <c r="L471" s="35" t="s">
        <v>158</v>
      </c>
      <c r="M471" s="135"/>
    </row>
    <row r="472" spans="1:13" s="134" customFormat="1" ht="38.25" x14ac:dyDescent="0.25">
      <c r="A472" s="133">
        <v>8</v>
      </c>
      <c r="B472" s="36" t="s">
        <v>159</v>
      </c>
      <c r="C472" s="36" t="s">
        <v>157</v>
      </c>
      <c r="D472" s="36" t="s">
        <v>15</v>
      </c>
      <c r="E472" s="71">
        <v>1</v>
      </c>
      <c r="F472" s="36" t="s">
        <v>22</v>
      </c>
      <c r="G472" s="122"/>
      <c r="H472" s="122">
        <v>57473310.229999997</v>
      </c>
      <c r="I472" s="130" t="s">
        <v>9</v>
      </c>
      <c r="J472" s="131" t="s">
        <v>26</v>
      </c>
      <c r="K472" s="132" t="s">
        <v>131</v>
      </c>
      <c r="L472" s="35" t="s">
        <v>160</v>
      </c>
      <c r="M472" s="135"/>
    </row>
    <row r="473" spans="1:13" s="134" customFormat="1" ht="38.25" x14ac:dyDescent="0.25">
      <c r="A473" s="133">
        <v>9</v>
      </c>
      <c r="B473" s="36" t="s">
        <v>182</v>
      </c>
      <c r="C473" s="36" t="s">
        <v>157</v>
      </c>
      <c r="D473" s="36" t="s">
        <v>15</v>
      </c>
      <c r="E473" s="71">
        <v>1</v>
      </c>
      <c r="F473" s="36" t="s">
        <v>22</v>
      </c>
      <c r="G473" s="122"/>
      <c r="H473" s="122">
        <v>9045000</v>
      </c>
      <c r="I473" s="130" t="s">
        <v>9</v>
      </c>
      <c r="J473" s="131" t="s">
        <v>26</v>
      </c>
      <c r="K473" s="132" t="s">
        <v>131</v>
      </c>
      <c r="L473" s="35" t="s">
        <v>178</v>
      </c>
      <c r="M473" s="135"/>
    </row>
    <row r="474" spans="1:13" s="134" customFormat="1" ht="47.25" customHeight="1" x14ac:dyDescent="0.25">
      <c r="A474" s="133">
        <v>10</v>
      </c>
      <c r="B474" s="36" t="s">
        <v>204</v>
      </c>
      <c r="C474" s="36" t="s">
        <v>157</v>
      </c>
      <c r="D474" s="36" t="s">
        <v>15</v>
      </c>
      <c r="E474" s="71">
        <v>1</v>
      </c>
      <c r="F474" s="36" t="s">
        <v>22</v>
      </c>
      <c r="G474" s="122"/>
      <c r="H474" s="122">
        <v>1693900</v>
      </c>
      <c r="I474" s="130" t="s">
        <v>9</v>
      </c>
      <c r="J474" s="131" t="s">
        <v>26</v>
      </c>
      <c r="K474" s="132" t="s">
        <v>131</v>
      </c>
      <c r="L474" s="35" t="s">
        <v>178</v>
      </c>
      <c r="M474" s="135"/>
    </row>
    <row r="475" spans="1:13" s="134" customFormat="1" ht="47.25" customHeight="1" x14ac:dyDescent="0.25">
      <c r="A475" s="133">
        <v>11</v>
      </c>
      <c r="B475" s="36" t="s">
        <v>195</v>
      </c>
      <c r="C475" s="36" t="s">
        <v>60</v>
      </c>
      <c r="D475" s="36" t="s">
        <v>15</v>
      </c>
      <c r="E475" s="71">
        <v>1</v>
      </c>
      <c r="F475" s="36" t="s">
        <v>22</v>
      </c>
      <c r="G475" s="122"/>
      <c r="H475" s="122">
        <v>9455357</v>
      </c>
      <c r="I475" s="130" t="s">
        <v>9</v>
      </c>
      <c r="J475" s="131" t="s">
        <v>26</v>
      </c>
      <c r="K475" s="132" t="s">
        <v>131</v>
      </c>
      <c r="L475" s="35" t="s">
        <v>196</v>
      </c>
      <c r="M475" s="135"/>
    </row>
    <row r="476" spans="1:13" s="134" customFormat="1" ht="39.75" customHeight="1" x14ac:dyDescent="0.25">
      <c r="A476" s="133">
        <v>12</v>
      </c>
      <c r="B476" s="168" t="s">
        <v>207</v>
      </c>
      <c r="C476" s="36" t="s">
        <v>157</v>
      </c>
      <c r="D476" s="36" t="s">
        <v>15</v>
      </c>
      <c r="E476" s="71">
        <v>1</v>
      </c>
      <c r="F476" s="36" t="s">
        <v>22</v>
      </c>
      <c r="G476" s="122"/>
      <c r="H476" s="122">
        <v>26623260</v>
      </c>
      <c r="I476" s="130" t="s">
        <v>9</v>
      </c>
      <c r="J476" s="131" t="s">
        <v>26</v>
      </c>
      <c r="K476" s="132" t="s">
        <v>131</v>
      </c>
      <c r="L476" s="35" t="s">
        <v>209</v>
      </c>
      <c r="M476" s="135"/>
    </row>
    <row r="477" spans="1:13" s="134" customFormat="1" ht="35.25" customHeight="1" x14ac:dyDescent="0.25">
      <c r="A477" s="133">
        <v>13</v>
      </c>
      <c r="B477" s="178" t="s">
        <v>208</v>
      </c>
      <c r="C477" s="36" t="s">
        <v>60</v>
      </c>
      <c r="D477" s="36" t="s">
        <v>15</v>
      </c>
      <c r="E477" s="71">
        <v>1</v>
      </c>
      <c r="F477" s="36" t="s">
        <v>22</v>
      </c>
      <c r="G477" s="122"/>
      <c r="H477" s="122">
        <v>1200000</v>
      </c>
      <c r="I477" s="130" t="s">
        <v>9</v>
      </c>
      <c r="J477" s="131" t="s">
        <v>26</v>
      </c>
      <c r="K477" s="132" t="s">
        <v>131</v>
      </c>
      <c r="L477" s="35" t="s">
        <v>209</v>
      </c>
      <c r="M477" s="135"/>
    </row>
    <row r="478" spans="1:13" s="134" customFormat="1" ht="38.25" customHeight="1" x14ac:dyDescent="0.25">
      <c r="A478" s="133">
        <v>14</v>
      </c>
      <c r="B478" s="178" t="s">
        <v>248</v>
      </c>
      <c r="C478" s="36" t="s">
        <v>60</v>
      </c>
      <c r="D478" s="36" t="s">
        <v>40</v>
      </c>
      <c r="E478" s="71">
        <v>1</v>
      </c>
      <c r="F478" s="36" t="s">
        <v>22</v>
      </c>
      <c r="G478" s="122"/>
      <c r="H478" s="122">
        <v>811535</v>
      </c>
      <c r="I478" s="36" t="s">
        <v>9</v>
      </c>
      <c r="J478" s="131" t="s">
        <v>26</v>
      </c>
      <c r="K478" s="132" t="s">
        <v>244</v>
      </c>
      <c r="L478" s="35" t="s">
        <v>249</v>
      </c>
      <c r="M478" s="135"/>
    </row>
    <row r="479" spans="1:13" s="134" customFormat="1" ht="30.75" customHeight="1" x14ac:dyDescent="0.25">
      <c r="A479" s="133">
        <v>15</v>
      </c>
      <c r="B479" s="178" t="s">
        <v>279</v>
      </c>
      <c r="C479" s="36" t="s">
        <v>60</v>
      </c>
      <c r="D479" s="36" t="s">
        <v>15</v>
      </c>
      <c r="E479" s="71">
        <v>1</v>
      </c>
      <c r="F479" s="36" t="s">
        <v>22</v>
      </c>
      <c r="G479" s="122"/>
      <c r="H479" s="122">
        <v>2100000</v>
      </c>
      <c r="I479" s="36" t="s">
        <v>9</v>
      </c>
      <c r="J479" s="131" t="s">
        <v>61</v>
      </c>
      <c r="K479" s="132" t="s">
        <v>253</v>
      </c>
      <c r="L479" s="35" t="s">
        <v>278</v>
      </c>
      <c r="M479" s="135"/>
    </row>
    <row r="480" spans="1:13" s="134" customFormat="1" ht="39" customHeight="1" x14ac:dyDescent="0.25">
      <c r="A480" s="133">
        <v>16</v>
      </c>
      <c r="B480" s="178" t="s">
        <v>280</v>
      </c>
      <c r="C480" s="36" t="s">
        <v>60</v>
      </c>
      <c r="D480" s="36" t="s">
        <v>40</v>
      </c>
      <c r="E480" s="71">
        <v>1</v>
      </c>
      <c r="F480" s="36" t="s">
        <v>22</v>
      </c>
      <c r="G480" s="122"/>
      <c r="H480" s="122">
        <v>2360000</v>
      </c>
      <c r="I480" s="36" t="s">
        <v>9</v>
      </c>
      <c r="J480" s="131" t="s">
        <v>26</v>
      </c>
      <c r="K480" s="132" t="s">
        <v>281</v>
      </c>
      <c r="L480" s="35" t="s">
        <v>282</v>
      </c>
      <c r="M480" s="135"/>
    </row>
    <row r="481" spans="1:13" s="134" customFormat="1" ht="33.75" customHeight="1" x14ac:dyDescent="0.25">
      <c r="A481" s="133">
        <v>17</v>
      </c>
      <c r="B481" s="178" t="s">
        <v>383</v>
      </c>
      <c r="C481" s="36" t="s">
        <v>60</v>
      </c>
      <c r="D481" s="36" t="s">
        <v>58</v>
      </c>
      <c r="E481" s="71">
        <v>1</v>
      </c>
      <c r="F481" s="36" t="s">
        <v>22</v>
      </c>
      <c r="G481" s="122"/>
      <c r="H481" s="122">
        <v>1319900</v>
      </c>
      <c r="I481" s="36" t="s">
        <v>9</v>
      </c>
      <c r="J481" s="131" t="s">
        <v>186</v>
      </c>
      <c r="K481" s="132" t="s">
        <v>253</v>
      </c>
      <c r="L481" s="35" t="s">
        <v>379</v>
      </c>
      <c r="M481" s="135"/>
    </row>
    <row r="482" spans="1:13" s="134" customFormat="1" ht="36.75" customHeight="1" x14ac:dyDescent="0.25">
      <c r="A482" s="133">
        <v>18</v>
      </c>
      <c r="B482" s="178" t="s">
        <v>380</v>
      </c>
      <c r="C482" s="36" t="s">
        <v>49</v>
      </c>
      <c r="D482" s="36" t="s">
        <v>15</v>
      </c>
      <c r="E482" s="71">
        <v>1</v>
      </c>
      <c r="F482" s="36" t="s">
        <v>22</v>
      </c>
      <c r="G482" s="122"/>
      <c r="H482" s="122"/>
      <c r="I482" s="36" t="s">
        <v>9</v>
      </c>
      <c r="J482" s="131" t="s">
        <v>26</v>
      </c>
      <c r="K482" s="132" t="s">
        <v>253</v>
      </c>
      <c r="L482" s="35" t="s">
        <v>480</v>
      </c>
      <c r="M482" s="135"/>
    </row>
    <row r="483" spans="1:13" s="134" customFormat="1" ht="47.25" customHeight="1" x14ac:dyDescent="0.25">
      <c r="A483" s="133">
        <v>19</v>
      </c>
      <c r="B483" s="168" t="s">
        <v>385</v>
      </c>
      <c r="C483" s="168" t="s">
        <v>60</v>
      </c>
      <c r="D483" s="198" t="s">
        <v>15</v>
      </c>
      <c r="E483" s="168">
        <v>1</v>
      </c>
      <c r="F483" s="36" t="s">
        <v>22</v>
      </c>
      <c r="G483" s="122"/>
      <c r="H483" s="122">
        <v>329940</v>
      </c>
      <c r="I483" s="36" t="s">
        <v>9</v>
      </c>
      <c r="J483" s="131" t="s">
        <v>26</v>
      </c>
      <c r="K483" s="132" t="s">
        <v>253</v>
      </c>
      <c r="L483" s="35" t="s">
        <v>386</v>
      </c>
      <c r="M483" s="135"/>
    </row>
    <row r="484" spans="1:13" s="134" customFormat="1" ht="47.25" customHeight="1" x14ac:dyDescent="0.25">
      <c r="A484" s="133">
        <v>20</v>
      </c>
      <c r="B484" s="202" t="s">
        <v>430</v>
      </c>
      <c r="C484" s="202" t="s">
        <v>157</v>
      </c>
      <c r="D484" s="203" t="s">
        <v>120</v>
      </c>
      <c r="E484" s="202">
        <v>1</v>
      </c>
      <c r="F484" s="36" t="s">
        <v>22</v>
      </c>
      <c r="G484" s="122"/>
      <c r="H484" s="122">
        <v>239690030.52000001</v>
      </c>
      <c r="I484" s="36" t="s">
        <v>9</v>
      </c>
      <c r="J484" s="131" t="s">
        <v>26</v>
      </c>
      <c r="K484" s="132" t="s">
        <v>254</v>
      </c>
      <c r="L484" s="35" t="s">
        <v>431</v>
      </c>
      <c r="M484" s="135"/>
    </row>
    <row r="485" spans="1:13" s="134" customFormat="1" ht="47.25" customHeight="1" x14ac:dyDescent="0.25">
      <c r="A485" s="133">
        <v>21</v>
      </c>
      <c r="B485" s="202" t="s">
        <v>481</v>
      </c>
      <c r="C485" s="168" t="s">
        <v>60</v>
      </c>
      <c r="D485" s="198" t="s">
        <v>15</v>
      </c>
      <c r="E485" s="168">
        <v>1</v>
      </c>
      <c r="F485" s="36" t="s">
        <v>22</v>
      </c>
      <c r="G485" s="122"/>
      <c r="H485" s="122">
        <v>2758500</v>
      </c>
      <c r="I485" s="36" t="s">
        <v>9</v>
      </c>
      <c r="J485" s="131" t="s">
        <v>26</v>
      </c>
      <c r="K485" s="132" t="s">
        <v>254</v>
      </c>
      <c r="L485" s="35" t="s">
        <v>482</v>
      </c>
      <c r="M485" s="135"/>
    </row>
    <row r="486" spans="1:13" s="134" customFormat="1" ht="47.25" customHeight="1" x14ac:dyDescent="0.25">
      <c r="A486" s="133">
        <v>22</v>
      </c>
      <c r="B486" s="202" t="s">
        <v>542</v>
      </c>
      <c r="C486" s="202" t="s">
        <v>60</v>
      </c>
      <c r="D486" s="203" t="s">
        <v>40</v>
      </c>
      <c r="E486" s="202">
        <v>1</v>
      </c>
      <c r="F486" s="36" t="s">
        <v>22</v>
      </c>
      <c r="G486" s="122"/>
      <c r="H486" s="122">
        <v>3601249</v>
      </c>
      <c r="I486" s="36" t="s">
        <v>9</v>
      </c>
      <c r="J486" s="131" t="s">
        <v>26</v>
      </c>
      <c r="K486" s="132" t="s">
        <v>255</v>
      </c>
      <c r="L486" s="35" t="s">
        <v>543</v>
      </c>
      <c r="M486" s="135"/>
    </row>
    <row r="487" spans="1:13" s="134" customFormat="1" ht="47.25" customHeight="1" x14ac:dyDescent="0.25">
      <c r="A487" s="133">
        <v>23</v>
      </c>
      <c r="B487" s="202" t="s">
        <v>560</v>
      </c>
      <c r="C487" s="202" t="s">
        <v>95</v>
      </c>
      <c r="D487" s="203" t="s">
        <v>562</v>
      </c>
      <c r="E487" s="202">
        <v>1</v>
      </c>
      <c r="F487" s="36" t="s">
        <v>22</v>
      </c>
      <c r="G487" s="122"/>
      <c r="H487" s="122">
        <v>4429560</v>
      </c>
      <c r="I487" s="36" t="s">
        <v>9</v>
      </c>
      <c r="J487" s="131" t="s">
        <v>26</v>
      </c>
      <c r="K487" s="132" t="s">
        <v>255</v>
      </c>
      <c r="L487" s="35" t="s">
        <v>561</v>
      </c>
      <c r="M487" s="135"/>
    </row>
    <row r="488" spans="1:13" s="134" customFormat="1" ht="47.25" customHeight="1" x14ac:dyDescent="0.25">
      <c r="A488" s="133">
        <v>24</v>
      </c>
      <c r="B488" s="202" t="s">
        <v>664</v>
      </c>
      <c r="C488" s="202" t="s">
        <v>95</v>
      </c>
      <c r="D488" s="203" t="s">
        <v>562</v>
      </c>
      <c r="E488" s="202">
        <v>1</v>
      </c>
      <c r="F488" s="36" t="s">
        <v>22</v>
      </c>
      <c r="G488" s="122"/>
      <c r="H488" s="122">
        <v>4455868</v>
      </c>
      <c r="I488" s="36" t="s">
        <v>9</v>
      </c>
      <c r="J488" s="131" t="s">
        <v>636</v>
      </c>
      <c r="K488" s="132" t="s">
        <v>257</v>
      </c>
      <c r="L488" s="35" t="s">
        <v>665</v>
      </c>
      <c r="M488" s="135"/>
    </row>
    <row r="489" spans="1:13" s="134" customFormat="1" ht="47.25" customHeight="1" x14ac:dyDescent="0.25">
      <c r="A489" s="133">
        <v>25</v>
      </c>
      <c r="B489" s="202" t="s">
        <v>682</v>
      </c>
      <c r="C489" s="202" t="s">
        <v>60</v>
      </c>
      <c r="D489" s="203" t="s">
        <v>120</v>
      </c>
      <c r="E489" s="202">
        <v>1</v>
      </c>
      <c r="F489" s="36" t="s">
        <v>22</v>
      </c>
      <c r="G489" s="122"/>
      <c r="H489" s="122">
        <v>283779.46000000002</v>
      </c>
      <c r="I489" s="36" t="s">
        <v>9</v>
      </c>
      <c r="J489" s="131" t="s">
        <v>636</v>
      </c>
      <c r="K489" s="132" t="s">
        <v>257</v>
      </c>
      <c r="L489" s="35" t="s">
        <v>684</v>
      </c>
      <c r="M489" s="135"/>
    </row>
    <row r="490" spans="1:13" s="134" customFormat="1" ht="47.25" customHeight="1" x14ac:dyDescent="0.25">
      <c r="A490" s="133">
        <v>26</v>
      </c>
      <c r="B490" s="202" t="s">
        <v>683</v>
      </c>
      <c r="C490" s="202" t="s">
        <v>60</v>
      </c>
      <c r="D490" s="203" t="s">
        <v>120</v>
      </c>
      <c r="E490" s="202">
        <v>1</v>
      </c>
      <c r="F490" s="36" t="s">
        <v>22</v>
      </c>
      <c r="G490" s="122"/>
      <c r="H490" s="122">
        <v>20521.43</v>
      </c>
      <c r="I490" s="36" t="s">
        <v>9</v>
      </c>
      <c r="J490" s="131" t="s">
        <v>636</v>
      </c>
      <c r="K490" s="132" t="s">
        <v>257</v>
      </c>
      <c r="L490" s="35" t="s">
        <v>684</v>
      </c>
      <c r="M490" s="135"/>
    </row>
    <row r="491" spans="1:13" s="134" customFormat="1" ht="47.25" customHeight="1" x14ac:dyDescent="0.25">
      <c r="A491" s="133">
        <v>27</v>
      </c>
      <c r="B491" s="202" t="s">
        <v>689</v>
      </c>
      <c r="C491" s="202" t="s">
        <v>60</v>
      </c>
      <c r="D491" s="203" t="s">
        <v>15</v>
      </c>
      <c r="E491" s="202">
        <v>1</v>
      </c>
      <c r="F491" s="36" t="s">
        <v>22</v>
      </c>
      <c r="G491" s="122"/>
      <c r="H491" s="122">
        <v>3556445</v>
      </c>
      <c r="I491" s="36" t="s">
        <v>9</v>
      </c>
      <c r="J491" s="131" t="s">
        <v>636</v>
      </c>
      <c r="K491" s="132" t="s">
        <v>257</v>
      </c>
      <c r="L491" s="35" t="s">
        <v>690</v>
      </c>
      <c r="M491" s="135"/>
    </row>
    <row r="492" spans="1:13" s="134" customFormat="1" ht="47.25" customHeight="1" x14ac:dyDescent="0.25">
      <c r="A492" s="133">
        <v>28</v>
      </c>
      <c r="B492" s="202" t="s">
        <v>704</v>
      </c>
      <c r="C492" s="202" t="s">
        <v>414</v>
      </c>
      <c r="D492" s="203" t="s">
        <v>15</v>
      </c>
      <c r="E492" s="202">
        <v>1</v>
      </c>
      <c r="F492" s="36" t="s">
        <v>22</v>
      </c>
      <c r="G492" s="122"/>
      <c r="H492" s="122">
        <v>600000</v>
      </c>
      <c r="I492" s="36" t="s">
        <v>9</v>
      </c>
      <c r="J492" s="131" t="s">
        <v>636</v>
      </c>
      <c r="K492" s="132" t="s">
        <v>257</v>
      </c>
      <c r="L492" s="35" t="s">
        <v>705</v>
      </c>
      <c r="M492" s="135"/>
    </row>
    <row r="493" spans="1:13" s="134" customFormat="1" ht="47.25" customHeight="1" x14ac:dyDescent="0.25">
      <c r="A493" s="133">
        <v>29</v>
      </c>
      <c r="B493" s="202" t="s">
        <v>706</v>
      </c>
      <c r="C493" s="202" t="s">
        <v>414</v>
      </c>
      <c r="D493" s="203" t="s">
        <v>15</v>
      </c>
      <c r="E493" s="202">
        <v>1</v>
      </c>
      <c r="F493" s="36" t="s">
        <v>22</v>
      </c>
      <c r="G493" s="122"/>
      <c r="H493" s="122">
        <v>650000</v>
      </c>
      <c r="I493" s="36" t="s">
        <v>9</v>
      </c>
      <c r="J493" s="131" t="s">
        <v>636</v>
      </c>
      <c r="K493" s="132" t="s">
        <v>257</v>
      </c>
      <c r="L493" s="35" t="s">
        <v>707</v>
      </c>
      <c r="M493" s="135"/>
    </row>
    <row r="494" spans="1:13" s="134" customFormat="1" ht="47.25" customHeight="1" x14ac:dyDescent="0.25">
      <c r="A494" s="133">
        <v>30</v>
      </c>
      <c r="B494" s="177" t="s">
        <v>743</v>
      </c>
      <c r="C494" s="177" t="s">
        <v>60</v>
      </c>
      <c r="D494" s="219" t="s">
        <v>40</v>
      </c>
      <c r="E494" s="211">
        <v>1</v>
      </c>
      <c r="F494" s="168" t="s">
        <v>22</v>
      </c>
      <c r="G494" s="264"/>
      <c r="H494" s="264">
        <v>2907674</v>
      </c>
      <c r="I494" s="36" t="s">
        <v>9</v>
      </c>
      <c r="J494" s="131" t="s">
        <v>636</v>
      </c>
      <c r="K494" s="132" t="s">
        <v>258</v>
      </c>
      <c r="L494" s="35" t="s">
        <v>744</v>
      </c>
      <c r="M494" s="135"/>
    </row>
    <row r="495" spans="1:13" s="134" customFormat="1" ht="47.25" customHeight="1" x14ac:dyDescent="0.25">
      <c r="A495" s="133">
        <v>31</v>
      </c>
      <c r="B495" s="218" t="s">
        <v>745</v>
      </c>
      <c r="C495" s="177" t="s">
        <v>60</v>
      </c>
      <c r="D495" s="219" t="s">
        <v>40</v>
      </c>
      <c r="E495" s="211">
        <v>1</v>
      </c>
      <c r="F495" s="168" t="s">
        <v>22</v>
      </c>
      <c r="G495" s="211"/>
      <c r="H495" s="211">
        <v>600000</v>
      </c>
      <c r="I495" s="36" t="s">
        <v>9</v>
      </c>
      <c r="J495" s="131" t="s">
        <v>636</v>
      </c>
      <c r="K495" s="132" t="s">
        <v>258</v>
      </c>
      <c r="L495" s="35" t="s">
        <v>746</v>
      </c>
      <c r="M495" s="135"/>
    </row>
    <row r="496" spans="1:13" s="134" customFormat="1" ht="47.25" customHeight="1" x14ac:dyDescent="0.25">
      <c r="A496" s="133">
        <v>32</v>
      </c>
      <c r="B496" s="227" t="s">
        <v>747</v>
      </c>
      <c r="C496" s="228" t="s">
        <v>60</v>
      </c>
      <c r="D496" s="229" t="s">
        <v>15</v>
      </c>
      <c r="E496" s="217">
        <v>1</v>
      </c>
      <c r="F496" s="168" t="s">
        <v>22</v>
      </c>
      <c r="G496" s="211"/>
      <c r="H496" s="211">
        <v>7957007.5</v>
      </c>
      <c r="I496" s="36" t="s">
        <v>9</v>
      </c>
      <c r="J496" s="131" t="s">
        <v>636</v>
      </c>
      <c r="K496" s="132" t="s">
        <v>258</v>
      </c>
      <c r="L496" s="35" t="s">
        <v>748</v>
      </c>
      <c r="M496" s="135"/>
    </row>
    <row r="497" spans="1:18" s="134" customFormat="1" ht="47.25" customHeight="1" x14ac:dyDescent="0.25">
      <c r="A497" s="133">
        <v>33</v>
      </c>
      <c r="B497" s="227" t="s">
        <v>231</v>
      </c>
      <c r="C497" s="228" t="s">
        <v>60</v>
      </c>
      <c r="D497" s="229" t="s">
        <v>15</v>
      </c>
      <c r="E497" s="217">
        <v>1</v>
      </c>
      <c r="F497" s="168" t="s">
        <v>22</v>
      </c>
      <c r="G497" s="211"/>
      <c r="H497" s="217">
        <v>6560913</v>
      </c>
      <c r="I497" s="36" t="s">
        <v>9</v>
      </c>
      <c r="J497" s="131" t="s">
        <v>636</v>
      </c>
      <c r="K497" s="132" t="s">
        <v>258</v>
      </c>
      <c r="L497" s="257" t="s">
        <v>792</v>
      </c>
      <c r="M497" s="135"/>
    </row>
    <row r="498" spans="1:18" s="4" customFormat="1" ht="20.100000000000001" customHeight="1" x14ac:dyDescent="0.25">
      <c r="A498" s="76"/>
      <c r="B498" s="70" t="s">
        <v>16</v>
      </c>
      <c r="C498" s="72"/>
      <c r="D498" s="72"/>
      <c r="E498" s="72"/>
      <c r="F498" s="57"/>
      <c r="G498" s="123"/>
      <c r="H498" s="73">
        <f>SUM(H465:H495)</f>
        <v>738411291.07000005</v>
      </c>
      <c r="I498" s="67"/>
      <c r="J498" s="67"/>
      <c r="K498" s="91"/>
      <c r="L498" s="67"/>
      <c r="M498" s="32"/>
      <c r="N498" s="26"/>
      <c r="O498" s="26"/>
      <c r="P498" s="26"/>
      <c r="Q498" s="26"/>
      <c r="R498" s="26"/>
    </row>
    <row r="499" spans="1:18" s="4" customFormat="1" ht="20.100000000000001" customHeight="1" x14ac:dyDescent="0.25">
      <c r="A499" s="76"/>
      <c r="B499" s="58" t="s">
        <v>17</v>
      </c>
      <c r="C499" s="57"/>
      <c r="D499" s="57"/>
      <c r="E499" s="57"/>
      <c r="F499" s="57"/>
      <c r="G499" s="123"/>
      <c r="H499" s="68">
        <f>H498+H463+H431</f>
        <v>2735334796.2199998</v>
      </c>
      <c r="I499" s="67"/>
      <c r="J499" s="67"/>
      <c r="K499" s="91"/>
      <c r="L499" s="67"/>
      <c r="M499" s="32"/>
      <c r="N499" s="26"/>
      <c r="O499" s="26"/>
      <c r="P499" s="26"/>
      <c r="Q499" s="26"/>
      <c r="R499" s="26"/>
    </row>
    <row r="500" spans="1:18" s="5" customFormat="1" ht="20.100000000000001" customHeight="1" x14ac:dyDescent="0.25">
      <c r="A500" s="77"/>
      <c r="B500" s="58" t="s">
        <v>18</v>
      </c>
      <c r="C500" s="57"/>
      <c r="D500" s="57"/>
      <c r="E500" s="57"/>
      <c r="F500" s="57"/>
      <c r="G500" s="123"/>
      <c r="H500" s="68">
        <f>H499+H115</f>
        <v>6111636404.2299995</v>
      </c>
      <c r="I500" s="69"/>
      <c r="J500" s="69"/>
      <c r="K500" s="91"/>
      <c r="L500" s="69"/>
      <c r="M500" s="33"/>
      <c r="N500" s="27"/>
      <c r="O500" s="27"/>
      <c r="P500" s="27"/>
      <c r="Q500" s="27"/>
      <c r="R500" s="27"/>
    </row>
    <row r="501" spans="1:18" x14ac:dyDescent="0.25">
      <c r="A501" s="9"/>
      <c r="B501" s="11"/>
      <c r="C501" s="9"/>
      <c r="D501" s="8"/>
      <c r="E501" s="9"/>
      <c r="F501" s="9"/>
      <c r="G501" s="10"/>
      <c r="H501" s="10"/>
      <c r="I501" s="11"/>
      <c r="J501" s="9"/>
      <c r="K501" s="92"/>
      <c r="L501" s="129"/>
      <c r="M501" s="21"/>
    </row>
    <row r="502" spans="1:18" x14ac:dyDescent="0.25">
      <c r="A502" s="9"/>
      <c r="B502" s="11"/>
      <c r="C502" s="9"/>
      <c r="D502" s="8"/>
      <c r="E502" s="9"/>
      <c r="F502" s="9"/>
      <c r="G502" s="10"/>
      <c r="I502" s="3"/>
      <c r="J502" s="9"/>
      <c r="K502" s="92"/>
      <c r="L502" s="129"/>
      <c r="M502" s="21"/>
    </row>
    <row r="503" spans="1:18" x14ac:dyDescent="0.25">
      <c r="J503" s="14"/>
      <c r="K503" s="93"/>
      <c r="L503" s="20"/>
    </row>
    <row r="504" spans="1:18" x14ac:dyDescent="0.25">
      <c r="J504" s="14"/>
      <c r="K504" s="93"/>
      <c r="L504" s="20"/>
    </row>
    <row r="505" spans="1:18" x14ac:dyDescent="0.25">
      <c r="J505" s="14"/>
      <c r="K505" s="93"/>
      <c r="L505" s="20"/>
    </row>
    <row r="506" spans="1:18" x14ac:dyDescent="0.25">
      <c r="D506" s="22"/>
      <c r="J506" s="14"/>
      <c r="K506" s="93"/>
      <c r="L506" s="20"/>
    </row>
    <row r="507" spans="1:18" x14ac:dyDescent="0.25">
      <c r="J507" s="14"/>
      <c r="K507" s="93"/>
      <c r="L507" s="20"/>
    </row>
    <row r="508" spans="1:18" x14ac:dyDescent="0.25">
      <c r="J508" s="14"/>
      <c r="K508" s="93"/>
      <c r="L508" s="20"/>
    </row>
    <row r="509" spans="1:18" x14ac:dyDescent="0.25">
      <c r="J509" s="14"/>
      <c r="K509" s="93"/>
      <c r="L509" s="20"/>
    </row>
    <row r="510" spans="1:18" x14ac:dyDescent="0.25">
      <c r="J510" s="14"/>
      <c r="K510" s="93"/>
      <c r="L510" s="20"/>
    </row>
    <row r="511" spans="1:18" x14ac:dyDescent="0.25">
      <c r="J511" s="14"/>
      <c r="K511" s="93"/>
      <c r="L511" s="20"/>
    </row>
    <row r="512" spans="1:18" x14ac:dyDescent="0.25">
      <c r="J512" s="14"/>
      <c r="K512" s="93"/>
      <c r="L512" s="20"/>
    </row>
    <row r="513" spans="1:18" x14ac:dyDescent="0.25">
      <c r="J513" s="14"/>
      <c r="K513" s="93"/>
      <c r="L513" s="20"/>
    </row>
    <row r="514" spans="1:18" x14ac:dyDescent="0.25">
      <c r="J514" s="14"/>
      <c r="K514" s="93"/>
      <c r="L514" s="20"/>
    </row>
    <row r="515" spans="1:18" x14ac:dyDescent="0.25">
      <c r="A515"/>
      <c r="B515"/>
      <c r="C515"/>
      <c r="D515"/>
      <c r="E515"/>
      <c r="F515"/>
      <c r="G515"/>
      <c r="H515"/>
      <c r="I515"/>
      <c r="J515" s="14"/>
      <c r="K515" s="93"/>
      <c r="L515" s="20"/>
      <c r="M515"/>
      <c r="N515"/>
      <c r="O515"/>
      <c r="P515"/>
      <c r="Q515"/>
      <c r="R515"/>
    </row>
    <row r="516" spans="1:18" x14ac:dyDescent="0.25">
      <c r="A516"/>
      <c r="B516"/>
      <c r="C516"/>
      <c r="D516"/>
      <c r="E516"/>
      <c r="F516"/>
      <c r="G516"/>
      <c r="H516"/>
      <c r="I516"/>
      <c r="J516" s="14"/>
      <c r="K516" s="93"/>
      <c r="L516" s="20"/>
      <c r="M516"/>
      <c r="N516"/>
      <c r="O516"/>
      <c r="P516"/>
      <c r="Q516"/>
      <c r="R516"/>
    </row>
    <row r="517" spans="1:18" x14ac:dyDescent="0.25">
      <c r="A517"/>
      <c r="B517"/>
      <c r="C517"/>
      <c r="D517"/>
      <c r="E517"/>
      <c r="F517"/>
      <c r="G517"/>
      <c r="H517"/>
      <c r="I517"/>
      <c r="J517" s="14"/>
      <c r="K517" s="93"/>
      <c r="L517" s="20"/>
      <c r="M517"/>
      <c r="N517"/>
      <c r="O517"/>
      <c r="P517"/>
      <c r="Q517"/>
      <c r="R517"/>
    </row>
    <row r="518" spans="1:18" x14ac:dyDescent="0.25">
      <c r="A518"/>
      <c r="B518"/>
      <c r="C518"/>
      <c r="D518"/>
      <c r="E518"/>
      <c r="F518"/>
      <c r="G518"/>
      <c r="H518"/>
      <c r="I518"/>
      <c r="J518" s="14"/>
      <c r="K518" s="93"/>
      <c r="L518" s="20"/>
      <c r="M518"/>
      <c r="N518"/>
      <c r="O518"/>
      <c r="P518"/>
      <c r="Q518"/>
      <c r="R518"/>
    </row>
    <row r="519" spans="1:18" x14ac:dyDescent="0.25">
      <c r="A519"/>
      <c r="B519"/>
      <c r="C519"/>
      <c r="D519"/>
      <c r="E519"/>
      <c r="F519"/>
      <c r="G519"/>
      <c r="H519"/>
      <c r="I519"/>
      <c r="J519" s="14"/>
      <c r="K519" s="93"/>
      <c r="L519" s="20"/>
      <c r="M519"/>
      <c r="N519"/>
      <c r="O519"/>
      <c r="P519"/>
      <c r="Q519"/>
      <c r="R519"/>
    </row>
    <row r="520" spans="1:18" x14ac:dyDescent="0.25">
      <c r="A520"/>
      <c r="B520"/>
      <c r="C520"/>
      <c r="D520"/>
      <c r="E520"/>
      <c r="F520"/>
      <c r="G520"/>
      <c r="H520"/>
      <c r="I520"/>
      <c r="J520" s="14"/>
      <c r="K520" s="93"/>
      <c r="L520" s="20"/>
      <c r="M520"/>
      <c r="N520"/>
      <c r="O520"/>
      <c r="P520"/>
      <c r="Q520"/>
      <c r="R520"/>
    </row>
    <row r="521" spans="1:18" x14ac:dyDescent="0.25">
      <c r="A521"/>
      <c r="B521"/>
      <c r="C521"/>
      <c r="D521"/>
      <c r="E521"/>
      <c r="F521"/>
      <c r="G521"/>
      <c r="H521"/>
      <c r="I521"/>
      <c r="J521" s="14"/>
      <c r="K521" s="93"/>
      <c r="L521" s="20"/>
      <c r="M521"/>
      <c r="N521"/>
      <c r="O521"/>
      <c r="P521"/>
      <c r="Q521"/>
      <c r="R521"/>
    </row>
    <row r="522" spans="1:18" x14ac:dyDescent="0.25">
      <c r="A522"/>
      <c r="B522"/>
      <c r="C522"/>
      <c r="D522"/>
      <c r="E522"/>
      <c r="F522"/>
      <c r="G522"/>
      <c r="H522"/>
      <c r="I522"/>
      <c r="J522" s="14"/>
      <c r="K522" s="93"/>
      <c r="L522" s="20"/>
      <c r="M522"/>
      <c r="N522"/>
      <c r="O522"/>
      <c r="P522"/>
      <c r="Q522"/>
      <c r="R522"/>
    </row>
    <row r="523" spans="1:18" x14ac:dyDescent="0.25">
      <c r="A523"/>
      <c r="B523"/>
      <c r="C523"/>
      <c r="D523"/>
      <c r="E523"/>
      <c r="F523"/>
      <c r="G523"/>
      <c r="H523"/>
      <c r="I523"/>
      <c r="J523" s="14"/>
      <c r="K523" s="93"/>
      <c r="L523" s="20"/>
      <c r="M523"/>
      <c r="N523"/>
      <c r="O523"/>
      <c r="P523"/>
      <c r="Q523"/>
      <c r="R523"/>
    </row>
    <row r="524" spans="1:18" x14ac:dyDescent="0.25">
      <c r="A524"/>
      <c r="B524"/>
      <c r="C524"/>
      <c r="D524"/>
      <c r="E524"/>
      <c r="F524"/>
      <c r="G524"/>
      <c r="H524"/>
      <c r="I524"/>
      <c r="J524" s="14"/>
      <c r="K524" s="93"/>
      <c r="L524" s="20"/>
      <c r="M524"/>
      <c r="N524"/>
      <c r="O524"/>
      <c r="P524"/>
      <c r="Q524"/>
      <c r="R524"/>
    </row>
    <row r="525" spans="1:18" x14ac:dyDescent="0.25">
      <c r="A525"/>
      <c r="B525"/>
      <c r="C525"/>
      <c r="D525"/>
      <c r="E525"/>
      <c r="F525"/>
      <c r="G525"/>
      <c r="H525"/>
      <c r="I525"/>
      <c r="J525" s="14"/>
      <c r="K525" s="93"/>
      <c r="L525" s="20"/>
      <c r="M525"/>
      <c r="N525"/>
      <c r="O525"/>
      <c r="P525"/>
      <c r="Q525"/>
      <c r="R525"/>
    </row>
    <row r="526" spans="1:18" x14ac:dyDescent="0.25">
      <c r="A526"/>
      <c r="B526"/>
      <c r="C526"/>
      <c r="D526"/>
      <c r="E526"/>
      <c r="F526"/>
      <c r="G526"/>
      <c r="H526"/>
      <c r="I526"/>
      <c r="J526" s="14"/>
      <c r="K526" s="93"/>
      <c r="L526" s="20"/>
      <c r="M526"/>
      <c r="N526"/>
      <c r="O526"/>
      <c r="P526"/>
      <c r="Q526"/>
      <c r="R526"/>
    </row>
    <row r="527" spans="1:18" x14ac:dyDescent="0.25">
      <c r="A527"/>
      <c r="B527"/>
      <c r="C527"/>
      <c r="D527"/>
      <c r="E527"/>
      <c r="F527"/>
      <c r="G527"/>
      <c r="H527"/>
      <c r="I527"/>
      <c r="J527" s="14"/>
      <c r="K527" s="93"/>
      <c r="L527" s="20"/>
      <c r="M527"/>
      <c r="N527"/>
      <c r="O527"/>
      <c r="P527"/>
      <c r="Q527"/>
      <c r="R527"/>
    </row>
    <row r="528" spans="1:18" x14ac:dyDescent="0.25">
      <c r="A528"/>
      <c r="B528"/>
      <c r="C528"/>
      <c r="D528"/>
      <c r="E528"/>
      <c r="F528"/>
      <c r="G528"/>
      <c r="H528"/>
      <c r="I528"/>
      <c r="J528" s="14"/>
      <c r="K528" s="93"/>
      <c r="L528" s="20"/>
      <c r="M528"/>
      <c r="N528"/>
      <c r="O528"/>
      <c r="P528"/>
      <c r="Q528"/>
      <c r="R528"/>
    </row>
    <row r="529" spans="1:18" x14ac:dyDescent="0.25">
      <c r="A529"/>
      <c r="B529"/>
      <c r="C529"/>
      <c r="D529"/>
      <c r="E529"/>
      <c r="F529"/>
      <c r="G529"/>
      <c r="H529"/>
      <c r="I529"/>
      <c r="J529" s="14"/>
      <c r="K529" s="93"/>
      <c r="L529" s="20"/>
      <c r="M529"/>
      <c r="N529"/>
      <c r="O529"/>
      <c r="P529"/>
      <c r="Q529"/>
      <c r="R529"/>
    </row>
    <row r="530" spans="1:18" x14ac:dyDescent="0.25">
      <c r="A530"/>
      <c r="B530"/>
      <c r="C530"/>
      <c r="D530"/>
      <c r="E530"/>
      <c r="F530"/>
      <c r="G530"/>
      <c r="H530"/>
      <c r="I530"/>
      <c r="J530" s="14"/>
      <c r="K530" s="93"/>
      <c r="L530" s="20"/>
      <c r="M530"/>
      <c r="N530"/>
      <c r="O530"/>
      <c r="P530"/>
      <c r="Q530"/>
      <c r="R530"/>
    </row>
    <row r="531" spans="1:18" x14ac:dyDescent="0.25">
      <c r="A531"/>
      <c r="B531"/>
      <c r="C531"/>
      <c r="D531"/>
      <c r="E531"/>
      <c r="F531"/>
      <c r="G531"/>
      <c r="H531"/>
      <c r="I531"/>
      <c r="J531" s="14"/>
      <c r="K531" s="93"/>
      <c r="L531" s="20"/>
      <c r="M531"/>
      <c r="N531"/>
      <c r="O531"/>
      <c r="P531"/>
      <c r="Q531"/>
      <c r="R531"/>
    </row>
    <row r="532" spans="1:18" x14ac:dyDescent="0.25">
      <c r="A532"/>
      <c r="B532"/>
      <c r="C532"/>
      <c r="D532"/>
      <c r="E532"/>
      <c r="F532"/>
      <c r="G532"/>
      <c r="H532"/>
      <c r="I532"/>
      <c r="J532" s="14"/>
      <c r="K532" s="93"/>
      <c r="L532" s="20"/>
      <c r="M532"/>
      <c r="N532"/>
      <c r="O532"/>
      <c r="P532"/>
      <c r="Q532"/>
      <c r="R532"/>
    </row>
    <row r="533" spans="1:18" x14ac:dyDescent="0.25">
      <c r="A533"/>
      <c r="B533"/>
      <c r="C533"/>
      <c r="D533"/>
      <c r="E533"/>
      <c r="F533"/>
      <c r="G533"/>
      <c r="H533"/>
      <c r="I533"/>
      <c r="J533" s="14"/>
      <c r="K533" s="93"/>
      <c r="L533" s="20"/>
      <c r="M533"/>
      <c r="N533"/>
      <c r="O533"/>
      <c r="P533"/>
      <c r="Q533"/>
      <c r="R533"/>
    </row>
    <row r="534" spans="1:18" x14ac:dyDescent="0.25">
      <c r="A534"/>
      <c r="B534"/>
      <c r="C534"/>
      <c r="D534"/>
      <c r="E534"/>
      <c r="F534"/>
      <c r="G534"/>
      <c r="H534"/>
      <c r="I534"/>
      <c r="J534" s="14"/>
      <c r="K534" s="93"/>
      <c r="L534" s="20"/>
      <c r="M534"/>
      <c r="N534"/>
      <c r="O534"/>
      <c r="P534"/>
      <c r="Q534"/>
      <c r="R534"/>
    </row>
    <row r="535" spans="1:18" x14ac:dyDescent="0.25">
      <c r="A535"/>
      <c r="B535"/>
      <c r="C535"/>
      <c r="D535"/>
      <c r="E535"/>
      <c r="F535"/>
      <c r="G535"/>
      <c r="H535"/>
      <c r="I535"/>
      <c r="J535" s="14"/>
      <c r="K535" s="93"/>
      <c r="L535" s="20"/>
      <c r="M535"/>
      <c r="N535"/>
      <c r="O535"/>
      <c r="P535"/>
      <c r="Q535"/>
      <c r="R535"/>
    </row>
    <row r="536" spans="1:18" x14ac:dyDescent="0.25">
      <c r="A536"/>
      <c r="B536"/>
      <c r="C536"/>
      <c r="D536"/>
      <c r="E536"/>
      <c r="F536"/>
      <c r="G536"/>
      <c r="H536"/>
      <c r="I536"/>
      <c r="J536" s="14"/>
      <c r="K536" s="93"/>
      <c r="L536" s="20"/>
      <c r="M536"/>
      <c r="N536"/>
      <c r="O536"/>
      <c r="P536"/>
      <c r="Q536"/>
      <c r="R536"/>
    </row>
    <row r="537" spans="1:18" x14ac:dyDescent="0.25">
      <c r="A537"/>
      <c r="B537"/>
      <c r="C537"/>
      <c r="D537"/>
      <c r="E537"/>
      <c r="F537"/>
      <c r="G537"/>
      <c r="H537"/>
      <c r="I537"/>
      <c r="J537" s="14"/>
      <c r="K537" s="93"/>
      <c r="L537" s="20"/>
      <c r="M537"/>
      <c r="N537"/>
      <c r="O537"/>
      <c r="P537"/>
      <c r="Q537"/>
      <c r="R537"/>
    </row>
    <row r="538" spans="1:18" x14ac:dyDescent="0.25">
      <c r="A538"/>
      <c r="B538"/>
      <c r="C538"/>
      <c r="D538"/>
      <c r="E538"/>
      <c r="F538"/>
      <c r="G538"/>
      <c r="H538"/>
      <c r="I538"/>
      <c r="J538" s="14"/>
      <c r="K538" s="93"/>
      <c r="L538" s="20"/>
      <c r="M538"/>
      <c r="N538"/>
      <c r="O538"/>
      <c r="P538"/>
      <c r="Q538"/>
      <c r="R538"/>
    </row>
    <row r="539" spans="1:18" x14ac:dyDescent="0.25">
      <c r="A539"/>
      <c r="B539"/>
      <c r="C539"/>
      <c r="D539"/>
      <c r="E539"/>
      <c r="F539"/>
      <c r="G539"/>
      <c r="H539"/>
      <c r="I539"/>
      <c r="J539" s="14"/>
      <c r="K539" s="93"/>
      <c r="L539" s="20"/>
      <c r="M539"/>
      <c r="N539"/>
      <c r="O539"/>
      <c r="P539"/>
      <c r="Q539"/>
      <c r="R539"/>
    </row>
    <row r="540" spans="1:18" x14ac:dyDescent="0.25">
      <c r="A540"/>
      <c r="B540"/>
      <c r="C540"/>
      <c r="D540"/>
      <c r="E540"/>
      <c r="F540"/>
      <c r="G540"/>
      <c r="H540"/>
      <c r="I540"/>
      <c r="J540" s="14"/>
      <c r="K540" s="93"/>
      <c r="L540" s="20"/>
      <c r="M540"/>
      <c r="N540"/>
      <c r="O540"/>
      <c r="P540"/>
      <c r="Q540"/>
      <c r="R540"/>
    </row>
    <row r="541" spans="1:18" x14ac:dyDescent="0.25">
      <c r="A541"/>
      <c r="B541"/>
      <c r="C541"/>
      <c r="D541"/>
      <c r="E541"/>
      <c r="F541"/>
      <c r="G541"/>
      <c r="H541"/>
      <c r="I541"/>
      <c r="J541" s="14"/>
      <c r="K541" s="93"/>
      <c r="L541" s="20"/>
      <c r="M541"/>
      <c r="N541"/>
      <c r="O541"/>
      <c r="P541"/>
      <c r="Q541"/>
      <c r="R541"/>
    </row>
    <row r="542" spans="1:18" x14ac:dyDescent="0.25">
      <c r="A542"/>
      <c r="B542"/>
      <c r="C542"/>
      <c r="D542"/>
      <c r="E542"/>
      <c r="F542"/>
      <c r="G542"/>
      <c r="H542"/>
      <c r="I542"/>
      <c r="J542" s="14"/>
      <c r="K542" s="93"/>
      <c r="L542" s="20"/>
      <c r="M542"/>
      <c r="N542"/>
      <c r="O542"/>
      <c r="P542"/>
      <c r="Q542"/>
      <c r="R542"/>
    </row>
    <row r="543" spans="1:18" x14ac:dyDescent="0.25">
      <c r="A543"/>
      <c r="B543"/>
      <c r="C543"/>
      <c r="D543"/>
      <c r="E543"/>
      <c r="F543"/>
      <c r="G543"/>
      <c r="H543"/>
      <c r="I543"/>
      <c r="J543" s="14"/>
      <c r="K543" s="93"/>
      <c r="L543" s="20"/>
      <c r="M543"/>
      <c r="N543"/>
      <c r="O543"/>
      <c r="P543"/>
      <c r="Q543"/>
      <c r="R543"/>
    </row>
    <row r="544" spans="1:18" x14ac:dyDescent="0.25">
      <c r="A544"/>
      <c r="B544"/>
      <c r="C544"/>
      <c r="D544"/>
      <c r="E544"/>
      <c r="F544"/>
      <c r="G544"/>
      <c r="H544"/>
      <c r="I544"/>
      <c r="J544" s="14"/>
      <c r="K544" s="93"/>
      <c r="L544" s="20"/>
      <c r="M544"/>
      <c r="N544"/>
      <c r="O544"/>
      <c r="P544"/>
      <c r="Q544"/>
      <c r="R544"/>
    </row>
    <row r="545" spans="1:18" x14ac:dyDescent="0.25">
      <c r="A545"/>
      <c r="B545"/>
      <c r="C545"/>
      <c r="D545"/>
      <c r="E545"/>
      <c r="F545"/>
      <c r="G545"/>
      <c r="H545"/>
      <c r="I545"/>
      <c r="J545" s="14"/>
      <c r="K545" s="93"/>
      <c r="L545" s="20"/>
      <c r="M545"/>
      <c r="N545"/>
      <c r="O545"/>
      <c r="P545"/>
      <c r="Q545"/>
      <c r="R545"/>
    </row>
    <row r="546" spans="1:18" x14ac:dyDescent="0.25">
      <c r="A546"/>
      <c r="B546"/>
      <c r="C546"/>
      <c r="D546"/>
      <c r="E546"/>
      <c r="F546"/>
      <c r="G546"/>
      <c r="H546"/>
      <c r="I546"/>
      <c r="J546" s="14"/>
      <c r="K546" s="93"/>
      <c r="L546" s="20"/>
      <c r="M546"/>
      <c r="N546"/>
      <c r="O546"/>
      <c r="P546"/>
      <c r="Q546"/>
      <c r="R546"/>
    </row>
    <row r="547" spans="1:18" x14ac:dyDescent="0.25">
      <c r="A547"/>
      <c r="B547"/>
      <c r="C547"/>
      <c r="D547"/>
      <c r="E547"/>
      <c r="F547"/>
      <c r="G547"/>
      <c r="H547"/>
      <c r="I547"/>
      <c r="J547" s="14"/>
      <c r="K547" s="93"/>
      <c r="L547" s="20"/>
      <c r="M547"/>
      <c r="N547"/>
      <c r="O547"/>
      <c r="P547"/>
      <c r="Q547"/>
      <c r="R547"/>
    </row>
    <row r="548" spans="1:18" x14ac:dyDescent="0.25">
      <c r="A548"/>
      <c r="B548"/>
      <c r="C548"/>
      <c r="D548"/>
      <c r="E548"/>
      <c r="F548"/>
      <c r="G548"/>
      <c r="H548"/>
      <c r="I548"/>
      <c r="J548" s="14"/>
      <c r="K548" s="93"/>
      <c r="L548" s="20"/>
      <c r="M548"/>
      <c r="N548"/>
      <c r="O548"/>
      <c r="P548"/>
      <c r="Q548"/>
      <c r="R548"/>
    </row>
    <row r="549" spans="1:18" x14ac:dyDescent="0.25">
      <c r="A549"/>
      <c r="B549"/>
      <c r="C549"/>
      <c r="D549"/>
      <c r="E549"/>
      <c r="F549"/>
      <c r="G549"/>
      <c r="H549"/>
      <c r="I549"/>
      <c r="J549" s="14"/>
      <c r="K549" s="93"/>
      <c r="L549" s="20"/>
      <c r="M549"/>
      <c r="N549"/>
      <c r="O549"/>
      <c r="P549"/>
      <c r="Q549"/>
      <c r="R549"/>
    </row>
    <row r="550" spans="1:18" x14ac:dyDescent="0.25">
      <c r="A550"/>
      <c r="B550"/>
      <c r="C550"/>
      <c r="D550"/>
      <c r="E550"/>
      <c r="F550"/>
      <c r="G550"/>
      <c r="H550"/>
      <c r="I550"/>
      <c r="J550" s="14"/>
      <c r="K550" s="93"/>
      <c r="L550" s="20"/>
      <c r="M550"/>
      <c r="N550"/>
      <c r="O550"/>
      <c r="P550"/>
      <c r="Q550"/>
      <c r="R550"/>
    </row>
    <row r="551" spans="1:18" x14ac:dyDescent="0.25">
      <c r="A551"/>
      <c r="B551"/>
      <c r="C551"/>
      <c r="D551"/>
      <c r="E551"/>
      <c r="F551"/>
      <c r="G551"/>
      <c r="H551"/>
      <c r="I551"/>
      <c r="J551" s="14"/>
      <c r="K551" s="93"/>
      <c r="L551" s="20"/>
      <c r="M551"/>
      <c r="N551"/>
      <c r="O551"/>
      <c r="P551"/>
      <c r="Q551"/>
      <c r="R551"/>
    </row>
    <row r="552" spans="1:18" x14ac:dyDescent="0.25">
      <c r="A552"/>
      <c r="B552"/>
      <c r="C552"/>
      <c r="D552"/>
      <c r="E552"/>
      <c r="F552"/>
      <c r="G552"/>
      <c r="H552"/>
      <c r="I552"/>
      <c r="J552" s="14"/>
      <c r="K552" s="93"/>
      <c r="L552" s="20"/>
      <c r="M552"/>
      <c r="N552"/>
      <c r="O552"/>
      <c r="P552"/>
      <c r="Q552"/>
      <c r="R552"/>
    </row>
    <row r="553" spans="1:18" x14ac:dyDescent="0.25">
      <c r="A553"/>
      <c r="B553"/>
      <c r="C553"/>
      <c r="D553"/>
      <c r="E553"/>
      <c r="F553"/>
      <c r="G553"/>
      <c r="H553"/>
      <c r="I553"/>
      <c r="J553" s="14"/>
      <c r="K553" s="93"/>
      <c r="L553" s="20"/>
      <c r="M553"/>
      <c r="N553"/>
      <c r="O553"/>
      <c r="P553"/>
      <c r="Q553"/>
      <c r="R553"/>
    </row>
    <row r="554" spans="1:18" x14ac:dyDescent="0.25">
      <c r="A554"/>
      <c r="B554"/>
      <c r="C554"/>
      <c r="D554"/>
      <c r="E554"/>
      <c r="F554"/>
      <c r="G554"/>
      <c r="H554"/>
      <c r="I554"/>
      <c r="J554" s="14"/>
      <c r="K554" s="93"/>
      <c r="L554" s="20"/>
      <c r="M554"/>
      <c r="N554"/>
      <c r="O554"/>
      <c r="P554"/>
      <c r="Q554"/>
      <c r="R554"/>
    </row>
    <row r="555" spans="1:18" x14ac:dyDescent="0.25">
      <c r="A555"/>
      <c r="B555"/>
      <c r="C555"/>
      <c r="D555"/>
      <c r="E555"/>
      <c r="F555"/>
      <c r="G555"/>
      <c r="H555"/>
      <c r="I555"/>
      <c r="J555" s="14"/>
      <c r="K555" s="93"/>
      <c r="L555" s="20"/>
      <c r="M555"/>
      <c r="N555"/>
      <c r="O555"/>
      <c r="P555"/>
      <c r="Q555"/>
      <c r="R555"/>
    </row>
    <row r="556" spans="1:18" x14ac:dyDescent="0.25">
      <c r="A556"/>
      <c r="B556"/>
      <c r="C556"/>
      <c r="D556"/>
      <c r="E556"/>
      <c r="F556"/>
      <c r="G556"/>
      <c r="H556"/>
      <c r="I556"/>
      <c r="J556" s="14"/>
      <c r="K556" s="93"/>
      <c r="L556" s="20"/>
      <c r="M556"/>
      <c r="N556"/>
      <c r="O556"/>
      <c r="P556"/>
      <c r="Q556"/>
      <c r="R556"/>
    </row>
    <row r="557" spans="1:18" x14ac:dyDescent="0.25">
      <c r="A557"/>
      <c r="B557"/>
      <c r="C557"/>
      <c r="D557"/>
      <c r="E557"/>
      <c r="F557"/>
      <c r="G557"/>
      <c r="H557"/>
      <c r="I557"/>
      <c r="J557" s="14"/>
      <c r="K557" s="93"/>
      <c r="L557" s="20"/>
      <c r="M557"/>
      <c r="N557"/>
      <c r="O557"/>
      <c r="P557"/>
      <c r="Q557"/>
      <c r="R557"/>
    </row>
    <row r="558" spans="1:18" x14ac:dyDescent="0.25">
      <c r="A558"/>
      <c r="B558"/>
      <c r="C558"/>
      <c r="D558"/>
      <c r="E558"/>
      <c r="F558"/>
      <c r="G558"/>
      <c r="H558"/>
      <c r="I558"/>
      <c r="J558" s="14"/>
      <c r="K558" s="93"/>
      <c r="L558" s="20"/>
      <c r="M558"/>
      <c r="N558"/>
      <c r="O558"/>
      <c r="P558"/>
      <c r="Q558"/>
      <c r="R558"/>
    </row>
    <row r="559" spans="1:18" x14ac:dyDescent="0.25">
      <c r="A559"/>
      <c r="B559"/>
      <c r="C559"/>
      <c r="D559"/>
      <c r="E559"/>
      <c r="F559"/>
      <c r="G559"/>
      <c r="H559"/>
      <c r="I559"/>
      <c r="J559" s="14"/>
      <c r="K559" s="93"/>
      <c r="L559" s="20"/>
      <c r="M559"/>
      <c r="N559"/>
      <c r="O559"/>
      <c r="P559"/>
      <c r="Q559"/>
      <c r="R559"/>
    </row>
    <row r="560" spans="1:18" x14ac:dyDescent="0.25">
      <c r="A560"/>
      <c r="B560"/>
      <c r="C560"/>
      <c r="D560"/>
      <c r="E560"/>
      <c r="F560"/>
      <c r="G560"/>
      <c r="H560"/>
      <c r="I560"/>
      <c r="J560" s="14"/>
      <c r="K560" s="93"/>
      <c r="L560" s="20"/>
      <c r="M560"/>
      <c r="N560"/>
      <c r="O560"/>
      <c r="P560"/>
      <c r="Q560"/>
      <c r="R560"/>
    </row>
    <row r="561" spans="1:18" x14ac:dyDescent="0.25">
      <c r="A561"/>
      <c r="B561"/>
      <c r="C561"/>
      <c r="D561"/>
      <c r="E561"/>
      <c r="F561"/>
      <c r="G561"/>
      <c r="H561"/>
      <c r="I561"/>
      <c r="J561" s="14"/>
      <c r="K561" s="93"/>
      <c r="L561" s="20"/>
      <c r="M561"/>
      <c r="N561"/>
      <c r="O561"/>
      <c r="P561"/>
      <c r="Q561"/>
      <c r="R561"/>
    </row>
    <row r="562" spans="1:18" x14ac:dyDescent="0.25">
      <c r="A562"/>
      <c r="B562"/>
      <c r="C562"/>
      <c r="D562"/>
      <c r="E562"/>
      <c r="F562"/>
      <c r="G562"/>
      <c r="H562"/>
      <c r="I562"/>
      <c r="J562" s="14"/>
      <c r="K562" s="93"/>
      <c r="L562" s="20"/>
      <c r="M562"/>
      <c r="N562"/>
      <c r="O562"/>
      <c r="P562"/>
      <c r="Q562"/>
      <c r="R562"/>
    </row>
    <row r="563" spans="1:18" x14ac:dyDescent="0.25">
      <c r="A563"/>
      <c r="B563"/>
      <c r="C563"/>
      <c r="D563"/>
      <c r="E563"/>
      <c r="F563"/>
      <c r="G563"/>
      <c r="H563"/>
      <c r="I563"/>
      <c r="J563" s="14"/>
      <c r="K563" s="93"/>
      <c r="L563" s="20"/>
      <c r="M563"/>
      <c r="N563"/>
      <c r="O563"/>
      <c r="P563"/>
      <c r="Q563"/>
      <c r="R563"/>
    </row>
    <row r="564" spans="1:18" x14ac:dyDescent="0.25">
      <c r="A564"/>
      <c r="B564"/>
      <c r="C564"/>
      <c r="D564"/>
      <c r="E564"/>
      <c r="F564"/>
      <c r="G564"/>
      <c r="H564"/>
      <c r="I564"/>
      <c r="J564" s="14"/>
      <c r="K564" s="93"/>
      <c r="L564" s="20"/>
      <c r="M564"/>
      <c r="N564"/>
      <c r="O564"/>
      <c r="P564"/>
      <c r="Q564"/>
      <c r="R564"/>
    </row>
    <row r="565" spans="1:18" x14ac:dyDescent="0.25">
      <c r="A565"/>
      <c r="B565"/>
      <c r="C565"/>
      <c r="D565"/>
      <c r="E565"/>
      <c r="F565"/>
      <c r="G565"/>
      <c r="H565"/>
      <c r="I565"/>
      <c r="J565" s="14"/>
      <c r="K565" s="93"/>
      <c r="L565" s="20"/>
      <c r="M565"/>
      <c r="N565"/>
      <c r="O565"/>
      <c r="P565"/>
      <c r="Q565"/>
      <c r="R565"/>
    </row>
    <row r="566" spans="1:18" x14ac:dyDescent="0.25">
      <c r="A566"/>
      <c r="B566"/>
      <c r="C566"/>
      <c r="D566"/>
      <c r="E566"/>
      <c r="F566"/>
      <c r="G566"/>
      <c r="H566"/>
      <c r="I566"/>
      <c r="J566" s="14"/>
      <c r="K566" s="93"/>
      <c r="L566" s="20"/>
      <c r="M566"/>
      <c r="N566"/>
      <c r="O566"/>
      <c r="P566"/>
      <c r="Q566"/>
      <c r="R566"/>
    </row>
    <row r="567" spans="1:18" x14ac:dyDescent="0.25">
      <c r="A567"/>
      <c r="B567"/>
      <c r="C567"/>
      <c r="D567"/>
      <c r="E567"/>
      <c r="F567"/>
      <c r="G567"/>
      <c r="H567"/>
      <c r="I567"/>
      <c r="J567" s="14"/>
      <c r="K567" s="93"/>
      <c r="L567" s="20"/>
      <c r="M567"/>
      <c r="N567"/>
      <c r="O567"/>
      <c r="P567"/>
      <c r="Q567"/>
      <c r="R567"/>
    </row>
    <row r="568" spans="1:18" x14ac:dyDescent="0.25">
      <c r="A568"/>
      <c r="B568"/>
      <c r="C568"/>
      <c r="D568"/>
      <c r="E568"/>
      <c r="F568"/>
      <c r="G568"/>
      <c r="H568"/>
      <c r="I568"/>
      <c r="J568" s="14"/>
      <c r="K568" s="93"/>
      <c r="L568" s="20"/>
      <c r="M568"/>
      <c r="N568"/>
      <c r="O568"/>
      <c r="P568"/>
      <c r="Q568"/>
      <c r="R568"/>
    </row>
    <row r="569" spans="1:18" x14ac:dyDescent="0.25">
      <c r="A569"/>
      <c r="B569"/>
      <c r="C569"/>
      <c r="D569"/>
      <c r="E569"/>
      <c r="F569"/>
      <c r="G569"/>
      <c r="H569"/>
      <c r="I569"/>
      <c r="J569" s="14"/>
      <c r="K569" s="93"/>
      <c r="L569" s="20"/>
      <c r="M569"/>
      <c r="N569"/>
      <c r="O569"/>
      <c r="P569"/>
      <c r="Q569"/>
      <c r="R569"/>
    </row>
    <row r="570" spans="1:18" x14ac:dyDescent="0.25">
      <c r="A570"/>
      <c r="B570"/>
      <c r="C570"/>
      <c r="D570"/>
      <c r="E570"/>
      <c r="F570"/>
      <c r="G570"/>
      <c r="H570"/>
      <c r="I570"/>
      <c r="J570" s="14"/>
      <c r="K570" s="93"/>
      <c r="L570" s="20"/>
      <c r="M570"/>
      <c r="N570"/>
      <c r="O570"/>
      <c r="P570"/>
      <c r="Q570"/>
      <c r="R570"/>
    </row>
    <row r="571" spans="1:18" x14ac:dyDescent="0.25">
      <c r="A571"/>
      <c r="B571"/>
      <c r="C571"/>
      <c r="D571"/>
      <c r="E571"/>
      <c r="F571"/>
      <c r="G571"/>
      <c r="H571"/>
      <c r="I571"/>
      <c r="J571" s="14"/>
      <c r="K571" s="93"/>
      <c r="L571" s="20"/>
      <c r="M571"/>
      <c r="N571"/>
      <c r="O571"/>
      <c r="P571"/>
      <c r="Q571"/>
      <c r="R571"/>
    </row>
    <row r="572" spans="1:18" x14ac:dyDescent="0.25">
      <c r="A572"/>
      <c r="B572"/>
      <c r="C572"/>
      <c r="D572"/>
      <c r="E572"/>
      <c r="F572"/>
      <c r="G572"/>
      <c r="H572"/>
      <c r="I572"/>
      <c r="J572" s="14"/>
      <c r="K572" s="93"/>
      <c r="L572" s="20"/>
      <c r="M572"/>
      <c r="N572"/>
      <c r="O572"/>
      <c r="P572"/>
      <c r="Q572"/>
      <c r="R572"/>
    </row>
    <row r="573" spans="1:18" x14ac:dyDescent="0.25">
      <c r="A573"/>
      <c r="B573"/>
      <c r="C573"/>
      <c r="D573"/>
      <c r="E573"/>
      <c r="F573"/>
      <c r="G573"/>
      <c r="H573"/>
      <c r="I573"/>
      <c r="J573" s="14"/>
      <c r="K573" s="93"/>
      <c r="L573" s="20"/>
      <c r="M573"/>
      <c r="N573"/>
      <c r="O573"/>
      <c r="P573"/>
      <c r="Q573"/>
      <c r="R573"/>
    </row>
    <row r="574" spans="1:18" x14ac:dyDescent="0.25">
      <c r="A574"/>
      <c r="B574"/>
      <c r="C574"/>
      <c r="D574"/>
      <c r="E574"/>
      <c r="F574"/>
      <c r="G574"/>
      <c r="H574"/>
      <c r="I574"/>
      <c r="J574" s="14"/>
      <c r="K574" s="93"/>
      <c r="L574" s="20"/>
      <c r="M574"/>
      <c r="N574"/>
      <c r="O574"/>
      <c r="P574"/>
      <c r="Q574"/>
      <c r="R574"/>
    </row>
    <row r="575" spans="1:18" x14ac:dyDescent="0.25">
      <c r="A575"/>
      <c r="B575"/>
      <c r="C575"/>
      <c r="D575"/>
      <c r="E575"/>
      <c r="F575"/>
      <c r="G575"/>
      <c r="H575"/>
      <c r="I575"/>
      <c r="J575" s="14"/>
      <c r="K575" s="93"/>
      <c r="L575" s="20"/>
      <c r="M575"/>
      <c r="N575"/>
      <c r="O575"/>
      <c r="P575"/>
      <c r="Q575"/>
      <c r="R575"/>
    </row>
    <row r="576" spans="1:18" x14ac:dyDescent="0.25">
      <c r="A576"/>
      <c r="B576"/>
      <c r="C576"/>
      <c r="D576"/>
      <c r="E576"/>
      <c r="F576"/>
      <c r="G576"/>
      <c r="H576"/>
      <c r="I576"/>
      <c r="J576" s="14"/>
      <c r="K576" s="93"/>
      <c r="L576" s="20"/>
      <c r="M576"/>
      <c r="N576"/>
      <c r="O576"/>
      <c r="P576"/>
      <c r="Q576"/>
      <c r="R576"/>
    </row>
    <row r="577" spans="1:18" x14ac:dyDescent="0.25">
      <c r="A577"/>
      <c r="B577"/>
      <c r="C577"/>
      <c r="D577"/>
      <c r="E577"/>
      <c r="F577"/>
      <c r="G577"/>
      <c r="H577"/>
      <c r="I577"/>
      <c r="J577" s="14"/>
      <c r="K577" s="93"/>
      <c r="L577" s="20"/>
      <c r="M577"/>
      <c r="N577"/>
      <c r="O577"/>
      <c r="P577"/>
      <c r="Q577"/>
      <c r="R577"/>
    </row>
    <row r="578" spans="1:18" x14ac:dyDescent="0.25">
      <c r="A578"/>
      <c r="B578"/>
      <c r="C578"/>
      <c r="D578"/>
      <c r="E578"/>
      <c r="F578"/>
      <c r="G578"/>
      <c r="H578"/>
      <c r="I578"/>
      <c r="J578" s="14"/>
      <c r="K578" s="93"/>
      <c r="L578" s="20"/>
      <c r="M578"/>
      <c r="N578"/>
      <c r="O578"/>
      <c r="P578"/>
      <c r="Q578"/>
      <c r="R578"/>
    </row>
    <row r="579" spans="1:18" x14ac:dyDescent="0.25">
      <c r="A579"/>
      <c r="B579"/>
      <c r="C579"/>
      <c r="D579"/>
      <c r="E579"/>
      <c r="F579"/>
      <c r="G579"/>
      <c r="H579"/>
      <c r="I579"/>
      <c r="J579" s="14"/>
      <c r="K579" s="93"/>
      <c r="L579" s="20"/>
      <c r="M579"/>
      <c r="N579"/>
      <c r="O579"/>
      <c r="P579"/>
      <c r="Q579"/>
      <c r="R579"/>
    </row>
    <row r="580" spans="1:18" x14ac:dyDescent="0.25">
      <c r="A580"/>
      <c r="B580"/>
      <c r="C580"/>
      <c r="D580"/>
      <c r="E580"/>
      <c r="F580"/>
      <c r="G580"/>
      <c r="H580"/>
      <c r="I580"/>
      <c r="J580" s="14"/>
      <c r="K580" s="93"/>
      <c r="L580" s="20"/>
      <c r="M580"/>
      <c r="N580"/>
      <c r="O580"/>
      <c r="P580"/>
      <c r="Q580"/>
      <c r="R580"/>
    </row>
    <row r="581" spans="1:18" x14ac:dyDescent="0.25">
      <c r="A581"/>
      <c r="B581"/>
      <c r="C581"/>
      <c r="D581"/>
      <c r="E581"/>
      <c r="F581"/>
      <c r="G581"/>
      <c r="H581"/>
      <c r="I581"/>
      <c r="J581" s="14"/>
      <c r="K581" s="93"/>
      <c r="L581" s="20"/>
      <c r="M581"/>
      <c r="N581"/>
      <c r="O581"/>
      <c r="P581"/>
      <c r="Q581"/>
      <c r="R581"/>
    </row>
    <row r="582" spans="1:18" x14ac:dyDescent="0.25">
      <c r="A582"/>
      <c r="B582"/>
      <c r="C582"/>
      <c r="D582"/>
      <c r="E582"/>
      <c r="F582"/>
      <c r="G582"/>
      <c r="H582"/>
      <c r="I582"/>
      <c r="J582" s="14"/>
      <c r="K582" s="93"/>
      <c r="L582" s="20"/>
      <c r="M582"/>
      <c r="N582"/>
      <c r="O582"/>
      <c r="P582"/>
      <c r="Q582"/>
      <c r="R582"/>
    </row>
    <row r="583" spans="1:18" x14ac:dyDescent="0.25">
      <c r="A583"/>
      <c r="B583"/>
      <c r="C583"/>
      <c r="D583"/>
      <c r="E583"/>
      <c r="F583"/>
      <c r="G583"/>
      <c r="H583"/>
      <c r="I583"/>
      <c r="J583" s="14"/>
      <c r="K583" s="93"/>
      <c r="L583" s="20"/>
      <c r="M583"/>
      <c r="N583"/>
      <c r="O583"/>
      <c r="P583"/>
      <c r="Q583"/>
      <c r="R583"/>
    </row>
    <row r="584" spans="1:18" x14ac:dyDescent="0.25">
      <c r="A584"/>
      <c r="B584"/>
      <c r="C584"/>
      <c r="D584"/>
      <c r="E584"/>
      <c r="F584"/>
      <c r="G584"/>
      <c r="H584"/>
      <c r="I584"/>
      <c r="J584" s="14"/>
      <c r="K584" s="93"/>
      <c r="L584" s="20"/>
      <c r="M584"/>
      <c r="N584"/>
      <c r="O584"/>
      <c r="P584"/>
      <c r="Q584"/>
      <c r="R584"/>
    </row>
    <row r="585" spans="1:18" x14ac:dyDescent="0.25">
      <c r="A585"/>
      <c r="B585"/>
      <c r="C585"/>
      <c r="D585"/>
      <c r="E585"/>
      <c r="F585"/>
      <c r="G585"/>
      <c r="H585"/>
      <c r="I585"/>
      <c r="J585" s="14"/>
      <c r="K585" s="93"/>
      <c r="L585" s="20"/>
      <c r="M585"/>
      <c r="N585"/>
      <c r="O585"/>
      <c r="P585"/>
      <c r="Q585"/>
      <c r="R585"/>
    </row>
    <row r="586" spans="1:18" x14ac:dyDescent="0.25">
      <c r="A586"/>
      <c r="B586"/>
      <c r="C586"/>
      <c r="D586"/>
      <c r="E586"/>
      <c r="F586"/>
      <c r="G586"/>
      <c r="H586"/>
      <c r="I586"/>
      <c r="J586" s="14"/>
      <c r="K586" s="93"/>
      <c r="L586" s="20"/>
      <c r="M586"/>
      <c r="N586"/>
      <c r="O586"/>
      <c r="P586"/>
      <c r="Q586"/>
      <c r="R586"/>
    </row>
    <row r="587" spans="1:18" x14ac:dyDescent="0.25">
      <c r="A587"/>
      <c r="B587"/>
      <c r="C587"/>
      <c r="D587"/>
      <c r="E587"/>
      <c r="F587"/>
      <c r="G587"/>
      <c r="H587"/>
      <c r="I587"/>
      <c r="J587" s="14"/>
      <c r="K587" s="93"/>
      <c r="L587" s="20"/>
      <c r="M587"/>
      <c r="N587"/>
      <c r="O587"/>
      <c r="P587"/>
      <c r="Q587"/>
      <c r="R587"/>
    </row>
    <row r="588" spans="1:18" x14ac:dyDescent="0.25">
      <c r="A588"/>
      <c r="B588"/>
      <c r="C588"/>
      <c r="D588"/>
      <c r="E588"/>
      <c r="F588"/>
      <c r="G588"/>
      <c r="H588"/>
      <c r="I588"/>
      <c r="J588" s="14"/>
      <c r="K588" s="93"/>
      <c r="L588" s="20"/>
      <c r="M588"/>
      <c r="N588"/>
      <c r="O588"/>
      <c r="P588"/>
      <c r="Q588"/>
      <c r="R588"/>
    </row>
    <row r="589" spans="1:18" x14ac:dyDescent="0.25">
      <c r="A589"/>
      <c r="B589"/>
      <c r="C589"/>
      <c r="D589"/>
      <c r="E589"/>
      <c r="F589"/>
      <c r="G589"/>
      <c r="H589"/>
      <c r="I589"/>
      <c r="J589" s="14"/>
      <c r="K589" s="93"/>
      <c r="L589" s="20"/>
      <c r="M589"/>
      <c r="N589"/>
      <c r="O589"/>
      <c r="P589"/>
      <c r="Q589"/>
      <c r="R589"/>
    </row>
    <row r="590" spans="1:18" x14ac:dyDescent="0.25">
      <c r="A590"/>
      <c r="B590"/>
      <c r="C590"/>
      <c r="D590"/>
      <c r="E590"/>
      <c r="F590"/>
      <c r="G590"/>
      <c r="H590"/>
      <c r="I590"/>
      <c r="J590" s="14"/>
      <c r="K590" s="93"/>
      <c r="L590" s="20"/>
      <c r="M590"/>
      <c r="N590"/>
      <c r="O590"/>
      <c r="P590"/>
      <c r="Q590"/>
      <c r="R590"/>
    </row>
    <row r="591" spans="1:18" x14ac:dyDescent="0.25">
      <c r="A591"/>
      <c r="B591"/>
      <c r="C591"/>
      <c r="D591"/>
      <c r="E591"/>
      <c r="F591"/>
      <c r="G591"/>
      <c r="H591"/>
      <c r="I591"/>
      <c r="J591" s="14"/>
      <c r="K591" s="93"/>
      <c r="L591" s="20"/>
      <c r="M591"/>
      <c r="N591"/>
      <c r="O591"/>
      <c r="P591"/>
      <c r="Q591"/>
      <c r="R591"/>
    </row>
    <row r="592" spans="1:18" x14ac:dyDescent="0.25">
      <c r="A592"/>
      <c r="B592"/>
      <c r="C592"/>
      <c r="D592"/>
      <c r="E592"/>
      <c r="F592"/>
      <c r="G592"/>
      <c r="H592"/>
      <c r="I592"/>
      <c r="J592" s="14"/>
      <c r="K592" s="93"/>
      <c r="L592" s="20"/>
      <c r="M592"/>
      <c r="N592"/>
      <c r="O592"/>
      <c r="P592"/>
      <c r="Q592"/>
      <c r="R592"/>
    </row>
    <row r="593" spans="1:18" x14ac:dyDescent="0.25">
      <c r="A593"/>
      <c r="B593"/>
      <c r="C593"/>
      <c r="D593"/>
      <c r="E593"/>
      <c r="F593"/>
      <c r="G593"/>
      <c r="H593"/>
      <c r="I593"/>
      <c r="J593" s="14"/>
      <c r="K593" s="93"/>
      <c r="L593" s="20"/>
      <c r="M593"/>
      <c r="N593"/>
      <c r="O593"/>
      <c r="P593"/>
      <c r="Q593"/>
      <c r="R593"/>
    </row>
    <row r="594" spans="1:18" x14ac:dyDescent="0.25">
      <c r="A594"/>
      <c r="B594"/>
      <c r="C594"/>
      <c r="D594"/>
      <c r="E594"/>
      <c r="F594"/>
      <c r="G594"/>
      <c r="H594"/>
      <c r="I594"/>
      <c r="J594" s="14"/>
      <c r="K594" s="93"/>
      <c r="L594" s="20"/>
      <c r="M594"/>
      <c r="N594"/>
      <c r="O594"/>
      <c r="P594"/>
      <c r="Q594"/>
      <c r="R594"/>
    </row>
    <row r="595" spans="1:18" x14ac:dyDescent="0.25">
      <c r="A595"/>
      <c r="B595"/>
      <c r="C595"/>
      <c r="D595"/>
      <c r="E595"/>
      <c r="F595"/>
      <c r="G595"/>
      <c r="H595"/>
      <c r="I595"/>
      <c r="J595" s="14"/>
      <c r="K595" s="93"/>
      <c r="L595" s="20"/>
      <c r="M595"/>
      <c r="N595"/>
      <c r="O595"/>
      <c r="P595"/>
      <c r="Q595"/>
      <c r="R595"/>
    </row>
    <row r="596" spans="1:18" x14ac:dyDescent="0.25">
      <c r="A596"/>
      <c r="B596"/>
      <c r="C596"/>
      <c r="D596"/>
      <c r="E596"/>
      <c r="F596"/>
      <c r="G596"/>
      <c r="H596"/>
      <c r="I596"/>
      <c r="J596" s="14"/>
      <c r="K596" s="93"/>
      <c r="L596" s="20"/>
      <c r="M596"/>
      <c r="N596"/>
      <c r="O596"/>
      <c r="P596"/>
      <c r="Q596"/>
      <c r="R596"/>
    </row>
    <row r="597" spans="1:18" x14ac:dyDescent="0.25">
      <c r="A597"/>
      <c r="B597"/>
      <c r="C597"/>
      <c r="D597"/>
      <c r="E597"/>
      <c r="F597"/>
      <c r="G597"/>
      <c r="H597"/>
      <c r="I597"/>
      <c r="J597" s="14"/>
      <c r="K597" s="93"/>
      <c r="L597" s="20"/>
      <c r="M597"/>
      <c r="N597"/>
      <c r="O597"/>
      <c r="P597"/>
      <c r="Q597"/>
      <c r="R597"/>
    </row>
    <row r="598" spans="1:18" x14ac:dyDescent="0.25">
      <c r="A598"/>
      <c r="B598"/>
      <c r="C598"/>
      <c r="D598"/>
      <c r="E598"/>
      <c r="F598"/>
      <c r="G598"/>
      <c r="H598"/>
      <c r="I598"/>
      <c r="J598" s="14"/>
      <c r="K598" s="93"/>
      <c r="L598" s="20"/>
      <c r="M598"/>
      <c r="N598"/>
      <c r="O598"/>
      <c r="P598"/>
      <c r="Q598"/>
      <c r="R598"/>
    </row>
    <row r="599" spans="1:18" x14ac:dyDescent="0.25">
      <c r="A599"/>
      <c r="B599"/>
      <c r="C599"/>
      <c r="D599"/>
      <c r="E599"/>
      <c r="F599"/>
      <c r="G599"/>
      <c r="H599"/>
      <c r="I599"/>
      <c r="J599" s="14"/>
      <c r="K599" s="93"/>
      <c r="L599" s="20"/>
      <c r="M599"/>
      <c r="N599"/>
      <c r="O599"/>
      <c r="P599"/>
      <c r="Q599"/>
      <c r="R599"/>
    </row>
    <row r="600" spans="1:18" x14ac:dyDescent="0.25">
      <c r="A600"/>
      <c r="B600"/>
      <c r="C600"/>
      <c r="D600"/>
      <c r="E600"/>
      <c r="F600"/>
      <c r="G600"/>
      <c r="H600"/>
      <c r="I600"/>
      <c r="J600" s="14"/>
      <c r="K600" s="93"/>
      <c r="L600" s="20"/>
      <c r="M600"/>
      <c r="N600"/>
      <c r="O600"/>
      <c r="P600"/>
      <c r="Q600"/>
      <c r="R600"/>
    </row>
    <row r="601" spans="1:18" x14ac:dyDescent="0.25">
      <c r="A601"/>
      <c r="B601"/>
      <c r="C601"/>
      <c r="D601"/>
      <c r="E601"/>
      <c r="F601"/>
      <c r="G601"/>
      <c r="H601"/>
      <c r="I601"/>
      <c r="J601" s="14"/>
      <c r="K601" s="93"/>
      <c r="L601" s="20"/>
      <c r="M601"/>
      <c r="N601"/>
      <c r="O601"/>
      <c r="P601"/>
      <c r="Q601"/>
      <c r="R601"/>
    </row>
    <row r="602" spans="1:18" x14ac:dyDescent="0.25">
      <c r="A602"/>
      <c r="B602"/>
      <c r="C602"/>
      <c r="D602"/>
      <c r="E602"/>
      <c r="F602"/>
      <c r="G602"/>
      <c r="H602"/>
      <c r="I602"/>
      <c r="J602" s="14"/>
      <c r="K602" s="93"/>
      <c r="L602" s="20"/>
      <c r="M602"/>
      <c r="N602"/>
      <c r="O602"/>
      <c r="P602"/>
      <c r="Q602"/>
      <c r="R602"/>
    </row>
    <row r="603" spans="1:18" x14ac:dyDescent="0.25">
      <c r="A603"/>
      <c r="B603"/>
      <c r="C603"/>
      <c r="D603"/>
      <c r="E603"/>
      <c r="F603"/>
      <c r="G603"/>
      <c r="H603"/>
      <c r="I603"/>
      <c r="J603" s="14"/>
      <c r="K603" s="93"/>
      <c r="L603" s="20"/>
      <c r="M603"/>
      <c r="N603"/>
      <c r="O603"/>
      <c r="P603"/>
      <c r="Q603"/>
      <c r="R603"/>
    </row>
    <row r="604" spans="1:18" x14ac:dyDescent="0.25">
      <c r="A604"/>
      <c r="B604"/>
      <c r="C604"/>
      <c r="D604"/>
      <c r="E604"/>
      <c r="F604"/>
      <c r="G604"/>
      <c r="H604"/>
      <c r="I604"/>
      <c r="J604" s="14"/>
      <c r="K604" s="93"/>
      <c r="L604" s="20"/>
      <c r="M604"/>
      <c r="N604"/>
      <c r="O604"/>
      <c r="P604"/>
      <c r="Q604"/>
      <c r="R604"/>
    </row>
    <row r="605" spans="1:18" x14ac:dyDescent="0.25">
      <c r="A605"/>
      <c r="B605"/>
      <c r="C605"/>
      <c r="D605"/>
      <c r="E605"/>
      <c r="F605"/>
      <c r="G605"/>
      <c r="H605"/>
      <c r="I605"/>
      <c r="J605" s="14"/>
      <c r="K605" s="93"/>
      <c r="L605" s="20"/>
      <c r="M605"/>
      <c r="N605"/>
      <c r="O605"/>
      <c r="P605"/>
      <c r="Q605"/>
      <c r="R605"/>
    </row>
    <row r="606" spans="1:18" x14ac:dyDescent="0.25">
      <c r="A606"/>
      <c r="B606"/>
      <c r="C606"/>
      <c r="D606"/>
      <c r="E606"/>
      <c r="F606"/>
      <c r="G606"/>
      <c r="H606"/>
      <c r="I606"/>
      <c r="J606" s="14"/>
      <c r="K606" s="93"/>
      <c r="L606" s="20"/>
      <c r="M606"/>
      <c r="N606"/>
      <c r="O606"/>
      <c r="P606"/>
      <c r="Q606"/>
      <c r="R606"/>
    </row>
    <row r="607" spans="1:18" x14ac:dyDescent="0.25">
      <c r="A607"/>
      <c r="B607"/>
      <c r="C607"/>
      <c r="D607"/>
      <c r="E607"/>
      <c r="F607"/>
      <c r="G607"/>
      <c r="H607"/>
      <c r="I607"/>
      <c r="J607" s="14"/>
      <c r="K607" s="93"/>
      <c r="L607" s="20"/>
      <c r="M607"/>
      <c r="N607"/>
      <c r="O607"/>
      <c r="P607"/>
      <c r="Q607"/>
      <c r="R607"/>
    </row>
    <row r="608" spans="1:18" x14ac:dyDescent="0.25">
      <c r="A608"/>
      <c r="B608"/>
      <c r="C608"/>
      <c r="D608"/>
      <c r="E608"/>
      <c r="F608"/>
      <c r="G608"/>
      <c r="H608"/>
      <c r="I608"/>
      <c r="J608" s="14"/>
      <c r="K608" s="93"/>
      <c r="L608" s="20"/>
      <c r="M608"/>
      <c r="N608"/>
      <c r="O608"/>
      <c r="P608"/>
      <c r="Q608"/>
      <c r="R608"/>
    </row>
    <row r="609" spans="1:18" x14ac:dyDescent="0.25">
      <c r="A609"/>
      <c r="B609"/>
      <c r="C609"/>
      <c r="D609"/>
      <c r="E609"/>
      <c r="F609"/>
      <c r="G609"/>
      <c r="H609"/>
      <c r="I609"/>
      <c r="J609" s="14"/>
      <c r="K609" s="93"/>
      <c r="L609" s="20"/>
      <c r="M609"/>
      <c r="N609"/>
      <c r="O609"/>
      <c r="P609"/>
      <c r="Q609"/>
      <c r="R609"/>
    </row>
    <row r="610" spans="1:18" x14ac:dyDescent="0.25">
      <c r="A610"/>
      <c r="B610"/>
      <c r="C610"/>
      <c r="D610"/>
      <c r="E610"/>
      <c r="F610"/>
      <c r="G610"/>
      <c r="H610"/>
      <c r="I610"/>
      <c r="J610" s="14"/>
      <c r="K610" s="93"/>
      <c r="L610" s="20"/>
      <c r="M610"/>
      <c r="N610"/>
      <c r="O610"/>
      <c r="P610"/>
      <c r="Q610"/>
      <c r="R610"/>
    </row>
    <row r="611" spans="1:18" x14ac:dyDescent="0.25">
      <c r="A611"/>
      <c r="B611"/>
      <c r="C611"/>
      <c r="D611"/>
      <c r="E611"/>
      <c r="F611"/>
      <c r="G611"/>
      <c r="H611"/>
      <c r="I611"/>
      <c r="J611" s="14"/>
      <c r="K611" s="93"/>
      <c r="L611" s="20"/>
      <c r="M611"/>
      <c r="N611"/>
      <c r="O611"/>
      <c r="P611"/>
      <c r="Q611"/>
      <c r="R611"/>
    </row>
    <row r="612" spans="1:18" x14ac:dyDescent="0.25">
      <c r="A612"/>
      <c r="B612"/>
      <c r="C612"/>
      <c r="D612"/>
      <c r="E612"/>
      <c r="F612"/>
      <c r="G612"/>
      <c r="H612"/>
      <c r="I612"/>
      <c r="J612" s="14"/>
      <c r="K612" s="93"/>
      <c r="L612" s="20"/>
      <c r="M612"/>
      <c r="N612"/>
      <c r="O612"/>
      <c r="P612"/>
      <c r="Q612"/>
      <c r="R612"/>
    </row>
    <row r="613" spans="1:18" x14ac:dyDescent="0.25">
      <c r="A613"/>
      <c r="B613"/>
      <c r="C613"/>
      <c r="D613"/>
      <c r="E613"/>
      <c r="F613"/>
      <c r="G613"/>
      <c r="H613"/>
      <c r="I613"/>
      <c r="J613" s="14"/>
      <c r="K613" s="93"/>
      <c r="L613" s="20"/>
      <c r="M613"/>
      <c r="N613"/>
      <c r="O613"/>
      <c r="P613"/>
      <c r="Q613"/>
      <c r="R613"/>
    </row>
    <row r="614" spans="1:18" x14ac:dyDescent="0.25">
      <c r="A614"/>
      <c r="B614"/>
      <c r="C614"/>
      <c r="D614"/>
      <c r="E614"/>
      <c r="F614"/>
      <c r="G614"/>
      <c r="H614"/>
      <c r="I614"/>
      <c r="J614" s="14"/>
      <c r="K614" s="93"/>
      <c r="L614" s="20"/>
      <c r="M614"/>
      <c r="N614"/>
      <c r="O614"/>
      <c r="P614"/>
      <c r="Q614"/>
      <c r="R614"/>
    </row>
    <row r="615" spans="1:18" x14ac:dyDescent="0.25">
      <c r="A615"/>
      <c r="B615"/>
      <c r="C615"/>
      <c r="D615"/>
      <c r="E615"/>
      <c r="F615"/>
      <c r="G615"/>
      <c r="H615"/>
      <c r="I615"/>
      <c r="J615" s="14"/>
      <c r="K615" s="93"/>
      <c r="L615" s="20"/>
      <c r="M615"/>
      <c r="N615"/>
      <c r="O615"/>
      <c r="P615"/>
      <c r="Q615"/>
      <c r="R615"/>
    </row>
    <row r="616" spans="1:18" x14ac:dyDescent="0.25">
      <c r="A616"/>
      <c r="B616"/>
      <c r="C616"/>
      <c r="D616"/>
      <c r="E616"/>
      <c r="F616"/>
      <c r="G616"/>
      <c r="H616"/>
      <c r="I616"/>
      <c r="J616" s="14"/>
      <c r="K616" s="93"/>
      <c r="L616" s="20"/>
      <c r="M616"/>
      <c r="N616"/>
      <c r="O616"/>
      <c r="P616"/>
      <c r="Q616"/>
      <c r="R616"/>
    </row>
    <row r="617" spans="1:18" x14ac:dyDescent="0.25">
      <c r="A617"/>
      <c r="B617"/>
      <c r="C617"/>
      <c r="D617"/>
      <c r="E617"/>
      <c r="F617"/>
      <c r="G617"/>
      <c r="H617"/>
      <c r="I617"/>
      <c r="J617" s="14"/>
      <c r="K617" s="93"/>
      <c r="L617" s="20"/>
      <c r="M617"/>
      <c r="N617"/>
      <c r="O617"/>
      <c r="P617"/>
      <c r="Q617"/>
      <c r="R617"/>
    </row>
    <row r="618" spans="1:18" x14ac:dyDescent="0.25">
      <c r="A618"/>
      <c r="B618"/>
      <c r="C618"/>
      <c r="D618"/>
      <c r="E618"/>
      <c r="F618"/>
      <c r="G618"/>
      <c r="H618"/>
      <c r="I618"/>
      <c r="J618" s="14"/>
      <c r="K618" s="93"/>
      <c r="L618" s="20"/>
      <c r="M618"/>
      <c r="N618"/>
      <c r="O618"/>
      <c r="P618"/>
      <c r="Q618"/>
      <c r="R618"/>
    </row>
    <row r="619" spans="1:18" x14ac:dyDescent="0.25">
      <c r="A619"/>
      <c r="B619"/>
      <c r="C619"/>
      <c r="D619"/>
      <c r="E619"/>
      <c r="F619"/>
      <c r="G619"/>
      <c r="H619"/>
      <c r="I619"/>
      <c r="J619" s="14"/>
      <c r="K619" s="93"/>
      <c r="L619" s="20"/>
      <c r="M619"/>
      <c r="N619"/>
      <c r="O619"/>
      <c r="P619"/>
      <c r="Q619"/>
      <c r="R619"/>
    </row>
    <row r="620" spans="1:18" x14ac:dyDescent="0.25">
      <c r="A620"/>
      <c r="B620"/>
      <c r="C620"/>
      <c r="D620"/>
      <c r="E620"/>
      <c r="F620"/>
      <c r="G620"/>
      <c r="H620"/>
      <c r="I620"/>
      <c r="J620" s="14"/>
      <c r="K620" s="93"/>
      <c r="L620" s="20"/>
      <c r="M620"/>
      <c r="N620"/>
      <c r="O620"/>
      <c r="P620"/>
      <c r="Q620"/>
      <c r="R620"/>
    </row>
    <row r="621" spans="1:18" x14ac:dyDescent="0.25">
      <c r="A621"/>
      <c r="B621"/>
      <c r="C621"/>
      <c r="D621"/>
      <c r="E621"/>
      <c r="F621"/>
      <c r="G621"/>
      <c r="H621"/>
      <c r="I621"/>
      <c r="J621" s="14"/>
      <c r="K621" s="93"/>
      <c r="L621" s="20"/>
      <c r="M621"/>
      <c r="N621"/>
      <c r="O621"/>
      <c r="P621"/>
      <c r="Q621"/>
      <c r="R621"/>
    </row>
    <row r="622" spans="1:18" x14ac:dyDescent="0.25">
      <c r="A622"/>
      <c r="B622"/>
      <c r="C622"/>
      <c r="D622"/>
      <c r="E622"/>
      <c r="F622"/>
      <c r="G622"/>
      <c r="H622"/>
      <c r="I622"/>
      <c r="J622" s="14"/>
      <c r="K622" s="93"/>
      <c r="L622" s="20"/>
      <c r="M622"/>
      <c r="N622"/>
      <c r="O622"/>
      <c r="P622"/>
      <c r="Q622"/>
      <c r="R622"/>
    </row>
    <row r="623" spans="1:18" x14ac:dyDescent="0.25">
      <c r="A623"/>
      <c r="B623"/>
      <c r="C623"/>
      <c r="D623"/>
      <c r="E623"/>
      <c r="F623"/>
      <c r="G623"/>
      <c r="H623"/>
      <c r="I623"/>
      <c r="J623" s="14"/>
      <c r="K623" s="93"/>
      <c r="L623" s="20"/>
      <c r="M623"/>
      <c r="N623"/>
      <c r="O623"/>
      <c r="P623"/>
      <c r="Q623"/>
      <c r="R623"/>
    </row>
    <row r="624" spans="1:18" x14ac:dyDescent="0.25">
      <c r="A624"/>
      <c r="B624"/>
      <c r="C624"/>
      <c r="D624"/>
      <c r="E624"/>
      <c r="F624"/>
      <c r="G624"/>
      <c r="H624"/>
      <c r="I624"/>
      <c r="J624" s="14"/>
      <c r="K624" s="93"/>
      <c r="L624" s="20"/>
      <c r="M624"/>
      <c r="N624"/>
      <c r="O624"/>
      <c r="P624"/>
      <c r="Q624"/>
      <c r="R624"/>
    </row>
    <row r="625" spans="1:18" x14ac:dyDescent="0.25">
      <c r="A625"/>
      <c r="B625"/>
      <c r="C625"/>
      <c r="D625"/>
      <c r="E625"/>
      <c r="F625"/>
      <c r="G625"/>
      <c r="H625"/>
      <c r="I625"/>
      <c r="J625" s="14"/>
      <c r="K625" s="93"/>
      <c r="L625" s="20"/>
      <c r="M625"/>
      <c r="N625"/>
      <c r="O625"/>
      <c r="P625"/>
      <c r="Q625"/>
      <c r="R625"/>
    </row>
    <row r="626" spans="1:18" x14ac:dyDescent="0.25">
      <c r="A626"/>
      <c r="B626"/>
      <c r="C626"/>
      <c r="D626"/>
      <c r="E626"/>
      <c r="F626"/>
      <c r="G626"/>
      <c r="H626"/>
      <c r="I626"/>
      <c r="J626" s="14"/>
      <c r="K626" s="93"/>
      <c r="L626" s="20"/>
      <c r="M626"/>
      <c r="N626"/>
      <c r="O626"/>
      <c r="P626"/>
      <c r="Q626"/>
      <c r="R626"/>
    </row>
    <row r="627" spans="1:18" x14ac:dyDescent="0.25">
      <c r="A627"/>
      <c r="B627"/>
      <c r="C627"/>
      <c r="D627"/>
      <c r="E627"/>
      <c r="F627"/>
      <c r="G627"/>
      <c r="H627"/>
      <c r="I627"/>
      <c r="J627" s="14"/>
      <c r="K627" s="93"/>
      <c r="L627" s="20"/>
      <c r="M627"/>
      <c r="N627"/>
      <c r="O627"/>
      <c r="P627"/>
      <c r="Q627"/>
      <c r="R627"/>
    </row>
    <row r="628" spans="1:18" x14ac:dyDescent="0.25">
      <c r="A628"/>
      <c r="B628"/>
      <c r="C628"/>
      <c r="D628"/>
      <c r="E628"/>
      <c r="F628"/>
      <c r="G628"/>
      <c r="H628"/>
      <c r="I628"/>
      <c r="J628" s="14"/>
      <c r="K628" s="93"/>
      <c r="L628" s="20"/>
      <c r="M628"/>
      <c r="N628"/>
      <c r="O628"/>
      <c r="P628"/>
      <c r="Q628"/>
      <c r="R628"/>
    </row>
    <row r="629" spans="1:18" x14ac:dyDescent="0.25">
      <c r="A629"/>
      <c r="B629"/>
      <c r="C629"/>
      <c r="D629"/>
      <c r="E629"/>
      <c r="F629"/>
      <c r="G629"/>
      <c r="H629"/>
      <c r="I629"/>
      <c r="J629" s="14"/>
      <c r="K629" s="93"/>
      <c r="L629" s="20"/>
      <c r="M629"/>
      <c r="N629"/>
      <c r="O629"/>
      <c r="P629"/>
      <c r="Q629"/>
      <c r="R629"/>
    </row>
    <row r="630" spans="1:18" x14ac:dyDescent="0.25">
      <c r="A630"/>
      <c r="B630"/>
      <c r="C630"/>
      <c r="D630"/>
      <c r="E630"/>
      <c r="F630"/>
      <c r="G630"/>
      <c r="H630"/>
      <c r="I630"/>
      <c r="J630" s="14"/>
      <c r="K630" s="93"/>
      <c r="L630" s="20"/>
      <c r="M630"/>
      <c r="N630"/>
      <c r="O630"/>
      <c r="P630"/>
      <c r="Q630"/>
      <c r="R630"/>
    </row>
    <row r="631" spans="1:18" x14ac:dyDescent="0.25">
      <c r="A631"/>
      <c r="B631"/>
      <c r="C631"/>
      <c r="D631"/>
      <c r="E631"/>
      <c r="F631"/>
      <c r="G631"/>
      <c r="H631"/>
      <c r="I631"/>
      <c r="J631" s="14"/>
      <c r="K631" s="93"/>
      <c r="L631" s="20"/>
      <c r="M631"/>
      <c r="N631"/>
      <c r="O631"/>
      <c r="P631"/>
      <c r="Q631"/>
      <c r="R631"/>
    </row>
    <row r="632" spans="1:18" x14ac:dyDescent="0.25">
      <c r="A632"/>
      <c r="B632"/>
      <c r="C632"/>
      <c r="D632"/>
      <c r="E632"/>
      <c r="F632"/>
      <c r="G632"/>
      <c r="H632"/>
      <c r="I632"/>
      <c r="J632" s="14"/>
      <c r="K632" s="93"/>
      <c r="L632" s="20"/>
      <c r="M632"/>
      <c r="N632"/>
      <c r="O632"/>
      <c r="P632"/>
      <c r="Q632"/>
      <c r="R632"/>
    </row>
    <row r="633" spans="1:18" x14ac:dyDescent="0.25">
      <c r="A633"/>
      <c r="B633"/>
      <c r="C633"/>
      <c r="D633"/>
      <c r="E633"/>
      <c r="F633"/>
      <c r="G633"/>
      <c r="H633"/>
      <c r="I633"/>
      <c r="J633" s="14"/>
      <c r="K633" s="93"/>
      <c r="L633" s="20"/>
      <c r="M633"/>
      <c r="N633"/>
      <c r="O633"/>
      <c r="P633"/>
      <c r="Q633"/>
      <c r="R633"/>
    </row>
    <row r="634" spans="1:18" x14ac:dyDescent="0.25">
      <c r="A634"/>
      <c r="B634"/>
      <c r="C634"/>
      <c r="D634"/>
      <c r="E634"/>
      <c r="F634"/>
      <c r="G634"/>
      <c r="H634"/>
      <c r="I634"/>
      <c r="J634" s="14"/>
      <c r="K634" s="93"/>
      <c r="L634" s="20"/>
      <c r="M634"/>
      <c r="N634"/>
      <c r="O634"/>
      <c r="P634"/>
      <c r="Q634"/>
      <c r="R634"/>
    </row>
    <row r="635" spans="1:18" x14ac:dyDescent="0.25">
      <c r="A635"/>
      <c r="B635"/>
      <c r="C635"/>
      <c r="D635"/>
      <c r="E635"/>
      <c r="F635"/>
      <c r="G635"/>
      <c r="H635"/>
      <c r="I635"/>
      <c r="J635" s="14"/>
      <c r="K635" s="93"/>
      <c r="L635" s="20"/>
      <c r="M635"/>
      <c r="N635"/>
      <c r="O635"/>
      <c r="P635"/>
      <c r="Q635"/>
      <c r="R635"/>
    </row>
    <row r="636" spans="1:18" x14ac:dyDescent="0.25">
      <c r="A636"/>
      <c r="B636"/>
      <c r="C636"/>
      <c r="D636"/>
      <c r="E636"/>
      <c r="F636"/>
      <c r="G636"/>
      <c r="H636"/>
      <c r="I636"/>
      <c r="J636" s="14"/>
      <c r="K636" s="93"/>
      <c r="L636" s="20"/>
      <c r="M636"/>
      <c r="N636"/>
      <c r="O636"/>
      <c r="P636"/>
      <c r="Q636"/>
      <c r="R636"/>
    </row>
  </sheetData>
  <sheetProtection formatCells="0" formatColumns="0" formatRows="0" insertColumns="0" insertRows="0" insertHyperlinks="0" deleteColumns="0" deleteRows="0" sort="0" autoFilter="0" pivotTables="0"/>
  <autoFilter ref="A2:L500"/>
  <printOptions horizontalCentered="1"/>
  <pageMargins left="0.23622047244094491" right="0.23622047244094491" top="0.74803149606299213" bottom="0.74803149606299213" header="0.31496062992125984" footer="0.31496062992125984"/>
  <pageSetup scale="45" fitToHeight="0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Реестр 2017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2020-09-29T07:50:45Z</dcterms:modified>
</cp:coreProperties>
</file>