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30" windowHeight="7650"/>
  </bookViews>
  <sheets>
    <sheet name="Реестр 2017" sheetId="7" r:id="rId1"/>
  </sheets>
  <definedNames>
    <definedName name="_xlnm._FilterDatabase" localSheetId="0" hidden="1">'Реестр 2017'!$A$2:$L$280</definedName>
    <definedName name="OLE_LINK1" localSheetId="0">'Реестр 2017'!#REF!</definedName>
  </definedNames>
  <calcPr calcId="152511"/>
</workbook>
</file>

<file path=xl/calcChain.xml><?xml version="1.0" encoding="utf-8"?>
<calcChain xmlns="http://schemas.openxmlformats.org/spreadsheetml/2006/main">
  <c r="H242" i="7" l="1"/>
  <c r="H241" i="7"/>
  <c r="H240" i="7"/>
  <c r="H239" i="7"/>
  <c r="H238" i="7"/>
  <c r="H237" i="7"/>
  <c r="H236" i="7"/>
  <c r="H235" i="7"/>
  <c r="H234" i="7"/>
  <c r="H233" i="7"/>
  <c r="H232" i="7"/>
  <c r="H231" i="7"/>
  <c r="H230" i="7"/>
  <c r="H229" i="7"/>
  <c r="H228" i="7"/>
  <c r="H227" i="7"/>
  <c r="H226" i="7"/>
  <c r="H225" i="7"/>
  <c r="H224" i="7"/>
  <c r="H223" i="7"/>
  <c r="H222" i="7"/>
  <c r="H221" i="7"/>
  <c r="H220" i="7"/>
  <c r="H219" i="7"/>
  <c r="H218" i="7" l="1"/>
  <c r="H217" i="7"/>
  <c r="H216" i="7" l="1"/>
  <c r="H215" i="7"/>
  <c r="H214" i="7"/>
  <c r="H213" i="7"/>
  <c r="H210" i="7" l="1"/>
  <c r="H212" i="7"/>
  <c r="H211" i="7"/>
  <c r="H209" i="7"/>
  <c r="H208" i="7" l="1"/>
  <c r="H207" i="7"/>
  <c r="H206" i="7"/>
  <c r="H205" i="7"/>
  <c r="H204" i="7" l="1"/>
  <c r="H203" i="7"/>
  <c r="H202" i="7"/>
  <c r="H201" i="7"/>
  <c r="H200" i="7"/>
  <c r="H199" i="7"/>
  <c r="H198" i="7"/>
  <c r="H197" i="7"/>
  <c r="H196" i="7"/>
  <c r="H195" i="7" l="1"/>
  <c r="H194" i="7"/>
  <c r="H193" i="7"/>
  <c r="H192" i="7"/>
  <c r="H191" i="7"/>
  <c r="H190" i="7"/>
  <c r="H189" i="7"/>
  <c r="H187" i="7"/>
  <c r="H186" i="7" l="1"/>
  <c r="H185" i="7"/>
  <c r="H184" i="7"/>
  <c r="H183" i="7"/>
  <c r="H182" i="7"/>
  <c r="H181" i="7"/>
  <c r="H180" i="7"/>
  <c r="H179" i="7" l="1"/>
  <c r="H178" i="7"/>
  <c r="H177" i="7"/>
  <c r="H176" i="7"/>
  <c r="H175" i="7"/>
  <c r="H174" i="7"/>
  <c r="H173" i="7"/>
  <c r="H172" i="7"/>
  <c r="H171" i="7"/>
  <c r="H170" i="7"/>
  <c r="H169" i="7" l="1"/>
  <c r="H168" i="7" l="1"/>
  <c r="H167" i="7"/>
  <c r="H166" i="7"/>
  <c r="H165" i="7"/>
  <c r="H164" i="7"/>
  <c r="H163" i="7"/>
  <c r="H158" i="7" l="1"/>
  <c r="H159" i="7"/>
  <c r="H160" i="7"/>
  <c r="H161" i="7"/>
  <c r="H162" i="7"/>
  <c r="H157" i="7"/>
  <c r="H13" i="7" l="1"/>
  <c r="H12" i="7"/>
  <c r="H11" i="7" l="1"/>
  <c r="H156" i="7" l="1"/>
  <c r="H155" i="7" l="1"/>
  <c r="H154" i="7"/>
  <c r="H153" i="7"/>
  <c r="H152" i="7"/>
  <c r="H151" i="7"/>
  <c r="H150" i="7"/>
  <c r="H149" i="7"/>
  <c r="H148" i="7"/>
  <c r="H147" i="7"/>
  <c r="H146" i="7"/>
  <c r="H145" i="7"/>
  <c r="H144" i="7" l="1"/>
  <c r="H143" i="7"/>
  <c r="H142" i="7"/>
  <c r="H141" i="7"/>
  <c r="H140" i="7"/>
  <c r="H139" i="7"/>
  <c r="H138" i="7"/>
  <c r="H137" i="7"/>
  <c r="H136" i="7" l="1"/>
  <c r="H135" i="7"/>
  <c r="H134" i="7" l="1"/>
  <c r="H133" i="7" l="1"/>
  <c r="H278" i="7" l="1"/>
  <c r="H132" i="7"/>
  <c r="H131" i="7"/>
  <c r="H130" i="7"/>
  <c r="H129" i="7" l="1"/>
  <c r="H128" i="7"/>
  <c r="H127" i="7"/>
  <c r="H126" i="7"/>
  <c r="H125" i="7"/>
  <c r="H124" i="7"/>
  <c r="H123" i="7"/>
  <c r="H122" i="7"/>
  <c r="H121" i="7"/>
  <c r="H120" i="7"/>
  <c r="H119" i="7"/>
  <c r="H118" i="7"/>
  <c r="H117" i="7" l="1"/>
  <c r="H116" i="7"/>
  <c r="H63" i="7" l="1"/>
  <c r="H114" i="7" l="1"/>
  <c r="H113" i="7"/>
  <c r="H112" i="7"/>
  <c r="H111" i="7"/>
  <c r="H110" i="7"/>
  <c r="H109" i="7"/>
  <c r="H108" i="7" l="1"/>
  <c r="H107" i="7" l="1"/>
  <c r="H106" i="7"/>
  <c r="H105" i="7"/>
  <c r="H104" i="7"/>
  <c r="H103" i="7"/>
  <c r="H102" i="7"/>
  <c r="H101" i="7"/>
  <c r="H100" i="7"/>
  <c r="H99" i="7" l="1"/>
  <c r="H98" i="7" l="1"/>
  <c r="H96" i="7" l="1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10" i="7"/>
  <c r="H67" i="7"/>
  <c r="H69" i="7"/>
  <c r="H70" i="7"/>
  <c r="H71" i="7"/>
  <c r="H72" i="7"/>
  <c r="H73" i="7"/>
  <c r="H74" i="7"/>
  <c r="H75" i="7"/>
  <c r="H76" i="7"/>
  <c r="H68" i="7"/>
  <c r="H77" i="7"/>
  <c r="H9" i="7"/>
  <c r="H6" i="7"/>
  <c r="H7" i="7"/>
  <c r="H8" i="7"/>
  <c r="H256" i="7"/>
  <c r="H14" i="7" l="1"/>
  <c r="H64" i="7" s="1"/>
  <c r="H243" i="7"/>
  <c r="H279" i="7" s="1"/>
  <c r="H280" i="7" l="1"/>
</calcChain>
</file>

<file path=xl/comments1.xml><?xml version="1.0" encoding="utf-8"?>
<comments xmlns="http://schemas.openxmlformats.org/spreadsheetml/2006/main">
  <authors>
    <author>Автор</author>
  </authors>
  <commentList>
    <comment ref="B278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<sst xmlns="http://schemas.openxmlformats.org/spreadsheetml/2006/main" count="2113" uniqueCount="480">
  <si>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</si>
  <si>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</si>
  <si>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</si>
  <si>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</si>
  <si>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</si>
  <si>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</si>
  <si>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</si>
  <si>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</si>
  <si>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</si>
  <si>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</si>
  <si>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</si>
  <si>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</si>
  <si>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</si>
  <si>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</si>
  <si>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</si>
  <si>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Полная техническая характеристика согласно технической спецификации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</si>
  <si>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</si>
  <si>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</si>
  <si>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</si>
  <si>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</si>
  <si>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</si>
  <si>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</si>
  <si>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услуга</t>
  </si>
  <si>
    <t xml:space="preserve">Реестр планируемых закупок товаров, работ, услуг на 2020 год </t>
  </si>
  <si>
    <t>Услуги по предоставлению телефонной связи, доступа к сети интернет и кабельного телевидения в ЖК "Северное сиянике"</t>
  </si>
  <si>
    <t>п.п.22)п.3.1 Правил</t>
  </si>
  <si>
    <t>МТС и СХ</t>
  </si>
  <si>
    <t>декабрь 2019</t>
  </si>
  <si>
    <t>СЗ 468 от 26.12.2019</t>
  </si>
  <si>
    <t>Услуги по предоставлению доступа к информационным ресурсам</t>
  </si>
  <si>
    <t>п.п.11)п.3.1 Правил</t>
  </si>
  <si>
    <t>УБУиФО</t>
  </si>
  <si>
    <t>СЗ 467 от 26.12.2019</t>
  </si>
  <si>
    <t>Рабочий стол</t>
  </si>
  <si>
    <t>п.п1)п.3.1 Правил</t>
  </si>
  <si>
    <t>штука</t>
  </si>
  <si>
    <t>СЗ 465 от 26.12.2019</t>
  </si>
  <si>
    <t>Кресло для рабочего стола</t>
  </si>
  <si>
    <t>Кровать двухярусная с лестницей</t>
  </si>
  <si>
    <t>услуги телефонии, доступа к сети интернет и цифрового интерактивного телевидения в квартирах ЖК «Хайвил Астана»</t>
  </si>
  <si>
    <t>Полная характеристика согласно технической спецификации</t>
  </si>
  <si>
    <t xml:space="preserve">техническое обслуживание лифтов и  
эскалаторов в АОО «Назарбаев Университет», «Школа Медицины
</t>
  </si>
  <si>
    <t xml:space="preserve">услуги по техническому обслуживанию лифтов  
в клиниках Корпоративного Фонда «University Medical Center»
</t>
  </si>
  <si>
    <t>СЗ 474 от 30.12.2019</t>
  </si>
  <si>
    <t>пп.21)п.3.1 Правил</t>
  </si>
  <si>
    <t xml:space="preserve">Коммунальные и эксплуатационные услуги по технической эксплуатации и содержанию квартир жилого комплекса "Хайвил Астана" </t>
  </si>
  <si>
    <t>СЗ 475 от 30.12.2019</t>
  </si>
  <si>
    <t xml:space="preserve">Раздел 1. Закупки товаров, работ, услуг, осуществляемые способами тендера, запроса ценовых предложений </t>
  </si>
  <si>
    <t>Бумага А4</t>
  </si>
  <si>
    <t>Тендер</t>
  </si>
  <si>
    <t>пачка</t>
  </si>
  <si>
    <t>январь</t>
  </si>
  <si>
    <t>СЗ 476 от 05.01.2020</t>
  </si>
  <si>
    <t>Услуги  «Техническое обслуживание лифтов в ЖК «Северное сияние»</t>
  </si>
  <si>
    <t>пп.21) пункт 3.1 Правил</t>
  </si>
  <si>
    <t>Услуга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</si>
  <si>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</si>
  <si>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пп.21) пункт  3.1 Правил</t>
  </si>
  <si>
    <t>Полная техническая характеристика согласно технической спецификации.</t>
  </si>
  <si>
    <t>СЗ 477 от 08.01.2020</t>
  </si>
  <si>
    <t>Запрос ценовых предложений</t>
  </si>
  <si>
    <t>СЕМ</t>
  </si>
  <si>
    <t>Услуги фотографа</t>
  </si>
  <si>
    <t>Изготовление цветочных композиций</t>
  </si>
  <si>
    <t>Букет цветов</t>
  </si>
  <si>
    <t>СЗ 03 от 21.01.2020</t>
  </si>
  <si>
    <t>СЗ 02. от 21.01.2020</t>
  </si>
  <si>
    <t>Услуги питания для проведения торжественного совещания в честь окончания учебы студентов Executive MBA</t>
  </si>
  <si>
    <t>пп. 24 п. 3.1 Правил</t>
  </si>
  <si>
    <t>СЗ 478 от 15.01.2020</t>
  </si>
  <si>
    <t>Услуги сервиса IT-инфраструктуры</t>
  </si>
  <si>
    <t>п.п. 3) п. 3.1 Правил</t>
  </si>
  <si>
    <t xml:space="preserve">Возмещение расходов по оплате услуг связи </t>
  </si>
  <si>
    <t>Возмещение расходов по оплате услуг связи</t>
  </si>
  <si>
    <t xml:space="preserve">Услуги по аренде нежилого помещения </t>
  </si>
  <si>
    <t>п.п. 23) п.3.1 Правил</t>
  </si>
  <si>
    <t>Услуги по аренде нежилого помещения в городе Алматы.</t>
  </si>
  <si>
    <t>СЗ 01 от 21.01.2020</t>
  </si>
  <si>
    <t>Услуги видеооператора</t>
  </si>
  <si>
    <t>Дизельное топливо</t>
  </si>
  <si>
    <t>п.п21)п.3.1 Правил</t>
  </si>
  <si>
    <t>литр</t>
  </si>
  <si>
    <t>СЗ 12  от 24.01.2020</t>
  </si>
  <si>
    <t>Услуги питания для организации обучения по программе  Executive MBA (ужин)</t>
  </si>
  <si>
    <t>СЗ 01 от 29.01.2020</t>
  </si>
  <si>
    <t>Услуги питания для проведения форума 
«Первая Олимпиада Назарбаев Университета по математике для учащихся выпускных классов школ города Нур-Султан»</t>
  </si>
  <si>
    <t>Работы по изготовлению издательско-полиграфической продукции</t>
  </si>
  <si>
    <t>п.п3)п.3.1 Правил</t>
  </si>
  <si>
    <t>работа</t>
  </si>
  <si>
    <t>СЗ 10  от 24.01.2020</t>
  </si>
  <si>
    <t>Охранные услуги</t>
  </si>
  <si>
    <t>п.п.32) п.3.1 Правил</t>
  </si>
  <si>
    <t>СЗ 08 от 24.01.2020</t>
  </si>
  <si>
    <t>СЗ 13 от 24.01.2020</t>
  </si>
  <si>
    <t>Средство для дезинфекции воды бассейнов, жидкий хлор</t>
  </si>
  <si>
    <t>запрос ценовых предложений</t>
  </si>
  <si>
    <t>Полная характеристика согласно техническо й спецификации</t>
  </si>
  <si>
    <t>л</t>
  </si>
  <si>
    <t>Жидкое средство для понижения рН воды бассейна</t>
  </si>
  <si>
    <t>Жидкое средство для предотвращения появления водорослей в воде бассейна</t>
  </si>
  <si>
    <t>Жидкое средство для коагуляции в воде бассейна</t>
  </si>
  <si>
    <t>Гранулированный быстрорастворимый хлоросодержащий препарат</t>
  </si>
  <si>
    <t>кг</t>
  </si>
  <si>
    <t>Тестер DPD для измерения рН и CL</t>
  </si>
  <si>
    <t>шт</t>
  </si>
  <si>
    <t>Запасные таблетки для тестера DPD1  (100 шт в уп)</t>
  </si>
  <si>
    <t>уп</t>
  </si>
  <si>
    <t>Запасные таблетки для тестера Phenol Red  (100 шт в уп)</t>
  </si>
  <si>
    <t xml:space="preserve">Электроснабжения для потребителей, использующих электрическую энергию не для бытовых нужд  </t>
  </si>
  <si>
    <t>п.п. 21) п.3.1 Правил</t>
  </si>
  <si>
    <t>Электроснабжение  объектов АОО "Назарбаев Университет" с марта по декабрь</t>
  </si>
  <si>
    <t>СЗ 14 от 24.01.2020</t>
  </si>
  <si>
    <t xml:space="preserve">Спортивное оборудование </t>
  </si>
  <si>
    <t xml:space="preserve">комлект </t>
  </si>
  <si>
    <t xml:space="preserve">СЗ 15 от 27.01.2020 </t>
  </si>
  <si>
    <t>СЗ 11. от 27.01.2020</t>
  </si>
  <si>
    <t>Услуги синхронного перевода для организации семинаров и конференций школ «Назарбаев Университет» и его подразделений</t>
  </si>
  <si>
    <t>CЗ 18 от 28.01.2020</t>
  </si>
  <si>
    <t>Услуги по организации форума "Олимпиада "Назарбаев Университет"</t>
  </si>
  <si>
    <t>пп. 24) п. 3.1</t>
  </si>
  <si>
    <t>Полная характеристика согласно технической спецификации.</t>
  </si>
  <si>
    <t>CЗ 17 от 28.01.2020</t>
  </si>
  <si>
    <t>Государственный флаг Республики Казахстан</t>
  </si>
  <si>
    <t>пп.6)п.3.1 Правил</t>
  </si>
  <si>
    <t>СЗ 19  от 29.01.2020</t>
  </si>
  <si>
    <t>CЗ 20 от 30.01.2020</t>
  </si>
  <si>
    <t xml:space="preserve">Услуги питания для организации семинаров и конференций 
(меню 1, меню 2, бизнес, люкс)
</t>
  </si>
  <si>
    <t xml:space="preserve">Услуги питания для организации семинаров и конференций 
((экспресс, бизнес 1, люкс 1)
</t>
  </si>
  <si>
    <t xml:space="preserve">Услуги питания для организации семинаров и конференций 
(экспресс 1, стандарт, бизнес 2)
</t>
  </si>
  <si>
    <t xml:space="preserve">Услуги питания для организации семинаров и конференций 
(бизнес 1, люкс 1)
</t>
  </si>
  <si>
    <t>Услуги по оформлению зданий баннерами</t>
  </si>
  <si>
    <t>февраль</t>
  </si>
  <si>
    <t>СЗ 21 от 04.02.2020</t>
  </si>
  <si>
    <t>Услуги по вывозу строительного мусора и прочих коммунальных отходов</t>
  </si>
  <si>
    <t xml:space="preserve"> пп 21) пункта 3.1. Правил</t>
  </si>
  <si>
    <t xml:space="preserve">Услуга по вывозу ТБО с территории 
КФ «UMC» Республиканский диагностический центр
</t>
  </si>
  <si>
    <t>3 315 975,00</t>
  </si>
  <si>
    <t xml:space="preserve">Услуга по вывозу ТБО с территории 
КФ «UMC» Национальный центр детской реабилитации
</t>
  </si>
  <si>
    <t xml:space="preserve">Услуга по вывозу ТБО с территории 
КФ «UMC» Национальный научный центр материнства и детства
</t>
  </si>
  <si>
    <t>3 979 162,08</t>
  </si>
  <si>
    <t>41 314 188,24</t>
  </si>
  <si>
    <t>Услуга по вывозу твердо бытовых отходов с территории объектов «Назарбаев Университет»</t>
  </si>
  <si>
    <t>СЗ 23 от 04.02.2020</t>
  </si>
  <si>
    <t>Сервисное обслуживание чиллеров МРТ</t>
  </si>
  <si>
    <t>СЗ 24 от 04.02.2020</t>
  </si>
  <si>
    <t>Клининговые услуги для помещений гостиничного типа</t>
  </si>
  <si>
    <t>СЗ 25 от 05.02.2020</t>
  </si>
  <si>
    <t>Бокорезы с изолированными ручками</t>
  </si>
  <si>
    <t>Плоскогубцы с изолированными ручками</t>
  </si>
  <si>
    <t>Длинногубцы с изолированными ручками</t>
  </si>
  <si>
    <t>Набор отверток</t>
  </si>
  <si>
    <t>Клещи токоизмерительные</t>
  </si>
  <si>
    <t>Перчатки Х/Б с ПВХ</t>
  </si>
  <si>
    <t>Лента изоляционная ПВХ</t>
  </si>
  <si>
    <t>Удлинитель на катушке 25 м</t>
  </si>
  <si>
    <t>Отвертка индикаторная для проверки напряжения</t>
  </si>
  <si>
    <t>шт.</t>
  </si>
  <si>
    <t>тендер</t>
  </si>
  <si>
    <t>СЗ 30 от 06.02.2020</t>
  </si>
  <si>
    <t>Организация и обеспечение уборки помещений (кроме помещений медицинского назначения)</t>
  </si>
  <si>
    <t>СЗ 29 от 06.02.2020</t>
  </si>
  <si>
    <t>Услуги по предоставлению гостиничных номеров в г.Алматы</t>
  </si>
  <si>
    <t xml:space="preserve">Услуги по предоставлению гостиничных номеров </t>
  </si>
  <si>
    <t xml:space="preserve"> пп 23) пункта 3.1. Правил</t>
  </si>
  <si>
    <t>Бензин Аи-92</t>
  </si>
  <si>
    <t>Дизельное топливо летнее</t>
  </si>
  <si>
    <t>Дизельное топливо зимнее</t>
  </si>
  <si>
    <t xml:space="preserve">Техническое обслуживание и ремонт транспортных средств 
</t>
  </si>
  <si>
    <t>УАХиООД</t>
  </si>
  <si>
    <t>Техническое обслуживание и ремонт микроавтобуса</t>
  </si>
  <si>
    <t>СЗ 31 от 05.02.2020</t>
  </si>
  <si>
    <t>Организация и обеспечение уборки помещений автономной организации образования "Назарбаев Университет"</t>
  </si>
  <si>
    <t>Welcome package</t>
  </si>
  <si>
    <t>СЗ 33 от 07.02.2020</t>
  </si>
  <si>
    <t>комплект</t>
  </si>
  <si>
    <t>Многофункциональное устройство</t>
  </si>
  <si>
    <t xml:space="preserve">шт </t>
  </si>
  <si>
    <t>СЗ 33 от 10.02.2020</t>
  </si>
  <si>
    <t>СЗ 36 от 12.02.2020</t>
  </si>
  <si>
    <t xml:space="preserve">Услуги питания для проведения семинара профессора А. Воскресенского «Что такое Китай для нас? Китайская модель и ее будущее»
</t>
  </si>
  <si>
    <t xml:space="preserve">Услуги питания для гостей 21 блока Назарбаев Университет, приехавших на выставку, обучение, презентацию, семинар, конференцию, совещание, форум, симпозиум, тренинг (завтраки)
</t>
  </si>
  <si>
    <t>СЗ 35 от 12.02.2020</t>
  </si>
  <si>
    <t xml:space="preserve">Переводческие услуги: письменный двусторонний перевод (англо-русский, русско-английский)» </t>
  </si>
  <si>
    <t>Услуги письменного перевода учебных материалов для организации обучения по программе Executive MBA</t>
  </si>
  <si>
    <t>Техническое обслуживание контрольно-кассовой машины</t>
  </si>
  <si>
    <t>пп.27 п.3.1 Правил</t>
  </si>
  <si>
    <t>СПУ</t>
  </si>
  <si>
    <t>УБУФО</t>
  </si>
  <si>
    <t>СЗ 39 от 14.02.2020</t>
  </si>
  <si>
    <t>СЗ 38 от 14.02.2020</t>
  </si>
  <si>
    <t>Канцелярские товары</t>
  </si>
  <si>
    <t>СЗ 40 от 17.02.2020</t>
  </si>
  <si>
    <t>Торцовочная пила</t>
  </si>
  <si>
    <t>СЗ 41 от 18.02.2020</t>
  </si>
  <si>
    <t>СЗ 42 от 18.02.2020</t>
  </si>
  <si>
    <t>Техническое обслуживание дизель-генераторных установок</t>
  </si>
  <si>
    <t>СЗ 44 от 19.02.2020</t>
  </si>
  <si>
    <t>Туалетная бумага</t>
  </si>
  <si>
    <t>СЗ 45 от 19.02.2020</t>
  </si>
  <si>
    <t>Матрас односпальный</t>
  </si>
  <si>
    <t>Услуги по лабораторно-инструментальным исследованиям (испытаниям) параметров микроклимата и воды с водопроводной системы общежитий студентов «Назарбаев Университет»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</si>
  <si>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</t>
  </si>
  <si>
    <t>СЗ 47 от 21.02.2020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</si>
  <si>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</t>
  </si>
  <si>
    <t>Переводческие услуги: письменный двусторонний перевод (казахско-русский, русско-казахский)</t>
  </si>
  <si>
    <t>Жидкое мыло</t>
  </si>
  <si>
    <t>СЗ 48 от 24.02.2020</t>
  </si>
  <si>
    <t>Чистка витражей и фасадов методом промышленного альпинизма</t>
  </si>
  <si>
    <t>Монтаж и демонтаж тентовой конструкции (без металлокаркаса)</t>
  </si>
  <si>
    <t>СЗ 49 от 20.02.2020</t>
  </si>
  <si>
    <t>СЗ 50 от 26.02.2020</t>
  </si>
  <si>
    <t xml:space="preserve">Полотенце банное </t>
  </si>
  <si>
    <t xml:space="preserve">Полотенце лицевое </t>
  </si>
  <si>
    <t xml:space="preserve">Подушка </t>
  </si>
  <si>
    <t xml:space="preserve">Одеяло односпальное </t>
  </si>
  <si>
    <t xml:space="preserve">Одеяло двуспальное </t>
  </si>
  <si>
    <t>Постельное бельё (2-х спальное)</t>
  </si>
  <si>
    <t>Наматрасник (1-но спальное)</t>
  </si>
  <si>
    <t>Наматрасник (2- спальный)</t>
  </si>
  <si>
    <t>СЗ 51 от 26.02.2020</t>
  </si>
  <si>
    <t>Полуматовая краска моющаяся для влажных помещений с супер защитой от влаги</t>
  </si>
  <si>
    <t>Запрос ценовых предложение</t>
  </si>
  <si>
    <t xml:space="preserve">банка </t>
  </si>
  <si>
    <t xml:space="preserve">Костюм летний №1 (куртка+ брюки)
</t>
  </si>
  <si>
    <t>Ботинки летние №1</t>
  </si>
  <si>
    <t>Ботинки летние №2</t>
  </si>
  <si>
    <t>Полуботинки летние</t>
  </si>
  <si>
    <t>СЗ 54 от 27.02.2020</t>
  </si>
  <si>
    <t>СЗ 52 от 27.02.2020</t>
  </si>
  <si>
    <t>пара</t>
  </si>
  <si>
    <t xml:space="preserve">Костюм летний №2 (куртка+ брюки)
</t>
  </si>
  <si>
    <t>Костюм летний №3 (куртка+полукомбинезон)</t>
  </si>
  <si>
    <t>Услуги по вывозу снега</t>
  </si>
  <si>
    <t>пп.20) п.3.1 Правил</t>
  </si>
  <si>
    <t>Питьевая вода</t>
  </si>
  <si>
    <t>СЗ 56 от 27.02.2020</t>
  </si>
  <si>
    <t xml:space="preserve">Бутилированная питьевая вода </t>
  </si>
  <si>
    <t>Шредер</t>
  </si>
  <si>
    <t>Металлодетектор ручной</t>
  </si>
  <si>
    <t>Демонтаж-монтаж систем учета тепловой энергии</t>
  </si>
  <si>
    <t xml:space="preserve"> Полная техническая характеристика в соответствии технической спецификации</t>
  </si>
  <si>
    <t>пп. 21) п. 3.1. Правил</t>
  </si>
  <si>
    <t>СЗ 57 от 28.02.2020</t>
  </si>
  <si>
    <t>Amenities set</t>
  </si>
  <si>
    <t>Работы по изготовлению и установке заркал</t>
  </si>
  <si>
    <t>март</t>
  </si>
  <si>
    <t>СЗ 59 от 04.03.2020</t>
  </si>
  <si>
    <t>СЗ 33 от 07.02.2020, СЗ 58 от 03.03.2020</t>
  </si>
  <si>
    <t>Работы по изготовлению столешницы</t>
  </si>
  <si>
    <t>Утилизация отработанных ртутьсодержащих ламп</t>
  </si>
  <si>
    <t>СЗ 61 от 10.03.2020</t>
  </si>
  <si>
    <t>Перегородка стеклянная, с дверью</t>
  </si>
  <si>
    <t>СЗ 62 от 12.03.2020</t>
  </si>
  <si>
    <t>Верстак, тип 1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</si>
  <si>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</si>
  <si>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</si>
  <si>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</si>
  <si>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</si>
  <si>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</si>
  <si>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</si>
  <si>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</si>
  <si>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</si>
  <si>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</si>
  <si>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Верстак, тип 2</t>
  </si>
  <si>
    <t>Верстак, тип 3</t>
  </si>
  <si>
    <t>Экран</t>
  </si>
  <si>
    <t>Тумба</t>
  </si>
  <si>
    <t>Тележка инструментальная на колесах</t>
  </si>
  <si>
    <t>Шкаф, тип 1</t>
  </si>
  <si>
    <t>Шкаф, тип 2</t>
  </si>
  <si>
    <t>Шкаф, тип 3</t>
  </si>
  <si>
    <t>Шкаф, тип 4</t>
  </si>
  <si>
    <t>Акустическое пианино</t>
  </si>
  <si>
    <t>СЗ 63 от 12.03.2020</t>
  </si>
  <si>
    <t>Ремонт электродвигателей</t>
  </si>
  <si>
    <t>СЗ 64 от 12.03.2020</t>
  </si>
  <si>
    <t xml:space="preserve">СЗ 27 от 05.02.2020, </t>
  </si>
  <si>
    <t>Береты для участников Платформы</t>
  </si>
  <si>
    <t>Капюшоны для выпусников</t>
  </si>
  <si>
    <t>Шнуры с кистями на концах для выпусников с отличием</t>
  </si>
  <si>
    <t>СЗ 66 от 12.03.2020</t>
  </si>
  <si>
    <t>Перешив мантий</t>
  </si>
  <si>
    <t xml:space="preserve">Услуги по техническому обслуживанию бытового оборудования и приборов
</t>
  </si>
  <si>
    <t>марта</t>
  </si>
  <si>
    <t>СЗ 67 от 13.03.2020</t>
  </si>
  <si>
    <t>Сантехнические материалы для инженерных систем</t>
  </si>
  <si>
    <t>Кабельная продукция</t>
  </si>
  <si>
    <t xml:space="preserve">Противоскользящее покрытие </t>
  </si>
  <si>
    <t>кв.м.</t>
  </si>
  <si>
    <t>Искусственное растение (сансевиерия) с декоративной галькой белого цвета</t>
  </si>
  <si>
    <t>СЗ 72 от 16.03.2020</t>
  </si>
  <si>
    <t>Электронные часы</t>
  </si>
  <si>
    <t>Лампы настольные</t>
  </si>
  <si>
    <t>Постельное белье (1,5-спальное)</t>
  </si>
  <si>
    <t>Фотоаппарат</t>
  </si>
  <si>
    <t>Штатив для камеры</t>
  </si>
  <si>
    <t>Карта памяти</t>
  </si>
  <si>
    <t>Фотокомплект</t>
  </si>
  <si>
    <t>Штатив для фотоаппарата</t>
  </si>
  <si>
    <t>СЗ 73 от 17.03.2020</t>
  </si>
  <si>
    <t xml:space="preserve">Мяч волейбольный </t>
  </si>
  <si>
    <t xml:space="preserve">Барьер тренировочный </t>
  </si>
  <si>
    <t>Конус тренировочный</t>
  </si>
  <si>
    <t>Шест тренировочный</t>
  </si>
  <si>
    <t>Ленточный экспандер</t>
  </si>
  <si>
    <t xml:space="preserve">Эстафетная палочка </t>
  </si>
  <si>
    <t>Мяч медицинский (медбол)</t>
  </si>
  <si>
    <t>Манишка</t>
  </si>
  <si>
    <t>Свисток</t>
  </si>
  <si>
    <t>Футбольные карточки</t>
  </si>
  <si>
    <t xml:space="preserve">Валик массажный </t>
  </si>
  <si>
    <t>СЗ 75 от 18.03.2020</t>
  </si>
  <si>
    <t xml:space="preserve">Соль таблетированная </t>
  </si>
  <si>
    <t>СЗ 74 от 20.03.2020</t>
  </si>
  <si>
    <t>СЗ 68 от 13.03.2020, 20.03.2020</t>
  </si>
  <si>
    <t xml:space="preserve">Техническое обслуживание и ремонт микроавтобуса
</t>
  </si>
  <si>
    <t>СЗ 76 от 27.03.2020</t>
  </si>
  <si>
    <t>п.п27)п.3.1 Правил</t>
  </si>
  <si>
    <t>СЗ 76  от 27.03.2020</t>
  </si>
  <si>
    <t>Работы по восстановлению кузова аварийного автомобиля Toyota Camry</t>
  </si>
  <si>
    <t>Техническое обслуживание автомобиля самосвал "Камаз 45143-6012-50" на период гарантийного срока</t>
  </si>
  <si>
    <t>Техническое обслуживание автомобиля самосвал "Toyota Camry" на период гарантийного срока</t>
  </si>
  <si>
    <t>Нагрудной знак</t>
  </si>
  <si>
    <t>п.п30)п.3.1 Правил</t>
  </si>
  <si>
    <t xml:space="preserve">апрель </t>
  </si>
  <si>
    <t>Шкаф витрина</t>
  </si>
  <si>
    <t>Шкаф для одежды</t>
  </si>
  <si>
    <t>Кресло на роликах</t>
  </si>
  <si>
    <t>Штабелируемые стулья</t>
  </si>
  <si>
    <t>Мобильная информационная стойка - указатель</t>
  </si>
  <si>
    <t>Указатель - стрелка</t>
  </si>
  <si>
    <t>Карнизы для штор</t>
  </si>
  <si>
    <t>Крючки для штор</t>
  </si>
  <si>
    <t>от 06.04.2020</t>
  </si>
  <si>
    <t xml:space="preserve">  06.04.2020</t>
  </si>
  <si>
    <t>Дезинфекция помещений в целях локализации и ликвидации последствий чрезвычайных ситуаций</t>
  </si>
  <si>
    <t xml:space="preserve">пп 20) п.3.1. Правил </t>
  </si>
  <si>
    <t>СЗ 45 от 19.02.2020, от 07.04.2020</t>
  </si>
  <si>
    <t>СЗ 56 от 27.02.2020, от 07.04.2020</t>
  </si>
  <si>
    <t>Перфоратор 800Вт</t>
  </si>
  <si>
    <t>Дрель-шуруповерт аккумуляторный 18 В</t>
  </si>
  <si>
    <t>Машина шлифовальная угловая 125 мм</t>
  </si>
  <si>
    <t>Машина шлифовальная угловая 2200Вт</t>
  </si>
  <si>
    <t>Электролобзик</t>
  </si>
  <si>
    <t>Лазерный нивелир</t>
  </si>
  <si>
    <t>от 07.04.2020</t>
  </si>
  <si>
    <t>Хвойные, лиственные, древесно-кустарниковые насаждения</t>
  </si>
  <si>
    <t>Эмаль для бетонных полов</t>
  </si>
  <si>
    <t xml:space="preserve">Растворитель 646  </t>
  </si>
  <si>
    <t>Грунт эмаль по ржавчине</t>
  </si>
  <si>
    <t>банка</t>
  </si>
  <si>
    <t>Алкидный лак</t>
  </si>
  <si>
    <t>Жидкий стиральный порошок</t>
  </si>
  <si>
    <t>жидкий кондиционер</t>
  </si>
  <si>
    <t xml:space="preserve">Стиральный порошок </t>
  </si>
  <si>
    <t>Пятновыводитель</t>
  </si>
  <si>
    <t xml:space="preserve">Защитная маска </t>
  </si>
  <si>
    <t xml:space="preserve">Защитная перчатка </t>
  </si>
  <si>
    <t>Товары для уборки</t>
  </si>
  <si>
    <t>Теннисный стол</t>
  </si>
  <si>
    <t>СЗ 77 от 13.04.2020</t>
  </si>
  <si>
    <t>СЗ 78 от 13.04.2020</t>
  </si>
  <si>
    <t>СЗ 79 от от 13.04.2020</t>
  </si>
  <si>
    <t xml:space="preserve">  06.04.2020, СЗ 80 от 14.04.2020</t>
  </si>
  <si>
    <t>СЗ 78 от 13.04.2020, СЗ 81 от 14.04.2020</t>
  </si>
  <si>
    <t>Товары для прачечной</t>
  </si>
  <si>
    <t>Растворитель</t>
  </si>
  <si>
    <t>Эмаль алкидная,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</si>
  <si>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</si>
  <si>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</si>
  <si>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</si>
  <si>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бирюзовый</t>
  </si>
  <si>
    <t xml:space="preserve"> от 06.04.2020, СЗ 82 от 15.04.2020</t>
  </si>
  <si>
    <t>Сетка заградительная</t>
  </si>
  <si>
    <t>Сетка для футзальных ворот</t>
  </si>
  <si>
    <t>Плавательная шапочка</t>
  </si>
  <si>
    <t>Плавки</t>
  </si>
  <si>
    <t>Плавательный купальник</t>
  </si>
  <si>
    <t>Кроссовки баскетбольные</t>
  </si>
  <si>
    <t>Кубки</t>
  </si>
  <si>
    <t>комп.</t>
  </si>
  <si>
    <t>СЗ 81 от 14.04.2020</t>
  </si>
  <si>
    <t>СЗ 83 от 15.04.2020</t>
  </si>
  <si>
    <t>обьявила</t>
  </si>
  <si>
    <t xml:space="preserve"> </t>
  </si>
  <si>
    <t>СЗ 71 от 16.03.2020, СЗ 83 от 20.04.2020</t>
  </si>
  <si>
    <t>СЗ 84 от 24.04.2020</t>
  </si>
  <si>
    <t>Услуги по обслуживанию спортивного бассейна</t>
  </si>
  <si>
    <t>17 865 000,00</t>
  </si>
  <si>
    <t>СЗ 85 от 24.04.2020</t>
  </si>
  <si>
    <t>СЗ 51 от 26.02.2020, СЗ 87 от 24.04.2020</t>
  </si>
  <si>
    <t>СЗ 73 от 17.03.2020, СЗ 87 от 24.04.2020</t>
  </si>
  <si>
    <t>Услуги транскрибирования</t>
  </si>
  <si>
    <t>СЗ 60 от 10.03.2020, СЗ 86 от 24.04.2020</t>
  </si>
  <si>
    <t>Сервисное обслуживание дозаторной установки</t>
  </si>
  <si>
    <t>СЗ 88 от 24.04.2020</t>
  </si>
  <si>
    <t>Регулировка окон с заменой механизмов</t>
  </si>
  <si>
    <t xml:space="preserve"> СЗ 89 от 24.04.2020</t>
  </si>
  <si>
    <t>Раздел 2. Закупки товаров, работ, услуг, осуществляемые согласно подпунктам   пункта 3.1 Правил</t>
  </si>
  <si>
    <t>СЗ 73 от 17.03.2020, СЗ 90 от 24.04.2020</t>
  </si>
  <si>
    <t xml:space="preserve">от 06.04.2020, СЗ 91 от 27.04.2020 </t>
  </si>
  <si>
    <t>Охранные услуги в Блоке 21</t>
  </si>
  <si>
    <t>пп.32)
п.3.1.
Правил</t>
  </si>
  <si>
    <t>СЗ 92 от 27.04.2020.</t>
  </si>
  <si>
    <t>Клей для гранита и мрамора</t>
  </si>
  <si>
    <t>Сухая смесь (финишная шпатлевка)</t>
  </si>
  <si>
    <t>Сухая смесь (шпатлевка)</t>
  </si>
  <si>
    <t>Клей плиточный</t>
  </si>
  <si>
    <t>Гипсовая штукатурка</t>
  </si>
  <si>
    <t>Пол наливной</t>
  </si>
  <si>
    <t>Затирка для швов</t>
  </si>
  <si>
    <t>Гидроизоляционная смесь (на цементной основе)</t>
  </si>
  <si>
    <t>Цемент М400</t>
  </si>
  <si>
    <t>СЗ 93 от 27.04.2020</t>
  </si>
  <si>
    <t>Стеллаж металлический, тип 1</t>
  </si>
  <si>
    <t>Стеллаж металлический, тип 2</t>
  </si>
  <si>
    <t xml:space="preserve">Шкаф картотечный, тип 1 </t>
  </si>
  <si>
    <t>Шкаф картотечный, тип 2</t>
  </si>
  <si>
    <t>СЗ 94 от 27.04.2020</t>
  </si>
  <si>
    <t>упаковка</t>
  </si>
  <si>
    <t xml:space="preserve">СЗ 73 от 17.03.2020, СЗ 96 от 28.04.2020 </t>
  </si>
  <si>
    <t>Реставрация мягкой мебели</t>
  </si>
  <si>
    <t xml:space="preserve"> СЗ 97 от 28.04.2020</t>
  </si>
  <si>
    <t xml:space="preserve">Щетка для санитарно-гигиенических помещений </t>
  </si>
  <si>
    <t>Способом запроса ценовых предложений</t>
  </si>
  <si>
    <t>Сушилка для рук</t>
  </si>
  <si>
    <t>Металлический диспенсер для жидкого мыла</t>
  </si>
  <si>
    <t>Антивандальный диспенсер для туалетной бумаги</t>
  </si>
  <si>
    <t>СЗ 98 от 30.04.2020</t>
  </si>
  <si>
    <t>Работы по замене и регулировке фурнитуры оконных блоков</t>
  </si>
  <si>
    <t xml:space="preserve"> СЗ 99 от 30.04.2020</t>
  </si>
  <si>
    <t>Напольное покрытие (гранит), тип 1</t>
  </si>
  <si>
    <t>кв.м</t>
  </si>
  <si>
    <t>Напольное покрытие (гранит), тип 2</t>
  </si>
  <si>
    <t>Напольное покрытие (гранит), тип 3</t>
  </si>
  <si>
    <t>Напольное покрытие (гранит), тип 4</t>
  </si>
  <si>
    <t>Счетчик воды с радиомодулем класс точности «В»</t>
  </si>
  <si>
    <t>Счетчик воды с радиомодулем класс точности «С»</t>
  </si>
  <si>
    <t>СЗ 100 от 05.05.2020</t>
  </si>
  <si>
    <t>СЗ 101 от 05.05.2020</t>
  </si>
  <si>
    <t>Организация и обеспечение уборки помещений автономной организации образования «Назарбаев Университет</t>
  </si>
  <si>
    <t>СЗ 102 от 05.05.2020</t>
  </si>
  <si>
    <t>СЗ 31 от 05.02.2020, СЗ 103 от 05.05.2020</t>
  </si>
  <si>
    <t xml:space="preserve">Работы по оформлению коридорного пространства на 4 этаже Блока С2 </t>
  </si>
  <si>
    <t xml:space="preserve">пп.1)п. 3.1. Правил закупок </t>
  </si>
  <si>
    <t>СЗ 104 от 13.05.2020</t>
  </si>
  <si>
    <t>от 06.04.2020, СЗ 105 от 13.05.2020</t>
  </si>
  <si>
    <t>СЗ 98 от 30.04.2020, СЗ 106 от 13.02.2020</t>
  </si>
  <si>
    <t>Работы по замене деталей поливочной системы автомобиля МАЗ-490843</t>
  </si>
  <si>
    <t>№9/6 от 14.05.2020</t>
  </si>
  <si>
    <t>Светодиодная панель, встраиваемый, 595х595мм</t>
  </si>
  <si>
    <t xml:space="preserve">Светодиодная панель, встраиваемый, 595х295мм </t>
  </si>
  <si>
    <t>Светодиодная панель, встраиваемый, 1195х295мм</t>
  </si>
  <si>
    <t>Светильник светодиодный, круглый, встраиваемый (d225)</t>
  </si>
  <si>
    <t xml:space="preserve">Светильник светодиодный, круглый, встраиваемый (d190) </t>
  </si>
  <si>
    <t>Светильник светодиодный, 15Вт, круглый, встраиваемый</t>
  </si>
  <si>
    <t>Светильник светодиодный, 10Вт, круглый, встраиваемый</t>
  </si>
  <si>
    <t>Светильник светодиодный, 5Вт, круглый, встраиваемый</t>
  </si>
  <si>
    <t>Светильник светодиодный круглый с датчиком движения накладной</t>
  </si>
  <si>
    <t>Светильник архитектурный, светодиодный линейный 1000мм</t>
  </si>
  <si>
    <t xml:space="preserve">Светильник светодиодный квадратный с датчиком движения </t>
  </si>
  <si>
    <t xml:space="preserve">Светильник светодиодный, круглый накладной </t>
  </si>
  <si>
    <t>Светильник архитектурный, светодиодный линейный 650мм</t>
  </si>
  <si>
    <t>Светильник светодиодный аварийный с аккумулятором</t>
  </si>
  <si>
    <t>Светодиодный светильник настенно-потолочный IP65</t>
  </si>
  <si>
    <t xml:space="preserve">Светильник люминесцентный 1х18Вт, накладной </t>
  </si>
  <si>
    <t>Прожектор светодиодный 30Вт</t>
  </si>
  <si>
    <t>Прожектор светодиодный 40Вт</t>
  </si>
  <si>
    <t>Прожектор светодиодный 100Вт</t>
  </si>
  <si>
    <t>Прожектор светодиодный для уличного освещения 150Вт</t>
  </si>
  <si>
    <t xml:space="preserve">Патрон электрический Е27 </t>
  </si>
  <si>
    <t>Патрон электрический Е40</t>
  </si>
  <si>
    <t xml:space="preserve">Датчик движения </t>
  </si>
  <si>
    <t xml:space="preserve">Лента светодиодная 5Вт </t>
  </si>
  <si>
    <t>м</t>
  </si>
  <si>
    <t>СЗ 107 от 19.05.2020</t>
  </si>
  <si>
    <t>СЗ 94 от 27.04.2020, СЗ 108 от 19.05.2020</t>
  </si>
  <si>
    <t>СЗ 78 от 13.04.2020, СЗ 95 от 95.04.2020, СЗ109 от 19.05.2020</t>
  </si>
  <si>
    <t>Работы по изготовлению ролл-штор день-ночь</t>
  </si>
  <si>
    <t>СЗ 110 от 19.05.2020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</si>
</sst>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30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9" fillId="0" borderId="0" applyFont="0" applyFill="0" applyBorder="0" applyAlignment="0" applyProtection="0"/>
  </cellStyleXfs>
  <cellXfs count="206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2" borderId="3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2" fontId="1" fillId="0" borderId="1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top" wrapText="1"/>
    </xf>
    <xf numFmtId="4" fontId="1" fillId="0" borderId="1" xfId="1" applyNumberFormat="1" applyFont="1" applyFill="1" applyBorder="1" applyAlignment="1">
      <alignment horizontal="center" vertical="top" wrapText="1"/>
    </xf>
    <xf numFmtId="3" fontId="1" fillId="0" borderId="3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4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6" fillId="0" borderId="1" xfId="216" applyNumberFormat="1" applyFont="1" applyFill="1" applyBorder="1" applyAlignment="1">
      <alignment horizontal="center" vertical="center" wrapText="1"/>
    </xf>
    <xf numFmtId="165" fontId="3" fillId="0" borderId="1" xfId="216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3" fontId="7" fillId="0" borderId="10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47" fillId="0" borderId="1" xfId="0" applyFont="1" applyBorder="1" applyAlignment="1">
      <alignment horizontal="center" vertical="center" wrapText="1"/>
    </xf>
    <xf numFmtId="4" fontId="47" fillId="0" borderId="1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vertical="top" wrapText="1"/>
    </xf>
    <xf numFmtId="0" fontId="47" fillId="0" borderId="3" xfId="0" applyFont="1" applyBorder="1" applyAlignment="1">
      <alignment horizontal="center" vertical="center" wrapText="1"/>
    </xf>
    <xf numFmtId="4" fontId="47" fillId="0" borderId="3" xfId="0" applyNumberFormat="1" applyFont="1" applyBorder="1" applyAlignment="1">
      <alignment horizontal="center" vertical="center" wrapText="1"/>
    </xf>
    <xf numFmtId="1" fontId="46" fillId="0" borderId="1" xfId="0" applyNumberFormat="1" applyFont="1" applyFill="1" applyBorder="1" applyAlignment="1">
      <alignment horizontal="center" vertical="center" wrapText="1"/>
    </xf>
    <xf numFmtId="165" fontId="46" fillId="0" borderId="1" xfId="216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3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4" fontId="3" fillId="0" borderId="1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8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" fontId="3" fillId="0" borderId="3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3" fontId="0" fillId="0" borderId="3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4" fontId="1" fillId="0" borderId="10" xfId="1" applyNumberFormat="1" applyFont="1" applyFill="1" applyBorder="1" applyAlignment="1">
      <alignment horizontal="center" vertical="center" wrapText="1"/>
    </xf>
    <xf numFmtId="4" fontId="1" fillId="0" borderId="15" xfId="1" applyNumberFormat="1" applyFont="1" applyFill="1" applyBorder="1" applyAlignment="1">
      <alignment horizontal="center" vertical="center" wrapText="1"/>
    </xf>
    <xf numFmtId="4" fontId="1" fillId="0" borderId="14" xfId="1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2" borderId="3" xfId="0" applyNumberFormat="1" applyFont="1" applyFill="1" applyBorder="1" applyAlignment="1">
      <alignment horizontal="center" vertical="center" wrapText="1"/>
    </xf>
  </cellXfs>
  <cellStyles count="230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omma_формы ПР утвержденные" xfId="229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66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66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242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242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242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242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242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242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242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242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242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242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242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242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1365250</xdr:colOff>
      <xdr:row>170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915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23" name="Рисунок 2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60" name="Рисунок 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61" name="Рисунок 6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170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16"/>
  <sheetViews>
    <sheetView tabSelected="1" zoomScale="73" zoomScaleNormal="73" zoomScaleSheetLayoutView="55" workbookViewId="0">
      <pane ySplit="1" topLeftCell="A236" activePane="bottomLeft" state="frozen"/>
      <selection pane="bottomLeft" activeCell="H242" sqref="H242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7109375" style="7" customWidth="1"/>
    <col min="10" max="10" width="17.140625" style="13" hidden="1" customWidth="1"/>
    <col min="11" max="11" width="17.140625" style="94" hidden="1" customWidth="1"/>
    <col min="12" max="12" width="20.2851562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8" s="23" customFormat="1" ht="36" customHeight="1" thickBot="1" x14ac:dyDescent="0.3">
      <c r="A1" s="110"/>
      <c r="B1" s="111"/>
      <c r="C1" s="112" t="s">
        <v>23</v>
      </c>
      <c r="D1" s="111"/>
      <c r="E1" s="113"/>
      <c r="F1" s="113"/>
      <c r="G1" s="114"/>
      <c r="H1" s="113" t="s">
        <v>384</v>
      </c>
      <c r="I1" s="113"/>
      <c r="J1" s="113"/>
      <c r="K1" s="113"/>
      <c r="L1" s="127"/>
      <c r="M1" s="28"/>
    </row>
    <row r="2" spans="1:18" s="25" customFormat="1" ht="75.75" customHeight="1" thickBot="1" x14ac:dyDescent="0.3">
      <c r="A2" s="124" t="s">
        <v>0</v>
      </c>
      <c r="B2" s="102" t="s">
        <v>1</v>
      </c>
      <c r="C2" s="102" t="s">
        <v>5</v>
      </c>
      <c r="D2" s="102" t="s">
        <v>2</v>
      </c>
      <c r="E2" s="102" t="s">
        <v>14</v>
      </c>
      <c r="F2" s="102" t="s">
        <v>3</v>
      </c>
      <c r="G2" s="103" t="s">
        <v>7</v>
      </c>
      <c r="H2" s="103" t="s">
        <v>11</v>
      </c>
      <c r="I2" s="102" t="s">
        <v>4</v>
      </c>
      <c r="J2" s="95" t="s">
        <v>4</v>
      </c>
      <c r="K2" s="104" t="s">
        <v>6</v>
      </c>
      <c r="L2" s="105" t="s">
        <v>10</v>
      </c>
      <c r="M2" s="29"/>
      <c r="N2" s="24"/>
      <c r="P2" s="24"/>
    </row>
    <row r="3" spans="1:18" s="16" customFormat="1" ht="20.25" customHeight="1" thickBot="1" x14ac:dyDescent="0.3">
      <c r="A3" s="99">
        <v>1</v>
      </c>
      <c r="B3" s="99">
        <v>2</v>
      </c>
      <c r="C3" s="99">
        <v>3</v>
      </c>
      <c r="D3" s="99">
        <v>4</v>
      </c>
      <c r="E3" s="99">
        <v>5</v>
      </c>
      <c r="F3" s="99">
        <v>6</v>
      </c>
      <c r="G3" s="126">
        <v>7</v>
      </c>
      <c r="H3" s="100">
        <v>8</v>
      </c>
      <c r="I3" s="101">
        <v>9</v>
      </c>
      <c r="J3" s="100">
        <v>10</v>
      </c>
      <c r="K3" s="108">
        <v>11</v>
      </c>
      <c r="L3" s="100">
        <v>12</v>
      </c>
      <c r="M3" s="30"/>
    </row>
    <row r="4" spans="1:18" s="16" customFormat="1" ht="24.95" hidden="1" customHeight="1" x14ac:dyDescent="0.25">
      <c r="A4" s="96"/>
      <c r="B4" s="97" t="s">
        <v>398</v>
      </c>
      <c r="C4" s="98"/>
      <c r="D4" s="98"/>
      <c r="E4" s="98"/>
      <c r="F4" s="98"/>
      <c r="G4" s="115"/>
      <c r="H4" s="98"/>
      <c r="I4" s="98"/>
      <c r="J4" s="109"/>
      <c r="K4" s="107"/>
      <c r="L4" s="106"/>
      <c r="M4" s="30"/>
    </row>
    <row r="5" spans="1:18" s="16" customFormat="1" ht="20.25" hidden="1" customHeight="1" x14ac:dyDescent="0.25">
      <c r="A5" s="50"/>
      <c r="B5" s="52" t="s">
        <v>13</v>
      </c>
      <c r="C5" s="56"/>
      <c r="D5" s="56"/>
      <c r="E5" s="56"/>
      <c r="F5" s="56"/>
      <c r="G5" s="116"/>
      <c r="H5" s="56"/>
      <c r="I5" s="56"/>
      <c r="J5" s="56"/>
      <c r="K5" s="80"/>
      <c r="L5" s="56"/>
      <c r="M5" s="30"/>
    </row>
    <row r="6" spans="1:18" s="134" customFormat="1" ht="20.25" hidden="1" customHeight="1" x14ac:dyDescent="0.25">
      <c r="A6" s="74">
        <v>1</v>
      </c>
      <c r="B6" s="139" t="s">
        <v>33</v>
      </c>
      <c r="C6" s="151" t="s">
        <v>34</v>
      </c>
      <c r="D6" s="36" t="s">
        <v>15</v>
      </c>
      <c r="E6" s="153">
        <v>168</v>
      </c>
      <c r="F6" s="152" t="s">
        <v>35</v>
      </c>
      <c r="G6" s="154">
        <v>54442.5</v>
      </c>
      <c r="H6" s="154">
        <f t="shared" ref="H6:H13" si="0">E6*G6</f>
        <v>9146340</v>
      </c>
      <c r="I6" s="130" t="s">
        <v>9</v>
      </c>
      <c r="J6" s="139" t="s">
        <v>26</v>
      </c>
      <c r="K6" s="148" t="s">
        <v>27</v>
      </c>
      <c r="L6" s="140" t="s">
        <v>36</v>
      </c>
      <c r="M6" s="135"/>
    </row>
    <row r="7" spans="1:18" s="134" customFormat="1" ht="20.25" hidden="1" customHeight="1" x14ac:dyDescent="0.25">
      <c r="A7" s="74">
        <v>2</v>
      </c>
      <c r="B7" s="139" t="s">
        <v>37</v>
      </c>
      <c r="C7" s="151" t="s">
        <v>34</v>
      </c>
      <c r="D7" s="36" t="s">
        <v>15</v>
      </c>
      <c r="E7" s="153">
        <v>792</v>
      </c>
      <c r="F7" s="152" t="s">
        <v>35</v>
      </c>
      <c r="G7" s="154">
        <v>50421</v>
      </c>
      <c r="H7" s="154">
        <f t="shared" si="0"/>
        <v>39933432</v>
      </c>
      <c r="I7" s="130" t="s">
        <v>9</v>
      </c>
      <c r="J7" s="139" t="s">
        <v>26</v>
      </c>
      <c r="K7" s="148" t="s">
        <v>27</v>
      </c>
      <c r="L7" s="140" t="s">
        <v>36</v>
      </c>
      <c r="M7" s="135"/>
    </row>
    <row r="8" spans="1:18" s="134" customFormat="1" ht="20.25" hidden="1" customHeight="1" x14ac:dyDescent="0.25">
      <c r="A8" s="74">
        <v>3</v>
      </c>
      <c r="B8" s="139" t="s">
        <v>38</v>
      </c>
      <c r="C8" s="151" t="s">
        <v>34</v>
      </c>
      <c r="D8" s="36" t="s">
        <v>15</v>
      </c>
      <c r="E8" s="153">
        <v>396</v>
      </c>
      <c r="F8" s="152" t="s">
        <v>35</v>
      </c>
      <c r="G8" s="154">
        <v>95733.75</v>
      </c>
      <c r="H8" s="154">
        <f t="shared" si="0"/>
        <v>37910565</v>
      </c>
      <c r="I8" s="130" t="s">
        <v>9</v>
      </c>
      <c r="J8" s="139" t="s">
        <v>26</v>
      </c>
      <c r="K8" s="148" t="s">
        <v>27</v>
      </c>
      <c r="L8" s="140" t="s">
        <v>36</v>
      </c>
      <c r="M8" s="135"/>
    </row>
    <row r="9" spans="1:18" s="134" customFormat="1" ht="20.25" hidden="1" customHeight="1" x14ac:dyDescent="0.25">
      <c r="A9" s="74">
        <v>4</v>
      </c>
      <c r="B9" s="139" t="s">
        <v>79</v>
      </c>
      <c r="C9" s="151" t="s">
        <v>80</v>
      </c>
      <c r="D9" s="36" t="s">
        <v>15</v>
      </c>
      <c r="E9" s="153">
        <v>1300000</v>
      </c>
      <c r="F9" s="152" t="s">
        <v>81</v>
      </c>
      <c r="G9" s="154">
        <v>177.7</v>
      </c>
      <c r="H9" s="154">
        <f t="shared" si="0"/>
        <v>231010000</v>
      </c>
      <c r="I9" s="130" t="s">
        <v>9</v>
      </c>
      <c r="J9" s="139" t="s">
        <v>26</v>
      </c>
      <c r="K9" s="148" t="s">
        <v>51</v>
      </c>
      <c r="L9" s="140" t="s">
        <v>82</v>
      </c>
      <c r="M9" s="135"/>
    </row>
    <row r="10" spans="1:18" s="134" customFormat="1" ht="30" hidden="1" customHeight="1" x14ac:dyDescent="0.25">
      <c r="A10" s="74">
        <v>5</v>
      </c>
      <c r="B10" s="139" t="s">
        <v>122</v>
      </c>
      <c r="C10" s="151" t="s">
        <v>123</v>
      </c>
      <c r="D10" s="36" t="s">
        <v>15</v>
      </c>
      <c r="E10" s="153">
        <v>1</v>
      </c>
      <c r="F10" s="152" t="s">
        <v>35</v>
      </c>
      <c r="G10" s="154">
        <v>1410714.29</v>
      </c>
      <c r="H10" s="154">
        <f t="shared" si="0"/>
        <v>1410714.29</v>
      </c>
      <c r="I10" s="130" t="s">
        <v>9</v>
      </c>
      <c r="J10" s="139" t="s">
        <v>26</v>
      </c>
      <c r="K10" s="148" t="s">
        <v>51</v>
      </c>
      <c r="L10" s="140" t="s">
        <v>124</v>
      </c>
      <c r="M10" s="135"/>
    </row>
    <row r="11" spans="1:18" s="134" customFormat="1" ht="30" hidden="1" customHeight="1" x14ac:dyDescent="0.25">
      <c r="A11" s="74">
        <v>6</v>
      </c>
      <c r="B11" s="184" t="s">
        <v>322</v>
      </c>
      <c r="C11" s="151" t="s">
        <v>323</v>
      </c>
      <c r="D11" s="183" t="s">
        <v>120</v>
      </c>
      <c r="E11" s="153">
        <v>1200</v>
      </c>
      <c r="F11" s="152" t="s">
        <v>174</v>
      </c>
      <c r="G11" s="154">
        <v>1100</v>
      </c>
      <c r="H11" s="154">
        <f t="shared" si="0"/>
        <v>1320000</v>
      </c>
      <c r="I11" s="130" t="s">
        <v>9</v>
      </c>
      <c r="J11" s="139" t="s">
        <v>26</v>
      </c>
      <c r="K11" s="148" t="s">
        <v>324</v>
      </c>
      <c r="L11" s="140" t="s">
        <v>363</v>
      </c>
      <c r="M11" s="135"/>
    </row>
    <row r="12" spans="1:18" s="134" customFormat="1" ht="30" hidden="1" customHeight="1" x14ac:dyDescent="0.25">
      <c r="A12" s="74">
        <v>7</v>
      </c>
      <c r="B12" s="168" t="s">
        <v>325</v>
      </c>
      <c r="C12" s="151" t="s">
        <v>34</v>
      </c>
      <c r="D12" s="183" t="s">
        <v>15</v>
      </c>
      <c r="E12" s="153">
        <v>1</v>
      </c>
      <c r="F12" s="152" t="s">
        <v>35</v>
      </c>
      <c r="G12" s="154">
        <v>334821.43</v>
      </c>
      <c r="H12" s="154">
        <f t="shared" si="0"/>
        <v>334821.43</v>
      </c>
      <c r="I12" s="130" t="s">
        <v>9</v>
      </c>
      <c r="J12" s="139" t="s">
        <v>26</v>
      </c>
      <c r="K12" s="148" t="s">
        <v>324</v>
      </c>
      <c r="L12" s="140" t="s">
        <v>334</v>
      </c>
      <c r="M12" s="135"/>
    </row>
    <row r="13" spans="1:18" s="134" customFormat="1" ht="30" hidden="1" customHeight="1" x14ac:dyDescent="0.25">
      <c r="A13" s="74">
        <v>8</v>
      </c>
      <c r="B13" s="168" t="s">
        <v>326</v>
      </c>
      <c r="C13" s="151" t="s">
        <v>34</v>
      </c>
      <c r="D13" s="183" t="s">
        <v>15</v>
      </c>
      <c r="E13" s="153">
        <v>1</v>
      </c>
      <c r="F13" s="152" t="s">
        <v>35</v>
      </c>
      <c r="G13" s="154">
        <v>750000</v>
      </c>
      <c r="H13" s="154">
        <f t="shared" si="0"/>
        <v>750000</v>
      </c>
      <c r="I13" s="130" t="s">
        <v>9</v>
      </c>
      <c r="J13" s="139" t="s">
        <v>26</v>
      </c>
      <c r="K13" s="148" t="s">
        <v>324</v>
      </c>
      <c r="L13" s="140" t="s">
        <v>334</v>
      </c>
      <c r="M13" s="135"/>
    </row>
    <row r="14" spans="1:18" s="2" customFormat="1" ht="20.25" hidden="1" customHeight="1" x14ac:dyDescent="0.25">
      <c r="A14" s="43"/>
      <c r="B14" s="58" t="s">
        <v>19</v>
      </c>
      <c r="C14" s="38"/>
      <c r="D14" s="38"/>
      <c r="E14" s="38"/>
      <c r="F14" s="38"/>
      <c r="G14" s="125"/>
      <c r="H14" s="47">
        <f>SUM(H6:H8)</f>
        <v>86990337</v>
      </c>
      <c r="I14" s="61"/>
      <c r="J14" s="61"/>
      <c r="K14" s="81"/>
      <c r="L14" s="61"/>
      <c r="M14" s="30"/>
      <c r="N14" s="16"/>
      <c r="O14" s="16"/>
      <c r="P14" s="16"/>
      <c r="Q14" s="16"/>
      <c r="R14" s="16"/>
    </row>
    <row r="15" spans="1:18" s="2" customFormat="1" ht="20.25" hidden="1" customHeight="1" x14ac:dyDescent="0.25">
      <c r="A15" s="50"/>
      <c r="B15" s="52" t="s">
        <v>8</v>
      </c>
      <c r="C15" s="56"/>
      <c r="D15" s="56"/>
      <c r="E15" s="56"/>
      <c r="F15" s="56"/>
      <c r="G15" s="116"/>
      <c r="H15" s="56"/>
      <c r="I15" s="56"/>
      <c r="J15" s="53"/>
      <c r="K15" s="82"/>
      <c r="L15" s="53"/>
      <c r="M15" s="30"/>
      <c r="N15" s="16"/>
      <c r="O15" s="16"/>
      <c r="P15" s="16"/>
      <c r="Q15" s="16"/>
      <c r="R15" s="16"/>
    </row>
    <row r="16" spans="1:18" s="2" customFormat="1" ht="33.75" hidden="1" customHeight="1" x14ac:dyDescent="0.25">
      <c r="A16" s="74">
        <v>1</v>
      </c>
      <c r="B16" s="143" t="s">
        <v>86</v>
      </c>
      <c r="C16" s="151" t="s">
        <v>87</v>
      </c>
      <c r="D16" s="36" t="s">
        <v>15</v>
      </c>
      <c r="E16" s="152">
        <v>1</v>
      </c>
      <c r="F16" s="152" t="s">
        <v>88</v>
      </c>
      <c r="G16" s="161"/>
      <c r="H16" s="154">
        <v>159522766</v>
      </c>
      <c r="I16" s="130" t="s">
        <v>9</v>
      </c>
      <c r="J16" s="139" t="s">
        <v>26</v>
      </c>
      <c r="K16" s="148" t="s">
        <v>51</v>
      </c>
      <c r="L16" s="140" t="s">
        <v>89</v>
      </c>
      <c r="M16" s="135"/>
      <c r="N16" s="134"/>
      <c r="O16" s="134"/>
      <c r="P16" s="134"/>
      <c r="Q16" s="134"/>
      <c r="R16" s="134"/>
    </row>
    <row r="17" spans="1:18" s="2" customFormat="1" ht="33.75" hidden="1" customHeight="1" x14ac:dyDescent="0.25">
      <c r="A17" s="74">
        <v>2</v>
      </c>
      <c r="B17" s="143" t="s">
        <v>319</v>
      </c>
      <c r="C17" s="151" t="s">
        <v>317</v>
      </c>
      <c r="D17" s="36" t="s">
        <v>15</v>
      </c>
      <c r="E17" s="152">
        <v>1</v>
      </c>
      <c r="F17" s="152" t="s">
        <v>88</v>
      </c>
      <c r="G17" s="161"/>
      <c r="H17" s="154">
        <v>655375</v>
      </c>
      <c r="I17" s="130" t="s">
        <v>9</v>
      </c>
      <c r="J17" s="139" t="s">
        <v>168</v>
      </c>
      <c r="K17" s="148" t="s">
        <v>245</v>
      </c>
      <c r="L17" s="140" t="s">
        <v>318</v>
      </c>
      <c r="M17" s="135"/>
      <c r="N17" s="134"/>
      <c r="O17" s="134"/>
      <c r="P17" s="134"/>
      <c r="Q17" s="134"/>
      <c r="R17" s="134"/>
    </row>
    <row r="18" spans="1:18" s="2" customFormat="1" ht="45" hidden="1" customHeight="1" x14ac:dyDescent="0.25">
      <c r="A18" s="74">
        <v>3</v>
      </c>
      <c r="B18" s="143" t="s">
        <v>320</v>
      </c>
      <c r="C18" s="151" t="s">
        <v>317</v>
      </c>
      <c r="D18" s="36" t="s">
        <v>15</v>
      </c>
      <c r="E18" s="152">
        <v>1</v>
      </c>
      <c r="F18" s="152" t="s">
        <v>88</v>
      </c>
      <c r="G18" s="161"/>
      <c r="H18" s="154">
        <v>311000</v>
      </c>
      <c r="I18" s="130" t="s">
        <v>9</v>
      </c>
      <c r="J18" s="139" t="s">
        <v>168</v>
      </c>
      <c r="K18" s="148" t="s">
        <v>245</v>
      </c>
      <c r="L18" s="140" t="s">
        <v>318</v>
      </c>
      <c r="M18" s="135"/>
      <c r="N18" s="134"/>
      <c r="O18" s="134"/>
      <c r="P18" s="134"/>
      <c r="Q18" s="134"/>
      <c r="R18" s="134"/>
    </row>
    <row r="19" spans="1:18" s="2" customFormat="1" ht="42" hidden="1" customHeight="1" x14ac:dyDescent="0.25">
      <c r="A19" s="74">
        <v>4</v>
      </c>
      <c r="B19" s="143" t="s">
        <v>321</v>
      </c>
      <c r="C19" s="151" t="s">
        <v>317</v>
      </c>
      <c r="D19" s="36" t="s">
        <v>15</v>
      </c>
      <c r="E19" s="152">
        <v>1</v>
      </c>
      <c r="F19" s="152" t="s">
        <v>88</v>
      </c>
      <c r="G19" s="161"/>
      <c r="H19" s="154">
        <v>470642</v>
      </c>
      <c r="I19" s="130" t="s">
        <v>9</v>
      </c>
      <c r="J19" s="139" t="s">
        <v>168</v>
      </c>
      <c r="K19" s="148" t="s">
        <v>245</v>
      </c>
      <c r="L19" s="140" t="s">
        <v>318</v>
      </c>
      <c r="M19" s="135"/>
      <c r="N19" s="134"/>
      <c r="O19" s="134"/>
      <c r="P19" s="134"/>
      <c r="Q19" s="134"/>
      <c r="R19" s="134"/>
    </row>
    <row r="20" spans="1:18" s="2" customFormat="1" ht="33.75" hidden="1" customHeight="1" x14ac:dyDescent="0.25">
      <c r="A20" s="74">
        <v>5</v>
      </c>
      <c r="B20" s="143" t="s">
        <v>443</v>
      </c>
      <c r="C20" s="151" t="s">
        <v>444</v>
      </c>
      <c r="D20" s="36" t="s">
        <v>40</v>
      </c>
      <c r="E20" s="152">
        <v>1</v>
      </c>
      <c r="F20" s="152" t="s">
        <v>88</v>
      </c>
      <c r="G20" s="161"/>
      <c r="H20" s="154">
        <v>14454267.76</v>
      </c>
      <c r="I20" s="130" t="s">
        <v>9</v>
      </c>
      <c r="J20" s="139" t="s">
        <v>26</v>
      </c>
      <c r="K20" s="148" t="s">
        <v>255</v>
      </c>
      <c r="L20" s="140" t="s">
        <v>445</v>
      </c>
      <c r="M20" s="135"/>
      <c r="N20" s="134"/>
      <c r="O20" s="134"/>
      <c r="P20" s="134"/>
      <c r="Q20" s="134"/>
      <c r="R20" s="134"/>
    </row>
    <row r="21" spans="1:18" s="2" customFormat="1" ht="33.75" hidden="1" customHeight="1" x14ac:dyDescent="0.25">
      <c r="A21" s="74">
        <v>6</v>
      </c>
      <c r="B21" s="143" t="s">
        <v>448</v>
      </c>
      <c r="C21" s="151" t="s">
        <v>123</v>
      </c>
      <c r="D21" s="36" t="s">
        <v>15</v>
      </c>
      <c r="E21" s="152">
        <v>1</v>
      </c>
      <c r="F21" s="152" t="s">
        <v>88</v>
      </c>
      <c r="G21" s="161"/>
      <c r="H21" s="154">
        <v>1135714.28</v>
      </c>
      <c r="I21" s="130" t="s">
        <v>9</v>
      </c>
      <c r="J21" s="139" t="s">
        <v>168</v>
      </c>
      <c r="K21" s="148" t="s">
        <v>255</v>
      </c>
      <c r="L21" s="140" t="s">
        <v>449</v>
      </c>
      <c r="M21" s="135"/>
      <c r="N21" s="134"/>
      <c r="O21" s="134"/>
      <c r="P21" s="134"/>
      <c r="Q21" s="134"/>
      <c r="R21" s="134"/>
    </row>
    <row r="22" spans="1:18" s="2" customFormat="1" ht="20.25" hidden="1" customHeight="1" x14ac:dyDescent="0.25">
      <c r="A22" s="43"/>
      <c r="B22" s="70" t="s">
        <v>20</v>
      </c>
      <c r="C22" s="38"/>
      <c r="D22" s="44"/>
      <c r="E22" s="38"/>
      <c r="F22" s="38"/>
      <c r="G22" s="48"/>
      <c r="H22" s="47">
        <v>0</v>
      </c>
      <c r="I22" s="43"/>
      <c r="J22" s="62"/>
      <c r="K22" s="83"/>
      <c r="L22" s="63"/>
      <c r="M22" s="30"/>
      <c r="N22" s="16"/>
      <c r="O22" s="16"/>
      <c r="P22" s="16"/>
      <c r="Q22" s="16"/>
      <c r="R22" s="16"/>
    </row>
    <row r="23" spans="1:18" s="2" customFormat="1" ht="20.25" hidden="1" customHeight="1" x14ac:dyDescent="0.25">
      <c r="A23" s="50"/>
      <c r="B23" s="52" t="s">
        <v>12</v>
      </c>
      <c r="C23" s="42"/>
      <c r="D23" s="42"/>
      <c r="E23" s="42"/>
      <c r="F23" s="42"/>
      <c r="G23" s="117"/>
      <c r="H23" s="42"/>
      <c r="I23" s="42"/>
      <c r="J23" s="41"/>
      <c r="K23" s="84"/>
      <c r="L23" s="54"/>
      <c r="M23" s="30"/>
      <c r="N23" s="16"/>
      <c r="O23" s="16"/>
      <c r="P23" s="16"/>
      <c r="Q23" s="16"/>
      <c r="R23" s="16"/>
    </row>
    <row r="24" spans="1:18" s="2" customFormat="1" ht="72.75" hidden="1" customHeight="1" x14ac:dyDescent="0.25">
      <c r="A24" s="74">
        <v>1</v>
      </c>
      <c r="B24" s="139" t="s">
        <v>24</v>
      </c>
      <c r="C24" s="149" t="s">
        <v>25</v>
      </c>
      <c r="D24" s="36" t="s">
        <v>15</v>
      </c>
      <c r="E24" s="139">
        <v>1</v>
      </c>
      <c r="F24" s="139" t="s">
        <v>22</v>
      </c>
      <c r="G24" s="147"/>
      <c r="H24" s="150">
        <v>5913600</v>
      </c>
      <c r="I24" s="130" t="s">
        <v>9</v>
      </c>
      <c r="J24" s="139" t="s">
        <v>26</v>
      </c>
      <c r="K24" s="148" t="s">
        <v>27</v>
      </c>
      <c r="L24" s="140" t="s">
        <v>28</v>
      </c>
      <c r="M24" s="135"/>
      <c r="N24" s="134"/>
      <c r="O24" s="134"/>
      <c r="P24" s="134"/>
      <c r="Q24" s="134"/>
      <c r="R24" s="134"/>
    </row>
    <row r="25" spans="1:18" s="2" customFormat="1" ht="42.75" hidden="1" customHeight="1" x14ac:dyDescent="0.25">
      <c r="A25" s="74">
        <v>2</v>
      </c>
      <c r="B25" s="139" t="s">
        <v>29</v>
      </c>
      <c r="C25" s="149" t="s">
        <v>30</v>
      </c>
      <c r="D25" s="36" t="s">
        <v>15</v>
      </c>
      <c r="E25" s="139">
        <v>1</v>
      </c>
      <c r="F25" s="139" t="s">
        <v>22</v>
      </c>
      <c r="G25" s="147"/>
      <c r="H25" s="150">
        <v>235714.29</v>
      </c>
      <c r="I25" s="130" t="s">
        <v>9</v>
      </c>
      <c r="J25" s="139" t="s">
        <v>31</v>
      </c>
      <c r="K25" s="148" t="s">
        <v>27</v>
      </c>
      <c r="L25" s="140" t="s">
        <v>32</v>
      </c>
      <c r="M25" s="135"/>
      <c r="N25" s="134"/>
      <c r="O25" s="134"/>
      <c r="P25" s="134"/>
      <c r="Q25" s="134"/>
      <c r="R25" s="134"/>
    </row>
    <row r="26" spans="1:18" s="2" customFormat="1" ht="59.25" hidden="1" customHeight="1" x14ac:dyDescent="0.25">
      <c r="A26" s="74">
        <v>3</v>
      </c>
      <c r="B26" s="156" t="s">
        <v>39</v>
      </c>
      <c r="C26" s="156" t="s">
        <v>44</v>
      </c>
      <c r="D26" s="157" t="s">
        <v>40</v>
      </c>
      <c r="E26" s="155">
        <v>1</v>
      </c>
      <c r="F26" s="156" t="s">
        <v>22</v>
      </c>
      <c r="G26" s="158"/>
      <c r="H26" s="159">
        <v>10779990</v>
      </c>
      <c r="I26" s="130" t="s">
        <v>9</v>
      </c>
      <c r="J26" s="139" t="s">
        <v>26</v>
      </c>
      <c r="K26" s="148" t="s">
        <v>27</v>
      </c>
      <c r="L26" s="140" t="s">
        <v>43</v>
      </c>
      <c r="M26" s="135"/>
      <c r="N26" s="134"/>
      <c r="O26" s="134"/>
      <c r="P26" s="134"/>
      <c r="Q26" s="134"/>
      <c r="R26" s="134"/>
    </row>
    <row r="27" spans="1:18" s="2" customFormat="1" ht="60.75" hidden="1" customHeight="1" x14ac:dyDescent="0.25">
      <c r="A27" s="74">
        <v>4</v>
      </c>
      <c r="B27" s="156" t="s">
        <v>41</v>
      </c>
      <c r="C27" s="156" t="s">
        <v>44</v>
      </c>
      <c r="D27" s="157" t="s">
        <v>40</v>
      </c>
      <c r="E27" s="155">
        <v>1</v>
      </c>
      <c r="F27" s="156" t="s">
        <v>22</v>
      </c>
      <c r="G27" s="158"/>
      <c r="H27" s="159">
        <v>55130500</v>
      </c>
      <c r="I27" s="130" t="s">
        <v>9</v>
      </c>
      <c r="J27" s="139" t="s">
        <v>26</v>
      </c>
      <c r="K27" s="148" t="s">
        <v>27</v>
      </c>
      <c r="L27" s="140" t="s">
        <v>43</v>
      </c>
      <c r="M27" s="135"/>
      <c r="N27" s="134"/>
      <c r="O27" s="134"/>
      <c r="P27" s="134"/>
      <c r="Q27" s="134"/>
      <c r="R27" s="134"/>
    </row>
    <row r="28" spans="1:18" s="2" customFormat="1" ht="64.5" hidden="1" customHeight="1" x14ac:dyDescent="0.25">
      <c r="A28" s="74">
        <v>5</v>
      </c>
      <c r="B28" s="156" t="s">
        <v>42</v>
      </c>
      <c r="C28" s="156" t="s">
        <v>44</v>
      </c>
      <c r="D28" s="157" t="s">
        <v>40</v>
      </c>
      <c r="E28" s="155">
        <v>1</v>
      </c>
      <c r="F28" s="156" t="s">
        <v>22</v>
      </c>
      <c r="G28" s="158"/>
      <c r="H28" s="159">
        <v>16300000</v>
      </c>
      <c r="I28" s="130" t="s">
        <v>9</v>
      </c>
      <c r="J28" s="139" t="s">
        <v>26</v>
      </c>
      <c r="K28" s="148" t="s">
        <v>27</v>
      </c>
      <c r="L28" s="140" t="s">
        <v>43</v>
      </c>
      <c r="M28" s="135"/>
      <c r="N28" s="134"/>
      <c r="O28" s="134"/>
      <c r="P28" s="134"/>
      <c r="Q28" s="134"/>
      <c r="R28" s="134"/>
    </row>
    <row r="29" spans="1:18" s="2" customFormat="1" ht="64.5" hidden="1" customHeight="1" x14ac:dyDescent="0.25">
      <c r="A29" s="74">
        <v>6</v>
      </c>
      <c r="B29" s="156" t="s">
        <v>45</v>
      </c>
      <c r="C29" s="156" t="s">
        <v>44</v>
      </c>
      <c r="D29" s="157" t="s">
        <v>40</v>
      </c>
      <c r="E29" s="155">
        <v>1</v>
      </c>
      <c r="F29" s="156" t="s">
        <v>22</v>
      </c>
      <c r="G29" s="158"/>
      <c r="H29" s="159">
        <v>21960019.199999999</v>
      </c>
      <c r="I29" s="130" t="s">
        <v>9</v>
      </c>
      <c r="J29" s="139" t="s">
        <v>26</v>
      </c>
      <c r="K29" s="148" t="s">
        <v>27</v>
      </c>
      <c r="L29" s="140" t="s">
        <v>46</v>
      </c>
      <c r="M29" s="135"/>
      <c r="N29" s="134"/>
      <c r="O29" s="134"/>
      <c r="P29" s="134"/>
      <c r="Q29" s="134"/>
      <c r="R29" s="134"/>
    </row>
    <row r="30" spans="1:18" s="2" customFormat="1" ht="41.25" hidden="1" customHeight="1" x14ac:dyDescent="0.25">
      <c r="A30" s="74">
        <v>7</v>
      </c>
      <c r="B30" s="156" t="s">
        <v>53</v>
      </c>
      <c r="C30" s="156" t="s">
        <v>54</v>
      </c>
      <c r="D30" s="157" t="s">
        <v>58</v>
      </c>
      <c r="E30" s="155">
        <v>1</v>
      </c>
      <c r="F30" s="156" t="s">
        <v>55</v>
      </c>
      <c r="G30" s="158"/>
      <c r="H30" s="159">
        <v>1004571.43</v>
      </c>
      <c r="I30" s="130" t="s">
        <v>9</v>
      </c>
      <c r="J30" s="139" t="s">
        <v>26</v>
      </c>
      <c r="K30" s="148" t="s">
        <v>27</v>
      </c>
      <c r="L30" s="140" t="s">
        <v>59</v>
      </c>
      <c r="M30" s="135"/>
      <c r="N30" s="134"/>
      <c r="O30" s="134"/>
      <c r="P30" s="134"/>
      <c r="Q30" s="134"/>
      <c r="R30" s="134"/>
    </row>
    <row r="31" spans="1:18" s="2" customFormat="1" ht="64.5" hidden="1" customHeight="1" x14ac:dyDescent="0.25">
      <c r="A31" s="74">
        <v>8</v>
      </c>
      <c r="B31" s="156" t="s">
        <v>56</v>
      </c>
      <c r="C31" s="156" t="s">
        <v>57</v>
      </c>
      <c r="D31" s="157" t="s">
        <v>58</v>
      </c>
      <c r="E31" s="155">
        <v>1</v>
      </c>
      <c r="F31" s="156" t="s">
        <v>55</v>
      </c>
      <c r="G31" s="158"/>
      <c r="H31" s="159">
        <v>5990586</v>
      </c>
      <c r="I31" s="130" t="s">
        <v>9</v>
      </c>
      <c r="J31" s="139" t="s">
        <v>26</v>
      </c>
      <c r="K31" s="148" t="s">
        <v>27</v>
      </c>
      <c r="L31" s="140" t="s">
        <v>59</v>
      </c>
      <c r="M31" s="135"/>
      <c r="N31" s="134"/>
      <c r="O31" s="134"/>
      <c r="P31" s="134"/>
      <c r="Q31" s="134"/>
      <c r="R31" s="134"/>
    </row>
    <row r="32" spans="1:18" s="2" customFormat="1" ht="64.5" hidden="1" customHeight="1" x14ac:dyDescent="0.25">
      <c r="A32" s="74">
        <v>9</v>
      </c>
      <c r="B32" s="156" t="s">
        <v>67</v>
      </c>
      <c r="C32" s="156" t="s">
        <v>68</v>
      </c>
      <c r="D32" s="157" t="s">
        <v>58</v>
      </c>
      <c r="E32" s="155">
        <v>1</v>
      </c>
      <c r="F32" s="156" t="s">
        <v>55</v>
      </c>
      <c r="G32" s="158"/>
      <c r="H32" s="159">
        <v>1253571.43</v>
      </c>
      <c r="I32" s="130" t="s">
        <v>9</v>
      </c>
      <c r="J32" s="139" t="s">
        <v>61</v>
      </c>
      <c r="K32" s="148" t="s">
        <v>51</v>
      </c>
      <c r="L32" s="140" t="s">
        <v>69</v>
      </c>
      <c r="M32" s="135"/>
      <c r="N32" s="134"/>
      <c r="O32" s="134"/>
      <c r="P32" s="134"/>
      <c r="Q32" s="134"/>
      <c r="R32" s="134"/>
    </row>
    <row r="33" spans="1:18" s="2" customFormat="1" ht="47.25" hidden="1" customHeight="1" x14ac:dyDescent="0.25">
      <c r="A33" s="74">
        <v>10</v>
      </c>
      <c r="B33" s="36" t="s">
        <v>70</v>
      </c>
      <c r="C33" s="36" t="s">
        <v>71</v>
      </c>
      <c r="D33" s="36" t="s">
        <v>15</v>
      </c>
      <c r="E33" s="36">
        <v>1</v>
      </c>
      <c r="F33" s="36" t="s">
        <v>22</v>
      </c>
      <c r="G33" s="158"/>
      <c r="H33" s="160">
        <v>85076253.109999999</v>
      </c>
      <c r="I33" s="130" t="s">
        <v>9</v>
      </c>
      <c r="J33" s="139" t="s">
        <v>26</v>
      </c>
      <c r="K33" s="148" t="s">
        <v>51</v>
      </c>
      <c r="L33" s="140" t="s">
        <v>77</v>
      </c>
      <c r="M33" s="135"/>
      <c r="N33" s="134"/>
      <c r="O33" s="134"/>
      <c r="P33" s="134"/>
      <c r="Q33" s="134"/>
      <c r="R33" s="134"/>
    </row>
    <row r="34" spans="1:18" s="2" customFormat="1" ht="46.5" hidden="1" customHeight="1" x14ac:dyDescent="0.25">
      <c r="A34" s="74">
        <v>11</v>
      </c>
      <c r="B34" s="133" t="s">
        <v>72</v>
      </c>
      <c r="C34" s="133" t="s">
        <v>71</v>
      </c>
      <c r="D34" s="36" t="s">
        <v>73</v>
      </c>
      <c r="E34" s="36">
        <v>1</v>
      </c>
      <c r="F34" s="36" t="s">
        <v>22</v>
      </c>
      <c r="G34" s="158"/>
      <c r="H34" s="160">
        <v>3072832.84</v>
      </c>
      <c r="I34" s="130" t="s">
        <v>9</v>
      </c>
      <c r="J34" s="139" t="s">
        <v>26</v>
      </c>
      <c r="K34" s="148" t="s">
        <v>51</v>
      </c>
      <c r="L34" s="140" t="s">
        <v>77</v>
      </c>
      <c r="M34" s="135"/>
      <c r="N34" s="134"/>
      <c r="O34" s="134"/>
      <c r="P34" s="134"/>
      <c r="Q34" s="134"/>
      <c r="R34" s="134"/>
    </row>
    <row r="35" spans="1:18" s="2" customFormat="1" ht="41.25" hidden="1" customHeight="1" x14ac:dyDescent="0.25">
      <c r="A35" s="74">
        <v>12</v>
      </c>
      <c r="B35" s="133" t="s">
        <v>74</v>
      </c>
      <c r="C35" s="133" t="s">
        <v>75</v>
      </c>
      <c r="D35" s="36" t="s">
        <v>76</v>
      </c>
      <c r="E35" s="36">
        <v>1</v>
      </c>
      <c r="F35" s="36" t="s">
        <v>22</v>
      </c>
      <c r="G35" s="158"/>
      <c r="H35" s="160">
        <v>10523633.93</v>
      </c>
      <c r="I35" s="130" t="s">
        <v>9</v>
      </c>
      <c r="J35" s="139" t="s">
        <v>26</v>
      </c>
      <c r="K35" s="148" t="s">
        <v>51</v>
      </c>
      <c r="L35" s="140" t="s">
        <v>77</v>
      </c>
      <c r="M35" s="135"/>
      <c r="N35" s="134"/>
      <c r="O35" s="134"/>
      <c r="P35" s="134"/>
      <c r="Q35" s="134"/>
      <c r="R35" s="134"/>
    </row>
    <row r="36" spans="1:18" s="2" customFormat="1" ht="54" hidden="1" customHeight="1" x14ac:dyDescent="0.25">
      <c r="A36" s="74">
        <v>13</v>
      </c>
      <c r="B36" s="156" t="s">
        <v>83</v>
      </c>
      <c r="C36" s="156" t="s">
        <v>68</v>
      </c>
      <c r="D36" s="157" t="s">
        <v>58</v>
      </c>
      <c r="E36" s="155">
        <v>1</v>
      </c>
      <c r="F36" s="156" t="s">
        <v>55</v>
      </c>
      <c r="G36" s="158"/>
      <c r="H36" s="160">
        <v>2611607.14</v>
      </c>
      <c r="I36" s="130" t="s">
        <v>9</v>
      </c>
      <c r="J36" s="139" t="s">
        <v>26</v>
      </c>
      <c r="K36" s="148" t="s">
        <v>51</v>
      </c>
      <c r="L36" s="140" t="s">
        <v>84</v>
      </c>
      <c r="M36" s="135"/>
      <c r="N36" s="134"/>
      <c r="O36" s="134"/>
      <c r="P36" s="134"/>
      <c r="Q36" s="134"/>
      <c r="R36" s="134"/>
    </row>
    <row r="37" spans="1:18" s="2" customFormat="1" ht="85.5" hidden="1" customHeight="1" x14ac:dyDescent="0.25">
      <c r="A37" s="74">
        <v>14</v>
      </c>
      <c r="B37" s="156" t="s">
        <v>85</v>
      </c>
      <c r="C37" s="156" t="s">
        <v>68</v>
      </c>
      <c r="D37" s="157" t="s">
        <v>58</v>
      </c>
      <c r="E37" s="155">
        <v>1</v>
      </c>
      <c r="F37" s="156" t="s">
        <v>55</v>
      </c>
      <c r="G37" s="158"/>
      <c r="H37" s="160">
        <v>193050</v>
      </c>
      <c r="I37" s="130" t="s">
        <v>9</v>
      </c>
      <c r="J37" s="139" t="s">
        <v>26</v>
      </c>
      <c r="K37" s="148" t="s">
        <v>51</v>
      </c>
      <c r="L37" s="140" t="s">
        <v>92</v>
      </c>
      <c r="M37" s="135"/>
      <c r="N37" s="134"/>
      <c r="O37" s="134"/>
      <c r="P37" s="134"/>
      <c r="Q37" s="134"/>
      <c r="R37" s="134"/>
    </row>
    <row r="38" spans="1:18" s="2" customFormat="1" ht="39" hidden="1" customHeight="1" x14ac:dyDescent="0.25">
      <c r="A38" s="74">
        <v>15</v>
      </c>
      <c r="B38" s="156" t="s">
        <v>90</v>
      </c>
      <c r="C38" s="133" t="s">
        <v>91</v>
      </c>
      <c r="D38" s="157" t="s">
        <v>58</v>
      </c>
      <c r="E38" s="155">
        <v>1</v>
      </c>
      <c r="F38" s="156" t="s">
        <v>55</v>
      </c>
      <c r="G38" s="158"/>
      <c r="H38" s="160">
        <v>458273828.56999999</v>
      </c>
      <c r="I38" s="130" t="s">
        <v>9</v>
      </c>
      <c r="J38" s="139" t="s">
        <v>26</v>
      </c>
      <c r="K38" s="148" t="s">
        <v>51</v>
      </c>
      <c r="L38" s="140" t="s">
        <v>93</v>
      </c>
      <c r="M38" s="135"/>
      <c r="N38" s="134"/>
      <c r="O38" s="134"/>
      <c r="P38" s="134"/>
      <c r="Q38" s="134"/>
      <c r="R38" s="134"/>
    </row>
    <row r="39" spans="1:18" s="2" customFormat="1" ht="39" hidden="1" customHeight="1" x14ac:dyDescent="0.25">
      <c r="A39" s="74">
        <v>16</v>
      </c>
      <c r="B39" s="156" t="s">
        <v>108</v>
      </c>
      <c r="C39" s="133" t="s">
        <v>109</v>
      </c>
      <c r="D39" s="157" t="s">
        <v>110</v>
      </c>
      <c r="E39" s="155">
        <v>1</v>
      </c>
      <c r="F39" s="156" t="s">
        <v>22</v>
      </c>
      <c r="G39" s="158"/>
      <c r="H39" s="160">
        <v>436000000</v>
      </c>
      <c r="I39" s="130" t="s">
        <v>9</v>
      </c>
      <c r="J39" s="139" t="s">
        <v>26</v>
      </c>
      <c r="K39" s="148" t="s">
        <v>51</v>
      </c>
      <c r="L39" s="140" t="s">
        <v>111</v>
      </c>
      <c r="M39" s="135"/>
      <c r="N39" s="134"/>
      <c r="O39" s="134"/>
      <c r="P39" s="134"/>
      <c r="Q39" s="134"/>
      <c r="R39" s="134"/>
    </row>
    <row r="40" spans="1:18" s="2" customFormat="1" ht="54.75" hidden="1" customHeight="1" x14ac:dyDescent="0.25">
      <c r="A40" s="74">
        <v>17</v>
      </c>
      <c r="B40" s="156" t="s">
        <v>116</v>
      </c>
      <c r="C40" s="162" t="s">
        <v>68</v>
      </c>
      <c r="D40" s="79" t="s">
        <v>58</v>
      </c>
      <c r="E40" s="163">
        <v>1</v>
      </c>
      <c r="F40" s="156" t="s">
        <v>22</v>
      </c>
      <c r="G40" s="164"/>
      <c r="H40" s="165">
        <v>32140625</v>
      </c>
      <c r="I40" s="130" t="s">
        <v>9</v>
      </c>
      <c r="J40" s="139" t="s">
        <v>61</v>
      </c>
      <c r="K40" s="148" t="s">
        <v>51</v>
      </c>
      <c r="L40" s="140" t="s">
        <v>117</v>
      </c>
      <c r="M40" s="135"/>
      <c r="N40" s="134"/>
      <c r="O40" s="134"/>
      <c r="P40" s="134"/>
      <c r="Q40" s="134"/>
      <c r="R40" s="134"/>
    </row>
    <row r="41" spans="1:18" s="2" customFormat="1" ht="42" hidden="1" customHeight="1" x14ac:dyDescent="0.25">
      <c r="A41" s="74">
        <v>18</v>
      </c>
      <c r="B41" s="156" t="s">
        <v>118</v>
      </c>
      <c r="C41" s="166" t="s">
        <v>119</v>
      </c>
      <c r="D41" s="168" t="s">
        <v>120</v>
      </c>
      <c r="E41" s="166">
        <v>1</v>
      </c>
      <c r="F41" s="166" t="s">
        <v>22</v>
      </c>
      <c r="G41" s="167"/>
      <c r="H41" s="165">
        <v>274000</v>
      </c>
      <c r="I41" s="130" t="s">
        <v>9</v>
      </c>
      <c r="J41" s="139" t="s">
        <v>61</v>
      </c>
      <c r="K41" s="148" t="s">
        <v>51</v>
      </c>
      <c r="L41" s="140" t="s">
        <v>121</v>
      </c>
      <c r="M41" s="135"/>
      <c r="N41" s="134"/>
      <c r="O41" s="134"/>
      <c r="P41" s="134"/>
      <c r="Q41" s="134"/>
      <c r="R41" s="134"/>
    </row>
    <row r="42" spans="1:18" s="2" customFormat="1" ht="49.5" hidden="1" customHeight="1" x14ac:dyDescent="0.25">
      <c r="A42" s="74">
        <v>19</v>
      </c>
      <c r="B42" s="156" t="s">
        <v>126</v>
      </c>
      <c r="C42" s="162" t="s">
        <v>68</v>
      </c>
      <c r="D42" s="79" t="s">
        <v>58</v>
      </c>
      <c r="E42" s="166">
        <v>1</v>
      </c>
      <c r="F42" s="166" t="s">
        <v>22</v>
      </c>
      <c r="G42" s="167"/>
      <c r="H42" s="165">
        <v>19456500</v>
      </c>
      <c r="I42" s="130" t="s">
        <v>9</v>
      </c>
      <c r="J42" s="139" t="s">
        <v>61</v>
      </c>
      <c r="K42" s="148" t="s">
        <v>51</v>
      </c>
      <c r="L42" s="140" t="s">
        <v>125</v>
      </c>
      <c r="M42" s="135"/>
      <c r="N42" s="134"/>
      <c r="O42" s="134"/>
      <c r="P42" s="134"/>
      <c r="Q42" s="134"/>
      <c r="R42" s="134"/>
    </row>
    <row r="43" spans="1:18" s="2" customFormat="1" ht="42" hidden="1" customHeight="1" x14ac:dyDescent="0.25">
      <c r="A43" s="74">
        <v>20</v>
      </c>
      <c r="B43" s="156" t="s">
        <v>127</v>
      </c>
      <c r="C43" s="162" t="s">
        <v>68</v>
      </c>
      <c r="D43" s="79" t="s">
        <v>58</v>
      </c>
      <c r="E43" s="166">
        <v>1</v>
      </c>
      <c r="F43" s="166" t="s">
        <v>22</v>
      </c>
      <c r="G43" s="167"/>
      <c r="H43" s="165">
        <v>14930900</v>
      </c>
      <c r="I43" s="130" t="s">
        <v>9</v>
      </c>
      <c r="J43" s="139" t="s">
        <v>61</v>
      </c>
      <c r="K43" s="148" t="s">
        <v>51</v>
      </c>
      <c r="L43" s="140" t="s">
        <v>125</v>
      </c>
      <c r="M43" s="135"/>
      <c r="N43" s="134"/>
      <c r="O43" s="134"/>
      <c r="P43" s="134"/>
      <c r="Q43" s="134"/>
      <c r="R43" s="134"/>
    </row>
    <row r="44" spans="1:18" s="2" customFormat="1" ht="42" hidden="1" customHeight="1" x14ac:dyDescent="0.25">
      <c r="A44" s="74">
        <v>21</v>
      </c>
      <c r="B44" s="156" t="s">
        <v>128</v>
      </c>
      <c r="C44" s="162" t="s">
        <v>68</v>
      </c>
      <c r="D44" s="79" t="s">
        <v>58</v>
      </c>
      <c r="E44" s="166">
        <v>1</v>
      </c>
      <c r="F44" s="166" t="s">
        <v>22</v>
      </c>
      <c r="G44" s="167"/>
      <c r="H44" s="165">
        <v>2520982.14</v>
      </c>
      <c r="I44" s="130" t="s">
        <v>9</v>
      </c>
      <c r="J44" s="139" t="s">
        <v>61</v>
      </c>
      <c r="K44" s="148" t="s">
        <v>51</v>
      </c>
      <c r="L44" s="140" t="s">
        <v>125</v>
      </c>
      <c r="M44" s="135"/>
      <c r="N44" s="134"/>
      <c r="O44" s="134"/>
      <c r="P44" s="134"/>
      <c r="Q44" s="134"/>
      <c r="R44" s="134"/>
    </row>
    <row r="45" spans="1:18" s="2" customFormat="1" ht="42" hidden="1" customHeight="1" x14ac:dyDescent="0.25">
      <c r="A45" s="74">
        <v>22</v>
      </c>
      <c r="B45" s="156" t="s">
        <v>129</v>
      </c>
      <c r="C45" s="162" t="s">
        <v>68</v>
      </c>
      <c r="D45" s="79" t="s">
        <v>58</v>
      </c>
      <c r="E45" s="166">
        <v>1</v>
      </c>
      <c r="F45" s="166" t="s">
        <v>22</v>
      </c>
      <c r="G45" s="167"/>
      <c r="H45" s="165">
        <v>1231500</v>
      </c>
      <c r="I45" s="130" t="s">
        <v>9</v>
      </c>
      <c r="J45" s="139" t="s">
        <v>61</v>
      </c>
      <c r="K45" s="148" t="s">
        <v>51</v>
      </c>
      <c r="L45" s="140" t="s">
        <v>125</v>
      </c>
      <c r="M45" s="135"/>
      <c r="N45" s="134"/>
      <c r="O45" s="134"/>
      <c r="P45" s="134"/>
      <c r="Q45" s="134"/>
      <c r="R45" s="134"/>
    </row>
    <row r="46" spans="1:18" s="2" customFormat="1" ht="42" hidden="1" customHeight="1" x14ac:dyDescent="0.25">
      <c r="A46" s="74">
        <v>23</v>
      </c>
      <c r="B46" s="156" t="s">
        <v>133</v>
      </c>
      <c r="C46" s="162" t="s">
        <v>134</v>
      </c>
      <c r="D46" s="79" t="s">
        <v>15</v>
      </c>
      <c r="E46" s="166">
        <v>1</v>
      </c>
      <c r="F46" s="166" t="s">
        <v>22</v>
      </c>
      <c r="G46" s="167"/>
      <c r="H46" s="165">
        <v>750000</v>
      </c>
      <c r="I46" s="130" t="s">
        <v>9</v>
      </c>
      <c r="J46" s="139" t="s">
        <v>26</v>
      </c>
      <c r="K46" s="148" t="s">
        <v>131</v>
      </c>
      <c r="L46" s="140" t="s">
        <v>142</v>
      </c>
      <c r="M46" s="135"/>
      <c r="N46" s="134"/>
      <c r="O46" s="134"/>
      <c r="P46" s="134"/>
      <c r="Q46" s="134"/>
      <c r="R46" s="134"/>
    </row>
    <row r="47" spans="1:18" s="2" customFormat="1" ht="42" hidden="1" customHeight="1" x14ac:dyDescent="0.25">
      <c r="A47" s="74">
        <v>24</v>
      </c>
      <c r="B47" s="156" t="s">
        <v>135</v>
      </c>
      <c r="C47" s="162" t="s">
        <v>134</v>
      </c>
      <c r="D47" s="79" t="s">
        <v>15</v>
      </c>
      <c r="E47" s="166">
        <v>1</v>
      </c>
      <c r="F47" s="166" t="s">
        <v>22</v>
      </c>
      <c r="G47" s="167"/>
      <c r="H47" s="165" t="s">
        <v>136</v>
      </c>
      <c r="I47" s="130" t="s">
        <v>9</v>
      </c>
      <c r="J47" s="139" t="s">
        <v>26</v>
      </c>
      <c r="K47" s="148" t="s">
        <v>131</v>
      </c>
      <c r="L47" s="140" t="s">
        <v>142</v>
      </c>
      <c r="M47" s="135"/>
      <c r="N47" s="134"/>
      <c r="O47" s="134"/>
      <c r="P47" s="134"/>
      <c r="Q47" s="134"/>
      <c r="R47" s="134"/>
    </row>
    <row r="48" spans="1:18" s="2" customFormat="1" ht="42" hidden="1" customHeight="1" x14ac:dyDescent="0.25">
      <c r="A48" s="74">
        <v>25</v>
      </c>
      <c r="B48" s="156" t="s">
        <v>137</v>
      </c>
      <c r="C48" s="162" t="s">
        <v>134</v>
      </c>
      <c r="D48" s="79" t="s">
        <v>15</v>
      </c>
      <c r="E48" s="166">
        <v>1</v>
      </c>
      <c r="F48" s="166" t="s">
        <v>22</v>
      </c>
      <c r="G48" s="167"/>
      <c r="H48" s="165" t="s">
        <v>136</v>
      </c>
      <c r="I48" s="130" t="s">
        <v>9</v>
      </c>
      <c r="J48" s="139" t="s">
        <v>26</v>
      </c>
      <c r="K48" s="148" t="s">
        <v>131</v>
      </c>
      <c r="L48" s="140" t="s">
        <v>142</v>
      </c>
      <c r="M48" s="135"/>
      <c r="N48" s="134"/>
      <c r="O48" s="134"/>
      <c r="P48" s="134"/>
      <c r="Q48" s="134"/>
      <c r="R48" s="134"/>
    </row>
    <row r="49" spans="1:18" s="2" customFormat="1" ht="42" hidden="1" customHeight="1" x14ac:dyDescent="0.25">
      <c r="A49" s="74">
        <v>26</v>
      </c>
      <c r="B49" s="156" t="s">
        <v>138</v>
      </c>
      <c r="C49" s="162" t="s">
        <v>134</v>
      </c>
      <c r="D49" s="79" t="s">
        <v>15</v>
      </c>
      <c r="E49" s="166">
        <v>1</v>
      </c>
      <c r="F49" s="166" t="s">
        <v>22</v>
      </c>
      <c r="G49" s="167"/>
      <c r="H49" s="165" t="s">
        <v>139</v>
      </c>
      <c r="I49" s="130" t="s">
        <v>9</v>
      </c>
      <c r="J49" s="139" t="s">
        <v>26</v>
      </c>
      <c r="K49" s="148" t="s">
        <v>131</v>
      </c>
      <c r="L49" s="140" t="s">
        <v>142</v>
      </c>
      <c r="M49" s="135"/>
      <c r="N49" s="134"/>
      <c r="O49" s="134"/>
      <c r="P49" s="134"/>
      <c r="Q49" s="134"/>
      <c r="R49" s="134"/>
    </row>
    <row r="50" spans="1:18" s="2" customFormat="1" ht="42" hidden="1" customHeight="1" x14ac:dyDescent="0.25">
      <c r="A50" s="74">
        <v>27</v>
      </c>
      <c r="B50" s="156" t="s">
        <v>141</v>
      </c>
      <c r="C50" s="162" t="s">
        <v>134</v>
      </c>
      <c r="D50" s="79" t="s">
        <v>15</v>
      </c>
      <c r="E50" s="166">
        <v>1</v>
      </c>
      <c r="F50" s="166" t="s">
        <v>22</v>
      </c>
      <c r="G50" s="167"/>
      <c r="H50" s="165" t="s">
        <v>140</v>
      </c>
      <c r="I50" s="130" t="s">
        <v>9</v>
      </c>
      <c r="J50" s="139" t="s">
        <v>26</v>
      </c>
      <c r="K50" s="148" t="s">
        <v>131</v>
      </c>
      <c r="L50" s="140" t="s">
        <v>142</v>
      </c>
      <c r="M50" s="135"/>
      <c r="N50" s="134"/>
      <c r="O50" s="134"/>
      <c r="P50" s="134"/>
      <c r="Q50" s="134"/>
      <c r="R50" s="134"/>
    </row>
    <row r="51" spans="1:18" s="2" customFormat="1" ht="42" hidden="1" customHeight="1" x14ac:dyDescent="0.25">
      <c r="A51" s="74">
        <v>28</v>
      </c>
      <c r="B51" s="156" t="s">
        <v>162</v>
      </c>
      <c r="C51" s="162" t="s">
        <v>163</v>
      </c>
      <c r="D51" s="79" t="s">
        <v>15</v>
      </c>
      <c r="E51" s="166">
        <v>1</v>
      </c>
      <c r="F51" s="166" t="s">
        <v>22</v>
      </c>
      <c r="G51" s="167"/>
      <c r="H51" s="165">
        <v>9140625</v>
      </c>
      <c r="I51" s="130" t="s">
        <v>9</v>
      </c>
      <c r="J51" s="139" t="s">
        <v>26</v>
      </c>
      <c r="K51" s="148" t="s">
        <v>131</v>
      </c>
      <c r="L51" s="140" t="s">
        <v>160</v>
      </c>
      <c r="M51" s="135"/>
      <c r="N51" s="134"/>
      <c r="O51" s="134"/>
      <c r="P51" s="134"/>
      <c r="Q51" s="134"/>
      <c r="R51" s="134"/>
    </row>
    <row r="52" spans="1:18" s="2" customFormat="1" ht="42" hidden="1" customHeight="1" x14ac:dyDescent="0.25">
      <c r="A52" s="74">
        <v>29</v>
      </c>
      <c r="B52" s="156" t="s">
        <v>161</v>
      </c>
      <c r="C52" s="162" t="s">
        <v>163</v>
      </c>
      <c r="D52" s="79" t="s">
        <v>15</v>
      </c>
      <c r="E52" s="166">
        <v>1</v>
      </c>
      <c r="F52" s="166" t="s">
        <v>22</v>
      </c>
      <c r="G52" s="167"/>
      <c r="H52" s="165">
        <v>2989285.71</v>
      </c>
      <c r="I52" s="130" t="s">
        <v>9</v>
      </c>
      <c r="J52" s="139" t="s">
        <v>26</v>
      </c>
      <c r="K52" s="148" t="s">
        <v>131</v>
      </c>
      <c r="L52" s="140" t="s">
        <v>160</v>
      </c>
      <c r="M52" s="135"/>
      <c r="N52" s="134"/>
      <c r="O52" s="134"/>
      <c r="P52" s="134"/>
      <c r="Q52" s="134"/>
      <c r="R52" s="134"/>
    </row>
    <row r="53" spans="1:18" s="2" customFormat="1" ht="70.5" hidden="1" customHeight="1" x14ac:dyDescent="0.25">
      <c r="A53" s="74">
        <v>30</v>
      </c>
      <c r="B53" s="156" t="s">
        <v>179</v>
      </c>
      <c r="C53" s="162" t="s">
        <v>68</v>
      </c>
      <c r="D53" s="79" t="s">
        <v>58</v>
      </c>
      <c r="E53" s="175">
        <v>1</v>
      </c>
      <c r="F53" s="177" t="s">
        <v>22</v>
      </c>
      <c r="G53" s="164"/>
      <c r="H53" s="176">
        <v>231325</v>
      </c>
      <c r="I53" s="130" t="s">
        <v>9</v>
      </c>
      <c r="J53" s="139" t="s">
        <v>61</v>
      </c>
      <c r="K53" s="148" t="s">
        <v>131</v>
      </c>
      <c r="L53" s="140" t="s">
        <v>181</v>
      </c>
      <c r="M53" s="135"/>
      <c r="N53" s="134"/>
      <c r="O53" s="134"/>
      <c r="P53" s="134"/>
      <c r="Q53" s="134"/>
      <c r="R53" s="134"/>
    </row>
    <row r="54" spans="1:18" s="2" customFormat="1" ht="72.75" hidden="1" customHeight="1" x14ac:dyDescent="0.25">
      <c r="A54" s="74">
        <v>31</v>
      </c>
      <c r="B54" s="156" t="s">
        <v>180</v>
      </c>
      <c r="C54" s="162" t="s">
        <v>68</v>
      </c>
      <c r="D54" s="79" t="s">
        <v>58</v>
      </c>
      <c r="E54" s="175">
        <v>1</v>
      </c>
      <c r="F54" s="177" t="s">
        <v>22</v>
      </c>
      <c r="G54" s="164"/>
      <c r="H54" s="176">
        <v>1499400</v>
      </c>
      <c r="I54" s="130" t="s">
        <v>9</v>
      </c>
      <c r="J54" s="139" t="s">
        <v>61</v>
      </c>
      <c r="K54" s="148" t="s">
        <v>131</v>
      </c>
      <c r="L54" s="140" t="s">
        <v>181</v>
      </c>
      <c r="M54" s="135"/>
      <c r="N54" s="134"/>
      <c r="O54" s="134"/>
      <c r="P54" s="134"/>
      <c r="Q54" s="134"/>
      <c r="R54" s="134"/>
    </row>
    <row r="55" spans="1:18" s="2" customFormat="1" ht="60" hidden="1" customHeight="1" x14ac:dyDescent="0.25">
      <c r="A55" s="74">
        <v>32</v>
      </c>
      <c r="B55" s="156" t="s">
        <v>183</v>
      </c>
      <c r="C55" s="162" t="s">
        <v>68</v>
      </c>
      <c r="D55" s="79" t="s">
        <v>58</v>
      </c>
      <c r="E55" s="175">
        <v>1</v>
      </c>
      <c r="F55" s="177" t="s">
        <v>22</v>
      </c>
      <c r="G55" s="164"/>
      <c r="H55" s="176">
        <v>5650574</v>
      </c>
      <c r="I55" s="130" t="s">
        <v>9</v>
      </c>
      <c r="J55" s="139" t="s">
        <v>186</v>
      </c>
      <c r="K55" s="148" t="s">
        <v>131</v>
      </c>
      <c r="L55" s="140" t="s">
        <v>188</v>
      </c>
      <c r="M55" s="135"/>
      <c r="N55" s="134"/>
      <c r="O55" s="134"/>
      <c r="P55" s="134"/>
      <c r="Q55" s="134"/>
      <c r="R55" s="134"/>
    </row>
    <row r="56" spans="1:18" s="2" customFormat="1" ht="44.25" hidden="1" customHeight="1" x14ac:dyDescent="0.25">
      <c r="A56" s="74">
        <v>33</v>
      </c>
      <c r="B56" s="156" t="s">
        <v>184</v>
      </c>
      <c r="C56" s="162" t="s">
        <v>185</v>
      </c>
      <c r="D56" s="79" t="s">
        <v>58</v>
      </c>
      <c r="E56" s="175">
        <v>1</v>
      </c>
      <c r="F56" s="177" t="s">
        <v>22</v>
      </c>
      <c r="G56" s="164"/>
      <c r="H56" s="176">
        <v>36000</v>
      </c>
      <c r="I56" s="130" t="s">
        <v>9</v>
      </c>
      <c r="J56" s="139" t="s">
        <v>187</v>
      </c>
      <c r="K56" s="148" t="s">
        <v>131</v>
      </c>
      <c r="L56" s="140" t="s">
        <v>189</v>
      </c>
      <c r="M56" s="135"/>
      <c r="N56" s="134"/>
      <c r="O56" s="134"/>
      <c r="P56" s="134"/>
      <c r="Q56" s="134"/>
      <c r="R56" s="134"/>
    </row>
    <row r="57" spans="1:18" s="2" customFormat="1" ht="89.25" hidden="1" customHeight="1" x14ac:dyDescent="0.25">
      <c r="A57" s="74">
        <v>34</v>
      </c>
      <c r="B57" s="157" t="s">
        <v>200</v>
      </c>
      <c r="C57" s="151" t="s">
        <v>123</v>
      </c>
      <c r="D57" s="79" t="s">
        <v>58</v>
      </c>
      <c r="E57" s="175">
        <v>1</v>
      </c>
      <c r="F57" s="177" t="s">
        <v>22</v>
      </c>
      <c r="G57" s="164"/>
      <c r="H57" s="176">
        <v>1355470</v>
      </c>
      <c r="I57" s="130" t="s">
        <v>9</v>
      </c>
      <c r="J57" s="139" t="s">
        <v>26</v>
      </c>
      <c r="K57" s="148" t="s">
        <v>131</v>
      </c>
      <c r="L57" s="140" t="s">
        <v>202</v>
      </c>
      <c r="M57" s="135"/>
      <c r="N57" s="134"/>
      <c r="O57" s="134"/>
      <c r="P57" s="134"/>
      <c r="Q57" s="134"/>
      <c r="R57" s="134"/>
    </row>
    <row r="58" spans="1:18" s="2" customFormat="1" ht="87.75" hidden="1" customHeight="1" x14ac:dyDescent="0.25">
      <c r="A58" s="74">
        <v>35</v>
      </c>
      <c r="B58" s="157" t="s">
        <v>201</v>
      </c>
      <c r="C58" s="151" t="s">
        <v>87</v>
      </c>
      <c r="D58" s="157" t="s">
        <v>203</v>
      </c>
      <c r="E58" s="163">
        <v>1</v>
      </c>
      <c r="F58" s="156" t="s">
        <v>22</v>
      </c>
      <c r="G58" s="164"/>
      <c r="H58" s="165">
        <v>2071306346</v>
      </c>
      <c r="I58" s="36" t="s">
        <v>9</v>
      </c>
      <c r="J58" s="139" t="s">
        <v>26</v>
      </c>
      <c r="K58" s="148" t="s">
        <v>131</v>
      </c>
      <c r="L58" s="140" t="s">
        <v>202</v>
      </c>
      <c r="M58" s="135"/>
      <c r="N58" s="134"/>
      <c r="O58" s="134"/>
      <c r="P58" s="134"/>
      <c r="Q58" s="134"/>
      <c r="R58" s="134"/>
    </row>
    <row r="59" spans="1:18" s="2" customFormat="1" ht="40.5" hidden="1" customHeight="1" x14ac:dyDescent="0.25">
      <c r="A59" s="74">
        <v>36</v>
      </c>
      <c r="B59" s="157" t="s">
        <v>232</v>
      </c>
      <c r="C59" s="152" t="s">
        <v>233</v>
      </c>
      <c r="D59" s="79" t="s">
        <v>58</v>
      </c>
      <c r="E59" s="163">
        <v>1</v>
      </c>
      <c r="F59" s="156" t="s">
        <v>22</v>
      </c>
      <c r="G59" s="164"/>
      <c r="H59" s="165">
        <v>11477980.220000001</v>
      </c>
      <c r="I59" s="36" t="s">
        <v>9</v>
      </c>
      <c r="J59" s="139" t="s">
        <v>26</v>
      </c>
      <c r="K59" s="148" t="s">
        <v>131</v>
      </c>
      <c r="L59" s="140" t="s">
        <v>227</v>
      </c>
      <c r="M59" s="135"/>
      <c r="N59" s="134"/>
      <c r="O59" s="134"/>
      <c r="P59" s="134"/>
      <c r="Q59" s="134"/>
      <c r="R59" s="134"/>
    </row>
    <row r="60" spans="1:18" s="2" customFormat="1" ht="40.5" hidden="1" customHeight="1" x14ac:dyDescent="0.25">
      <c r="A60" s="74">
        <v>37</v>
      </c>
      <c r="B60" s="157" t="s">
        <v>239</v>
      </c>
      <c r="C60" s="152" t="s">
        <v>241</v>
      </c>
      <c r="D60" s="79" t="s">
        <v>240</v>
      </c>
      <c r="E60" s="163">
        <v>1</v>
      </c>
      <c r="F60" s="156" t="s">
        <v>22</v>
      </c>
      <c r="G60" s="164"/>
      <c r="H60" s="165">
        <v>140000</v>
      </c>
      <c r="I60" s="36" t="s">
        <v>9</v>
      </c>
      <c r="J60" s="139" t="s">
        <v>26</v>
      </c>
      <c r="K60" s="148" t="s">
        <v>131</v>
      </c>
      <c r="L60" s="140" t="s">
        <v>242</v>
      </c>
      <c r="M60" s="135"/>
      <c r="N60" s="134"/>
      <c r="O60" s="134"/>
      <c r="P60" s="134"/>
      <c r="Q60" s="134"/>
      <c r="R60" s="134"/>
    </row>
    <row r="61" spans="1:18" s="2" customFormat="1" ht="40.5" hidden="1" customHeight="1" x14ac:dyDescent="0.25">
      <c r="A61" s="74">
        <v>38</v>
      </c>
      <c r="B61" s="156" t="s">
        <v>335</v>
      </c>
      <c r="C61" s="156" t="s">
        <v>336</v>
      </c>
      <c r="D61" s="79" t="s">
        <v>40</v>
      </c>
      <c r="E61" s="163">
        <v>1</v>
      </c>
      <c r="F61" s="156" t="s">
        <v>22</v>
      </c>
      <c r="G61" s="164"/>
      <c r="H61" s="165">
        <v>1847130</v>
      </c>
      <c r="I61" s="36" t="s">
        <v>9</v>
      </c>
      <c r="J61" s="139" t="s">
        <v>26</v>
      </c>
      <c r="K61" s="148" t="s">
        <v>245</v>
      </c>
      <c r="L61" s="188" t="s">
        <v>372</v>
      </c>
      <c r="M61" s="135"/>
      <c r="N61" s="134"/>
      <c r="O61" s="134"/>
      <c r="P61" s="134"/>
      <c r="Q61" s="134"/>
      <c r="R61" s="134"/>
    </row>
    <row r="62" spans="1:18" s="2" customFormat="1" ht="40.5" hidden="1" customHeight="1" x14ac:dyDescent="0.25">
      <c r="A62" s="74">
        <v>39</v>
      </c>
      <c r="B62" s="156" t="s">
        <v>401</v>
      </c>
      <c r="C62" s="156" t="s">
        <v>402</v>
      </c>
      <c r="D62" s="79" t="s">
        <v>58</v>
      </c>
      <c r="E62" s="163">
        <v>1</v>
      </c>
      <c r="F62" s="156" t="s">
        <v>55</v>
      </c>
      <c r="G62" s="164"/>
      <c r="H62" s="165">
        <v>342857.14</v>
      </c>
      <c r="I62" s="36" t="s">
        <v>9</v>
      </c>
      <c r="J62" s="139" t="s">
        <v>26</v>
      </c>
      <c r="K62" s="148" t="s">
        <v>254</v>
      </c>
      <c r="L62" s="188" t="s">
        <v>403</v>
      </c>
      <c r="M62" s="135"/>
      <c r="N62" s="134"/>
      <c r="O62" s="134"/>
      <c r="P62" s="134"/>
      <c r="Q62" s="134"/>
      <c r="R62" s="134"/>
    </row>
    <row r="63" spans="1:18" s="2" customFormat="1" ht="20.25" hidden="1" customHeight="1" x14ac:dyDescent="0.25">
      <c r="A63" s="43"/>
      <c r="B63" s="58" t="s">
        <v>16</v>
      </c>
      <c r="C63" s="38"/>
      <c r="D63" s="38"/>
      <c r="E63" s="38"/>
      <c r="F63" s="38"/>
      <c r="G63" s="48"/>
      <c r="H63" s="47">
        <f>SUM(H24:H59)</f>
        <v>3289311271.0099998</v>
      </c>
      <c r="I63" s="43"/>
      <c r="J63" s="62"/>
      <c r="K63" s="83"/>
      <c r="L63" s="63"/>
      <c r="M63" s="30"/>
      <c r="N63" s="16"/>
      <c r="O63" s="16"/>
      <c r="P63" s="16"/>
      <c r="Q63" s="16"/>
      <c r="R63" s="16"/>
    </row>
    <row r="64" spans="1:18" s="2" customFormat="1" ht="20.25" hidden="1" customHeight="1" x14ac:dyDescent="0.25">
      <c r="A64" s="43"/>
      <c r="B64" s="58" t="s">
        <v>21</v>
      </c>
      <c r="C64" s="64"/>
      <c r="D64" s="64"/>
      <c r="E64" s="64"/>
      <c r="F64" s="64"/>
      <c r="G64" s="118"/>
      <c r="H64" s="65">
        <f>H14+H22+H63</f>
        <v>3376301608.0099998</v>
      </c>
      <c r="I64" s="66"/>
      <c r="J64" s="61"/>
      <c r="K64" s="85"/>
      <c r="L64" s="63"/>
      <c r="M64" s="30"/>
      <c r="N64" s="16"/>
      <c r="O64" s="16"/>
      <c r="P64" s="16"/>
      <c r="Q64" s="16"/>
      <c r="R64" s="16"/>
    </row>
    <row r="65" spans="1:18" s="2" customFormat="1" ht="19.5" customHeight="1" x14ac:dyDescent="0.25">
      <c r="A65" s="49"/>
      <c r="B65" s="78" t="s">
        <v>47</v>
      </c>
      <c r="C65" s="39"/>
      <c r="D65" s="40"/>
      <c r="E65" s="39"/>
      <c r="F65" s="39"/>
      <c r="G65" s="119"/>
      <c r="H65" s="39"/>
      <c r="I65" s="39"/>
      <c r="J65" s="39"/>
      <c r="K65" s="86"/>
      <c r="L65" s="39"/>
      <c r="M65" s="29"/>
      <c r="N65" s="16"/>
      <c r="O65" s="16"/>
      <c r="P65" s="16"/>
      <c r="Q65" s="16"/>
      <c r="R65" s="16"/>
    </row>
    <row r="66" spans="1:18" s="16" customFormat="1" ht="20.100000000000001" customHeight="1" x14ac:dyDescent="0.25">
      <c r="A66" s="50"/>
      <c r="B66" s="52" t="s">
        <v>13</v>
      </c>
      <c r="C66" s="42"/>
      <c r="D66" s="42"/>
      <c r="E66" s="42"/>
      <c r="F66" s="42"/>
      <c r="G66" s="117"/>
      <c r="H66" s="42"/>
      <c r="I66" s="42"/>
      <c r="J66" s="53"/>
      <c r="K66" s="87"/>
      <c r="L66" s="54"/>
      <c r="M66" s="30"/>
    </row>
    <row r="67" spans="1:18" s="134" customFormat="1" ht="37.5" customHeight="1" x14ac:dyDescent="0.25">
      <c r="A67" s="133">
        <v>1</v>
      </c>
      <c r="B67" s="136" t="s">
        <v>48</v>
      </c>
      <c r="C67" s="79" t="s">
        <v>49</v>
      </c>
      <c r="D67" s="36" t="s">
        <v>15</v>
      </c>
      <c r="E67" s="137">
        <v>20000</v>
      </c>
      <c r="F67" s="79" t="s">
        <v>50</v>
      </c>
      <c r="G67" s="138">
        <v>1300</v>
      </c>
      <c r="H67" s="37">
        <f>E67*G67</f>
        <v>26000000</v>
      </c>
      <c r="I67" s="130" t="s">
        <v>9</v>
      </c>
      <c r="J67" s="131" t="s">
        <v>26</v>
      </c>
      <c r="K67" s="132" t="s">
        <v>51</v>
      </c>
      <c r="L67" s="35" t="s">
        <v>52</v>
      </c>
      <c r="M67" s="135"/>
    </row>
    <row r="68" spans="1:18" s="134" customFormat="1" ht="37.5" customHeight="1" x14ac:dyDescent="0.25">
      <c r="A68" s="133">
        <v>2</v>
      </c>
      <c r="B68" s="136" t="s">
        <v>64</v>
      </c>
      <c r="C68" s="36" t="s">
        <v>60</v>
      </c>
      <c r="D68" s="36" t="s">
        <v>15</v>
      </c>
      <c r="E68" s="137">
        <v>20</v>
      </c>
      <c r="F68" s="79" t="s">
        <v>35</v>
      </c>
      <c r="G68" s="138">
        <v>5000</v>
      </c>
      <c r="H68" s="37">
        <f>E68*G68</f>
        <v>100000</v>
      </c>
      <c r="I68" s="130" t="s">
        <v>9</v>
      </c>
      <c r="J68" s="131" t="s">
        <v>26</v>
      </c>
      <c r="K68" s="132" t="s">
        <v>51</v>
      </c>
      <c r="L68" s="35" t="s">
        <v>66</v>
      </c>
      <c r="M68" s="135"/>
    </row>
    <row r="69" spans="1:18" s="134" customFormat="1" ht="37.5" customHeight="1" x14ac:dyDescent="0.25">
      <c r="A69" s="133">
        <v>3</v>
      </c>
      <c r="B69" s="136" t="s">
        <v>94</v>
      </c>
      <c r="C69" s="36" t="s">
        <v>95</v>
      </c>
      <c r="D69" s="36" t="s">
        <v>15</v>
      </c>
      <c r="E69" s="137">
        <v>840</v>
      </c>
      <c r="F69" s="79" t="s">
        <v>97</v>
      </c>
      <c r="G69" s="138">
        <v>298.17</v>
      </c>
      <c r="H69" s="37">
        <f t="shared" ref="H69:H158" si="1">E69*G69</f>
        <v>250462.80000000002</v>
      </c>
      <c r="I69" s="130" t="s">
        <v>9</v>
      </c>
      <c r="J69" s="131" t="s">
        <v>26</v>
      </c>
      <c r="K69" s="132" t="s">
        <v>51</v>
      </c>
      <c r="L69" s="35" t="s">
        <v>115</v>
      </c>
      <c r="M69" s="135"/>
    </row>
    <row r="70" spans="1:18" s="134" customFormat="1" ht="37.5" customHeight="1" x14ac:dyDescent="0.25">
      <c r="A70" s="133">
        <v>4</v>
      </c>
      <c r="B70" s="136" t="s">
        <v>98</v>
      </c>
      <c r="C70" s="36" t="s">
        <v>95</v>
      </c>
      <c r="D70" s="36" t="s">
        <v>15</v>
      </c>
      <c r="E70" s="137">
        <v>960</v>
      </c>
      <c r="F70" s="79" t="s">
        <v>97</v>
      </c>
      <c r="G70" s="138">
        <v>265.36</v>
      </c>
      <c r="H70" s="37">
        <f t="shared" si="1"/>
        <v>254745.60000000001</v>
      </c>
      <c r="I70" s="130" t="s">
        <v>9</v>
      </c>
      <c r="J70" s="131" t="s">
        <v>26</v>
      </c>
      <c r="K70" s="132" t="s">
        <v>51</v>
      </c>
      <c r="L70" s="35" t="s">
        <v>115</v>
      </c>
      <c r="M70" s="135"/>
    </row>
    <row r="71" spans="1:18" s="134" customFormat="1" ht="37.5" customHeight="1" x14ac:dyDescent="0.25">
      <c r="A71" s="133">
        <v>5</v>
      </c>
      <c r="B71" s="136" t="s">
        <v>99</v>
      </c>
      <c r="C71" s="36" t="s">
        <v>95</v>
      </c>
      <c r="D71" s="36" t="s">
        <v>15</v>
      </c>
      <c r="E71" s="137">
        <v>330</v>
      </c>
      <c r="F71" s="79" t="s">
        <v>97</v>
      </c>
      <c r="G71" s="138">
        <v>624.88</v>
      </c>
      <c r="H71" s="37">
        <f t="shared" si="1"/>
        <v>206210.4</v>
      </c>
      <c r="I71" s="130" t="s">
        <v>9</v>
      </c>
      <c r="J71" s="131" t="s">
        <v>26</v>
      </c>
      <c r="K71" s="132" t="s">
        <v>51</v>
      </c>
      <c r="L71" s="35" t="s">
        <v>115</v>
      </c>
      <c r="M71" s="135"/>
    </row>
    <row r="72" spans="1:18" s="134" customFormat="1" ht="37.5" customHeight="1" x14ac:dyDescent="0.25">
      <c r="A72" s="133">
        <v>6</v>
      </c>
      <c r="B72" s="136" t="s">
        <v>100</v>
      </c>
      <c r="C72" s="36" t="s">
        <v>95</v>
      </c>
      <c r="D72" s="36" t="s">
        <v>15</v>
      </c>
      <c r="E72" s="137">
        <v>270</v>
      </c>
      <c r="F72" s="79" t="s">
        <v>97</v>
      </c>
      <c r="G72" s="138">
        <v>373.21</v>
      </c>
      <c r="H72" s="37">
        <f t="shared" si="1"/>
        <v>100766.7</v>
      </c>
      <c r="I72" s="130" t="s">
        <v>9</v>
      </c>
      <c r="J72" s="131" t="s">
        <v>26</v>
      </c>
      <c r="K72" s="132" t="s">
        <v>51</v>
      </c>
      <c r="L72" s="35" t="s">
        <v>115</v>
      </c>
      <c r="M72" s="135"/>
    </row>
    <row r="73" spans="1:18" s="134" customFormat="1" ht="37.5" customHeight="1" x14ac:dyDescent="0.25">
      <c r="A73" s="133">
        <v>7</v>
      </c>
      <c r="B73" s="136" t="s">
        <v>101</v>
      </c>
      <c r="C73" s="36" t="s">
        <v>95</v>
      </c>
      <c r="D73" s="36" t="s">
        <v>15</v>
      </c>
      <c r="E73" s="137">
        <v>75</v>
      </c>
      <c r="F73" s="79" t="s">
        <v>102</v>
      </c>
      <c r="G73" s="138">
        <v>2140</v>
      </c>
      <c r="H73" s="37">
        <f t="shared" si="1"/>
        <v>160500</v>
      </c>
      <c r="I73" s="130" t="s">
        <v>9</v>
      </c>
      <c r="J73" s="131" t="s">
        <v>26</v>
      </c>
      <c r="K73" s="132" t="s">
        <v>51</v>
      </c>
      <c r="L73" s="35" t="s">
        <v>115</v>
      </c>
      <c r="M73" s="135"/>
    </row>
    <row r="74" spans="1:18" s="134" customFormat="1" ht="37.5" customHeight="1" x14ac:dyDescent="0.25">
      <c r="A74" s="133">
        <v>8</v>
      </c>
      <c r="B74" s="136" t="s">
        <v>103</v>
      </c>
      <c r="C74" s="36" t="s">
        <v>95</v>
      </c>
      <c r="D74" s="36" t="s">
        <v>15</v>
      </c>
      <c r="E74" s="137">
        <v>2</v>
      </c>
      <c r="F74" s="79" t="s">
        <v>104</v>
      </c>
      <c r="G74" s="138">
        <v>2867</v>
      </c>
      <c r="H74" s="37">
        <f t="shared" si="1"/>
        <v>5734</v>
      </c>
      <c r="I74" s="130" t="s">
        <v>9</v>
      </c>
      <c r="J74" s="131" t="s">
        <v>26</v>
      </c>
      <c r="K74" s="132" t="s">
        <v>51</v>
      </c>
      <c r="L74" s="35" t="s">
        <v>115</v>
      </c>
      <c r="M74" s="135"/>
    </row>
    <row r="75" spans="1:18" s="134" customFormat="1" ht="37.5" customHeight="1" x14ac:dyDescent="0.25">
      <c r="A75" s="133">
        <v>9</v>
      </c>
      <c r="B75" s="136" t="s">
        <v>105</v>
      </c>
      <c r="C75" s="36" t="s">
        <v>95</v>
      </c>
      <c r="D75" s="36" t="s">
        <v>15</v>
      </c>
      <c r="E75" s="137">
        <v>5</v>
      </c>
      <c r="F75" s="79" t="s">
        <v>106</v>
      </c>
      <c r="G75" s="138">
        <v>6160.71</v>
      </c>
      <c r="H75" s="37">
        <f t="shared" si="1"/>
        <v>30803.55</v>
      </c>
      <c r="I75" s="130" t="s">
        <v>9</v>
      </c>
      <c r="J75" s="131" t="s">
        <v>26</v>
      </c>
      <c r="K75" s="132" t="s">
        <v>51</v>
      </c>
      <c r="L75" s="35" t="s">
        <v>115</v>
      </c>
      <c r="M75" s="135"/>
    </row>
    <row r="76" spans="1:18" s="134" customFormat="1" ht="37.5" customHeight="1" x14ac:dyDescent="0.25">
      <c r="A76" s="133">
        <v>10</v>
      </c>
      <c r="B76" s="136" t="s">
        <v>107</v>
      </c>
      <c r="C76" s="36" t="s">
        <v>95</v>
      </c>
      <c r="D76" s="36" t="s">
        <v>15</v>
      </c>
      <c r="E76" s="137">
        <v>5</v>
      </c>
      <c r="F76" s="79" t="s">
        <v>106</v>
      </c>
      <c r="G76" s="138">
        <v>6160.71</v>
      </c>
      <c r="H76" s="37">
        <f t="shared" si="1"/>
        <v>30803.55</v>
      </c>
      <c r="I76" s="130" t="s">
        <v>9</v>
      </c>
      <c r="J76" s="131" t="s">
        <v>26</v>
      </c>
      <c r="K76" s="132" t="s">
        <v>51</v>
      </c>
      <c r="L76" s="35" t="s">
        <v>115</v>
      </c>
      <c r="M76" s="135"/>
    </row>
    <row r="77" spans="1:18" s="134" customFormat="1" ht="37.5" customHeight="1" x14ac:dyDescent="0.25">
      <c r="A77" s="133">
        <v>11</v>
      </c>
      <c r="B77" s="136" t="s">
        <v>112</v>
      </c>
      <c r="C77" s="36" t="s">
        <v>49</v>
      </c>
      <c r="D77" s="36" t="s">
        <v>96</v>
      </c>
      <c r="E77" s="137">
        <v>1</v>
      </c>
      <c r="F77" s="79" t="s">
        <v>113</v>
      </c>
      <c r="G77" s="138">
        <v>38843250</v>
      </c>
      <c r="H77" s="37">
        <f t="shared" si="1"/>
        <v>38843250</v>
      </c>
      <c r="I77" s="130" t="s">
        <v>9</v>
      </c>
      <c r="J77" s="131" t="s">
        <v>26</v>
      </c>
      <c r="K77" s="132" t="s">
        <v>51</v>
      </c>
      <c r="L77" s="35" t="s">
        <v>114</v>
      </c>
      <c r="M77" s="135"/>
    </row>
    <row r="78" spans="1:18" s="134" customFormat="1" ht="27.75" customHeight="1" x14ac:dyDescent="0.25">
      <c r="A78" s="133">
        <v>12</v>
      </c>
      <c r="B78" s="169" t="s">
        <v>147</v>
      </c>
      <c r="C78" s="36" t="s">
        <v>95</v>
      </c>
      <c r="D78" s="36" t="s">
        <v>15</v>
      </c>
      <c r="E78" s="170">
        <v>49</v>
      </c>
      <c r="F78" s="170" t="s">
        <v>156</v>
      </c>
      <c r="G78" s="171">
        <v>3280</v>
      </c>
      <c r="H78" s="37">
        <f t="shared" si="1"/>
        <v>160720</v>
      </c>
      <c r="I78" s="130" t="s">
        <v>9</v>
      </c>
      <c r="J78" s="131" t="s">
        <v>26</v>
      </c>
      <c r="K78" s="132" t="s">
        <v>131</v>
      </c>
      <c r="L78" s="35" t="s">
        <v>146</v>
      </c>
      <c r="M78" s="135"/>
    </row>
    <row r="79" spans="1:18" s="134" customFormat="1" ht="36" customHeight="1" x14ac:dyDescent="0.25">
      <c r="A79" s="133">
        <v>13</v>
      </c>
      <c r="B79" s="169" t="s">
        <v>148</v>
      </c>
      <c r="C79" s="36" t="s">
        <v>95</v>
      </c>
      <c r="D79" s="36" t="s">
        <v>15</v>
      </c>
      <c r="E79" s="170">
        <v>49</v>
      </c>
      <c r="F79" s="170" t="s">
        <v>156</v>
      </c>
      <c r="G79" s="171">
        <v>4196.43</v>
      </c>
      <c r="H79" s="37">
        <f t="shared" si="1"/>
        <v>205625.07</v>
      </c>
      <c r="I79" s="130" t="s">
        <v>9</v>
      </c>
      <c r="J79" s="131" t="s">
        <v>26</v>
      </c>
      <c r="K79" s="132" t="s">
        <v>131</v>
      </c>
      <c r="L79" s="35" t="s">
        <v>146</v>
      </c>
      <c r="M79" s="135"/>
    </row>
    <row r="80" spans="1:18" s="134" customFormat="1" ht="23.25" customHeight="1" x14ac:dyDescent="0.25">
      <c r="A80" s="133">
        <v>14</v>
      </c>
      <c r="B80" s="169" t="s">
        <v>149</v>
      </c>
      <c r="C80" s="36" t="s">
        <v>95</v>
      </c>
      <c r="D80" s="36" t="s">
        <v>15</v>
      </c>
      <c r="E80" s="170">
        <v>49</v>
      </c>
      <c r="F80" s="170" t="s">
        <v>156</v>
      </c>
      <c r="G80" s="171">
        <v>3200</v>
      </c>
      <c r="H80" s="37">
        <f t="shared" si="1"/>
        <v>156800</v>
      </c>
      <c r="I80" s="130" t="s">
        <v>9</v>
      </c>
      <c r="J80" s="131" t="s">
        <v>26</v>
      </c>
      <c r="K80" s="132" t="s">
        <v>131</v>
      </c>
      <c r="L80" s="35" t="s">
        <v>146</v>
      </c>
      <c r="M80" s="135"/>
    </row>
    <row r="81" spans="1:13" s="134" customFormat="1" ht="27" customHeight="1" x14ac:dyDescent="0.25">
      <c r="A81" s="133">
        <v>15</v>
      </c>
      <c r="B81" s="169" t="s">
        <v>150</v>
      </c>
      <c r="C81" s="36" t="s">
        <v>95</v>
      </c>
      <c r="D81" s="36" t="s">
        <v>15</v>
      </c>
      <c r="E81" s="170">
        <v>49</v>
      </c>
      <c r="F81" s="170" t="s">
        <v>113</v>
      </c>
      <c r="G81" s="171">
        <v>11325</v>
      </c>
      <c r="H81" s="37">
        <f t="shared" si="1"/>
        <v>554925</v>
      </c>
      <c r="I81" s="130" t="s">
        <v>9</v>
      </c>
      <c r="J81" s="131" t="s">
        <v>26</v>
      </c>
      <c r="K81" s="132" t="s">
        <v>131</v>
      </c>
      <c r="L81" s="35" t="s">
        <v>146</v>
      </c>
      <c r="M81" s="135"/>
    </row>
    <row r="82" spans="1:13" s="134" customFormat="1" ht="22.5" customHeight="1" x14ac:dyDescent="0.25">
      <c r="A82" s="133">
        <v>16</v>
      </c>
      <c r="B82" s="169" t="s">
        <v>151</v>
      </c>
      <c r="C82" s="36" t="s">
        <v>95</v>
      </c>
      <c r="D82" s="36" t="s">
        <v>15</v>
      </c>
      <c r="E82" s="170">
        <v>26</v>
      </c>
      <c r="F82" s="170" t="s">
        <v>156</v>
      </c>
      <c r="G82" s="171">
        <v>22253</v>
      </c>
      <c r="H82" s="37">
        <f t="shared" si="1"/>
        <v>578578</v>
      </c>
      <c r="I82" s="130" t="s">
        <v>9</v>
      </c>
      <c r="J82" s="131" t="s">
        <v>26</v>
      </c>
      <c r="K82" s="132" t="s">
        <v>131</v>
      </c>
      <c r="L82" s="35" t="s">
        <v>146</v>
      </c>
      <c r="M82" s="135"/>
    </row>
    <row r="83" spans="1:13" s="134" customFormat="1" ht="25.5" customHeight="1" x14ac:dyDescent="0.25">
      <c r="A83" s="133">
        <v>17</v>
      </c>
      <c r="B83" s="169" t="s">
        <v>152</v>
      </c>
      <c r="C83" s="36" t="s">
        <v>95</v>
      </c>
      <c r="D83" s="36" t="s">
        <v>15</v>
      </c>
      <c r="E83" s="170">
        <v>600</v>
      </c>
      <c r="F83" s="170" t="s">
        <v>156</v>
      </c>
      <c r="G83" s="171">
        <v>102</v>
      </c>
      <c r="H83" s="37">
        <f t="shared" si="1"/>
        <v>61200</v>
      </c>
      <c r="I83" s="130" t="s">
        <v>9</v>
      </c>
      <c r="J83" s="131" t="s">
        <v>26</v>
      </c>
      <c r="K83" s="132" t="s">
        <v>131</v>
      </c>
      <c r="L83" s="35" t="s">
        <v>146</v>
      </c>
      <c r="M83" s="135"/>
    </row>
    <row r="84" spans="1:13" s="134" customFormat="1" ht="25.5" customHeight="1" x14ac:dyDescent="0.25">
      <c r="A84" s="133">
        <v>18</v>
      </c>
      <c r="B84" s="169" t="s">
        <v>153</v>
      </c>
      <c r="C84" s="36" t="s">
        <v>95</v>
      </c>
      <c r="D84" s="36" t="s">
        <v>15</v>
      </c>
      <c r="E84" s="170">
        <v>650</v>
      </c>
      <c r="F84" s="170" t="s">
        <v>156</v>
      </c>
      <c r="G84" s="171">
        <v>205</v>
      </c>
      <c r="H84" s="37">
        <f t="shared" si="1"/>
        <v>133250</v>
      </c>
      <c r="I84" s="130" t="s">
        <v>9</v>
      </c>
      <c r="J84" s="131" t="s">
        <v>26</v>
      </c>
      <c r="K84" s="132" t="s">
        <v>131</v>
      </c>
      <c r="L84" s="35" t="s">
        <v>146</v>
      </c>
      <c r="M84" s="135"/>
    </row>
    <row r="85" spans="1:13" s="134" customFormat="1" ht="25.5" customHeight="1" x14ac:dyDescent="0.25">
      <c r="A85" s="133">
        <v>19</v>
      </c>
      <c r="B85" s="169" t="s">
        <v>154</v>
      </c>
      <c r="C85" s="36" t="s">
        <v>95</v>
      </c>
      <c r="D85" s="36" t="s">
        <v>15</v>
      </c>
      <c r="E85" s="170">
        <v>6</v>
      </c>
      <c r="F85" s="170" t="s">
        <v>156</v>
      </c>
      <c r="G85" s="171">
        <v>18000</v>
      </c>
      <c r="H85" s="37">
        <f t="shared" si="1"/>
        <v>108000</v>
      </c>
      <c r="I85" s="130" t="s">
        <v>9</v>
      </c>
      <c r="J85" s="131" t="s">
        <v>26</v>
      </c>
      <c r="K85" s="132" t="s">
        <v>131</v>
      </c>
      <c r="L85" s="35" t="s">
        <v>146</v>
      </c>
      <c r="M85" s="135"/>
    </row>
    <row r="86" spans="1:13" s="134" customFormat="1" ht="30.75" customHeight="1" x14ac:dyDescent="0.25">
      <c r="A86" s="133">
        <v>20</v>
      </c>
      <c r="B86" s="169" t="s">
        <v>155</v>
      </c>
      <c r="C86" s="36" t="s">
        <v>95</v>
      </c>
      <c r="D86" s="36" t="s">
        <v>15</v>
      </c>
      <c r="E86" s="170">
        <v>49</v>
      </c>
      <c r="F86" s="170" t="s">
        <v>156</v>
      </c>
      <c r="G86" s="171">
        <v>400</v>
      </c>
      <c r="H86" s="37">
        <f t="shared" si="1"/>
        <v>19600</v>
      </c>
      <c r="I86" s="130" t="s">
        <v>9</v>
      </c>
      <c r="J86" s="131" t="s">
        <v>26</v>
      </c>
      <c r="K86" s="132" t="s">
        <v>131</v>
      </c>
      <c r="L86" s="35" t="s">
        <v>146</v>
      </c>
      <c r="M86" s="135"/>
    </row>
    <row r="87" spans="1:13" s="134" customFormat="1" ht="30.75" customHeight="1" x14ac:dyDescent="0.25">
      <c r="A87" s="133">
        <v>21</v>
      </c>
      <c r="B87" s="172" t="s">
        <v>164</v>
      </c>
      <c r="C87" s="36" t="s">
        <v>49</v>
      </c>
      <c r="D87" s="36" t="s">
        <v>15</v>
      </c>
      <c r="E87" s="174">
        <v>110000</v>
      </c>
      <c r="F87" s="173" t="s">
        <v>81</v>
      </c>
      <c r="G87" s="174">
        <v>142.86000000000001</v>
      </c>
      <c r="H87" s="37">
        <f t="shared" si="1"/>
        <v>15714600.000000002</v>
      </c>
      <c r="I87" s="130" t="s">
        <v>9</v>
      </c>
      <c r="J87" s="131" t="s">
        <v>26</v>
      </c>
      <c r="K87" s="132" t="s">
        <v>131</v>
      </c>
      <c r="L87" s="35" t="s">
        <v>170</v>
      </c>
      <c r="M87" s="135"/>
    </row>
    <row r="88" spans="1:13" s="134" customFormat="1" ht="30.75" customHeight="1" x14ac:dyDescent="0.25">
      <c r="A88" s="133">
        <v>22</v>
      </c>
      <c r="B88" s="172" t="s">
        <v>165</v>
      </c>
      <c r="C88" s="36" t="s">
        <v>49</v>
      </c>
      <c r="D88" s="36" t="s">
        <v>15</v>
      </c>
      <c r="E88" s="174">
        <v>140000</v>
      </c>
      <c r="F88" s="173" t="s">
        <v>81</v>
      </c>
      <c r="G88" s="174">
        <v>180.95</v>
      </c>
      <c r="H88" s="37">
        <f t="shared" si="1"/>
        <v>25333000</v>
      </c>
      <c r="I88" s="130" t="s">
        <v>9</v>
      </c>
      <c r="J88" s="131" t="s">
        <v>26</v>
      </c>
      <c r="K88" s="132" t="s">
        <v>131</v>
      </c>
      <c r="L88" s="35" t="s">
        <v>170</v>
      </c>
      <c r="M88" s="135"/>
    </row>
    <row r="89" spans="1:13" s="134" customFormat="1" ht="30.75" customHeight="1" x14ac:dyDescent="0.25">
      <c r="A89" s="133">
        <v>23</v>
      </c>
      <c r="B89" s="172" t="s">
        <v>166</v>
      </c>
      <c r="C89" s="36" t="s">
        <v>49</v>
      </c>
      <c r="D89" s="36" t="s">
        <v>15</v>
      </c>
      <c r="E89" s="174">
        <v>49000</v>
      </c>
      <c r="F89" s="173" t="s">
        <v>81</v>
      </c>
      <c r="G89" s="174">
        <v>255.95</v>
      </c>
      <c r="H89" s="37">
        <f t="shared" si="1"/>
        <v>12541550</v>
      </c>
      <c r="I89" s="130" t="s">
        <v>9</v>
      </c>
      <c r="J89" s="131" t="s">
        <v>26</v>
      </c>
      <c r="K89" s="132" t="s">
        <v>131</v>
      </c>
      <c r="L89" s="35" t="s">
        <v>170</v>
      </c>
      <c r="M89" s="135"/>
    </row>
    <row r="90" spans="1:13" s="134" customFormat="1" ht="30.75" customHeight="1" x14ac:dyDescent="0.25">
      <c r="A90" s="133">
        <v>24</v>
      </c>
      <c r="B90" s="172" t="s">
        <v>172</v>
      </c>
      <c r="C90" s="36" t="s">
        <v>95</v>
      </c>
      <c r="D90" s="36" t="s">
        <v>15</v>
      </c>
      <c r="E90" s="174">
        <v>220</v>
      </c>
      <c r="F90" s="173" t="s">
        <v>174</v>
      </c>
      <c r="G90" s="174">
        <v>489</v>
      </c>
      <c r="H90" s="37">
        <f t="shared" si="1"/>
        <v>107580</v>
      </c>
      <c r="I90" s="130" t="s">
        <v>9</v>
      </c>
      <c r="J90" s="131" t="s">
        <v>26</v>
      </c>
      <c r="K90" s="132" t="s">
        <v>131</v>
      </c>
      <c r="L90" s="35" t="s">
        <v>173</v>
      </c>
      <c r="M90" s="135"/>
    </row>
    <row r="91" spans="1:13" s="134" customFormat="1" ht="30.75" customHeight="1" x14ac:dyDescent="0.25">
      <c r="A91" s="133">
        <v>25</v>
      </c>
      <c r="B91" s="172" t="s">
        <v>243</v>
      </c>
      <c r="C91" s="36" t="s">
        <v>95</v>
      </c>
      <c r="D91" s="36" t="s">
        <v>15</v>
      </c>
      <c r="E91" s="174">
        <v>445</v>
      </c>
      <c r="F91" s="173" t="s">
        <v>174</v>
      </c>
      <c r="G91" s="174">
        <v>1557</v>
      </c>
      <c r="H91" s="37">
        <f t="shared" si="1"/>
        <v>692865</v>
      </c>
      <c r="I91" s="130" t="s">
        <v>9</v>
      </c>
      <c r="J91" s="131" t="s">
        <v>26</v>
      </c>
      <c r="K91" s="132" t="s">
        <v>131</v>
      </c>
      <c r="L91" s="35" t="s">
        <v>247</v>
      </c>
      <c r="M91" s="135"/>
    </row>
    <row r="92" spans="1:13" s="134" customFormat="1" ht="30.75" customHeight="1" x14ac:dyDescent="0.25">
      <c r="A92" s="133">
        <v>26</v>
      </c>
      <c r="B92" s="172" t="s">
        <v>175</v>
      </c>
      <c r="C92" s="36" t="s">
        <v>95</v>
      </c>
      <c r="D92" s="36" t="s">
        <v>15</v>
      </c>
      <c r="E92" s="174">
        <v>1</v>
      </c>
      <c r="F92" s="173" t="s">
        <v>176</v>
      </c>
      <c r="G92" s="174">
        <v>1589732.14</v>
      </c>
      <c r="H92" s="37">
        <f t="shared" si="1"/>
        <v>1589732.14</v>
      </c>
      <c r="I92" s="130" t="s">
        <v>9</v>
      </c>
      <c r="J92" s="131" t="s">
        <v>26</v>
      </c>
      <c r="K92" s="132" t="s">
        <v>131</v>
      </c>
      <c r="L92" s="35" t="s">
        <v>177</v>
      </c>
      <c r="M92" s="135"/>
    </row>
    <row r="93" spans="1:13" s="134" customFormat="1" ht="30.75" customHeight="1" x14ac:dyDescent="0.25">
      <c r="A93" s="133">
        <v>27</v>
      </c>
      <c r="B93" s="172" t="s">
        <v>190</v>
      </c>
      <c r="C93" s="36" t="s">
        <v>49</v>
      </c>
      <c r="D93" s="36" t="s">
        <v>15</v>
      </c>
      <c r="E93" s="174">
        <v>1</v>
      </c>
      <c r="F93" s="173" t="s">
        <v>174</v>
      </c>
      <c r="G93" s="174">
        <v>13958300</v>
      </c>
      <c r="H93" s="37">
        <f t="shared" si="1"/>
        <v>13958300</v>
      </c>
      <c r="I93" s="130" t="s">
        <v>9</v>
      </c>
      <c r="J93" s="131" t="s">
        <v>26</v>
      </c>
      <c r="K93" s="132" t="s">
        <v>131</v>
      </c>
      <c r="L93" s="35" t="s">
        <v>191</v>
      </c>
      <c r="M93" s="135"/>
    </row>
    <row r="94" spans="1:13" s="134" customFormat="1" ht="30.75" customHeight="1" x14ac:dyDescent="0.25">
      <c r="A94" s="133">
        <v>28</v>
      </c>
      <c r="B94" s="172" t="s">
        <v>192</v>
      </c>
      <c r="C94" s="36" t="s">
        <v>95</v>
      </c>
      <c r="D94" s="36" t="s">
        <v>15</v>
      </c>
      <c r="E94" s="174">
        <v>1</v>
      </c>
      <c r="F94" s="173" t="s">
        <v>176</v>
      </c>
      <c r="G94" s="174">
        <v>184625</v>
      </c>
      <c r="H94" s="37">
        <f t="shared" si="1"/>
        <v>184625</v>
      </c>
      <c r="I94" s="130" t="s">
        <v>9</v>
      </c>
      <c r="J94" s="131" t="s">
        <v>26</v>
      </c>
      <c r="K94" s="132" t="s">
        <v>131</v>
      </c>
      <c r="L94" s="35" t="s">
        <v>193</v>
      </c>
      <c r="M94" s="135"/>
    </row>
    <row r="95" spans="1:13" s="134" customFormat="1" ht="30.75" customHeight="1" x14ac:dyDescent="0.25">
      <c r="A95" s="133">
        <v>29</v>
      </c>
      <c r="B95" s="172" t="s">
        <v>79</v>
      </c>
      <c r="C95" s="36" t="s">
        <v>49</v>
      </c>
      <c r="D95" s="36" t="s">
        <v>15</v>
      </c>
      <c r="E95" s="174">
        <v>5664250</v>
      </c>
      <c r="F95" s="173" t="s">
        <v>97</v>
      </c>
      <c r="G95" s="174">
        <v>169.64</v>
      </c>
      <c r="H95" s="37">
        <f t="shared" si="1"/>
        <v>960883369.99999988</v>
      </c>
      <c r="I95" s="130" t="s">
        <v>9</v>
      </c>
      <c r="J95" s="131" t="s">
        <v>26</v>
      </c>
      <c r="K95" s="132" t="s">
        <v>131</v>
      </c>
      <c r="L95" s="35" t="s">
        <v>194</v>
      </c>
      <c r="M95" s="135"/>
    </row>
    <row r="96" spans="1:13" s="134" customFormat="1" ht="30.75" customHeight="1" x14ac:dyDescent="0.25">
      <c r="A96" s="133">
        <v>30</v>
      </c>
      <c r="B96" s="172" t="s">
        <v>197</v>
      </c>
      <c r="C96" s="36" t="s">
        <v>49</v>
      </c>
      <c r="D96" s="36" t="s">
        <v>15</v>
      </c>
      <c r="E96" s="174">
        <v>44260</v>
      </c>
      <c r="F96" s="173" t="s">
        <v>35</v>
      </c>
      <c r="G96" s="174">
        <v>366.13</v>
      </c>
      <c r="H96" s="37">
        <f t="shared" si="1"/>
        <v>16204913.799999999</v>
      </c>
      <c r="I96" s="130" t="s">
        <v>9</v>
      </c>
      <c r="J96" s="131" t="s">
        <v>26</v>
      </c>
      <c r="K96" s="132" t="s">
        <v>131</v>
      </c>
      <c r="L96" s="35" t="s">
        <v>198</v>
      </c>
      <c r="M96" s="135"/>
    </row>
    <row r="97" spans="1:13" s="134" customFormat="1" ht="30.75" customHeight="1" x14ac:dyDescent="0.25">
      <c r="A97" s="133">
        <v>31</v>
      </c>
      <c r="B97" s="172" t="s">
        <v>199</v>
      </c>
      <c r="C97" s="36" t="s">
        <v>49</v>
      </c>
      <c r="D97" s="36" t="s">
        <v>15</v>
      </c>
      <c r="E97" s="174"/>
      <c r="F97" s="173"/>
      <c r="G97" s="174"/>
      <c r="H97" s="37"/>
      <c r="I97" s="130" t="s">
        <v>9</v>
      </c>
      <c r="J97" s="131" t="s">
        <v>26</v>
      </c>
      <c r="K97" s="132" t="s">
        <v>131</v>
      </c>
      <c r="L97" s="35" t="s">
        <v>337</v>
      </c>
      <c r="M97" s="135"/>
    </row>
    <row r="98" spans="1:13" s="134" customFormat="1" ht="30.75" customHeight="1" x14ac:dyDescent="0.25">
      <c r="A98" s="133">
        <v>32</v>
      </c>
      <c r="B98" s="172" t="s">
        <v>205</v>
      </c>
      <c r="C98" s="36" t="s">
        <v>60</v>
      </c>
      <c r="D98" s="36" t="s">
        <v>15</v>
      </c>
      <c r="E98" s="174">
        <v>14424</v>
      </c>
      <c r="F98" s="173" t="s">
        <v>81</v>
      </c>
      <c r="G98" s="174">
        <v>200.89</v>
      </c>
      <c r="H98" s="37">
        <f t="shared" si="1"/>
        <v>2897637.36</v>
      </c>
      <c r="I98" s="130" t="s">
        <v>9</v>
      </c>
      <c r="J98" s="131" t="s">
        <v>26</v>
      </c>
      <c r="K98" s="132" t="s">
        <v>131</v>
      </c>
      <c r="L98" s="35" t="s">
        <v>206</v>
      </c>
      <c r="M98" s="135"/>
    </row>
    <row r="99" spans="1:13" s="134" customFormat="1" ht="30.75" customHeight="1" x14ac:dyDescent="0.25">
      <c r="A99" s="133">
        <v>33</v>
      </c>
      <c r="B99" s="172" t="s">
        <v>238</v>
      </c>
      <c r="C99" s="36" t="s">
        <v>60</v>
      </c>
      <c r="D99" s="36" t="s">
        <v>15</v>
      </c>
      <c r="E99" s="174">
        <v>12</v>
      </c>
      <c r="F99" s="173" t="s">
        <v>35</v>
      </c>
      <c r="G99" s="174">
        <v>60267.86</v>
      </c>
      <c r="H99" s="37">
        <f t="shared" si="1"/>
        <v>723214.32000000007</v>
      </c>
      <c r="I99" s="130" t="s">
        <v>9</v>
      </c>
      <c r="J99" s="131" t="s">
        <v>26</v>
      </c>
      <c r="K99" s="132" t="s">
        <v>131</v>
      </c>
      <c r="L99" s="35" t="s">
        <v>210</v>
      </c>
      <c r="M99" s="135"/>
    </row>
    <row r="100" spans="1:13" s="134" customFormat="1" ht="30.75" customHeight="1" x14ac:dyDescent="0.25">
      <c r="A100" s="133">
        <v>34</v>
      </c>
      <c r="B100" s="172" t="s">
        <v>211</v>
      </c>
      <c r="C100" s="36" t="s">
        <v>60</v>
      </c>
      <c r="D100" s="36" t="s">
        <v>120</v>
      </c>
      <c r="E100" s="174">
        <v>273</v>
      </c>
      <c r="F100" s="173" t="s">
        <v>35</v>
      </c>
      <c r="G100" s="174">
        <v>3386</v>
      </c>
      <c r="H100" s="37">
        <f t="shared" si="1"/>
        <v>924378</v>
      </c>
      <c r="I100" s="130" t="s">
        <v>9</v>
      </c>
      <c r="J100" s="131" t="s">
        <v>26</v>
      </c>
      <c r="K100" s="132" t="s">
        <v>131</v>
      </c>
      <c r="L100" s="35" t="s">
        <v>219</v>
      </c>
      <c r="M100" s="135"/>
    </row>
    <row r="101" spans="1:13" s="134" customFormat="1" ht="30.75" customHeight="1" x14ac:dyDescent="0.25">
      <c r="A101" s="133">
        <v>35</v>
      </c>
      <c r="B101" s="172" t="s">
        <v>212</v>
      </c>
      <c r="C101" s="36" t="s">
        <v>60</v>
      </c>
      <c r="D101" s="36" t="s">
        <v>120</v>
      </c>
      <c r="E101" s="174">
        <v>273</v>
      </c>
      <c r="F101" s="173" t="s">
        <v>35</v>
      </c>
      <c r="G101" s="174">
        <v>1741</v>
      </c>
      <c r="H101" s="37">
        <f t="shared" si="1"/>
        <v>475293</v>
      </c>
      <c r="I101" s="130" t="s">
        <v>9</v>
      </c>
      <c r="J101" s="131" t="s">
        <v>26</v>
      </c>
      <c r="K101" s="132" t="s">
        <v>131</v>
      </c>
      <c r="L101" s="35" t="s">
        <v>219</v>
      </c>
      <c r="M101" s="135"/>
    </row>
    <row r="102" spans="1:13" s="134" customFormat="1" ht="30.75" customHeight="1" x14ac:dyDescent="0.25">
      <c r="A102" s="133">
        <v>36</v>
      </c>
      <c r="B102" s="172" t="s">
        <v>213</v>
      </c>
      <c r="C102" s="36" t="s">
        <v>60</v>
      </c>
      <c r="D102" s="36" t="s">
        <v>120</v>
      </c>
      <c r="E102" s="174">
        <v>223</v>
      </c>
      <c r="F102" s="173" t="s">
        <v>35</v>
      </c>
      <c r="G102" s="174">
        <v>3510</v>
      </c>
      <c r="H102" s="37">
        <f t="shared" si="1"/>
        <v>782730</v>
      </c>
      <c r="I102" s="130" t="s">
        <v>9</v>
      </c>
      <c r="J102" s="131" t="s">
        <v>26</v>
      </c>
      <c r="K102" s="132" t="s">
        <v>131</v>
      </c>
      <c r="L102" s="35" t="s">
        <v>219</v>
      </c>
      <c r="M102" s="135"/>
    </row>
    <row r="103" spans="1:13" s="134" customFormat="1" ht="30.75" customHeight="1" x14ac:dyDescent="0.25">
      <c r="A103" s="133">
        <v>37</v>
      </c>
      <c r="B103" s="172" t="s">
        <v>214</v>
      </c>
      <c r="C103" s="36" t="s">
        <v>60</v>
      </c>
      <c r="D103" s="36" t="s">
        <v>120</v>
      </c>
      <c r="E103" s="174">
        <v>95</v>
      </c>
      <c r="F103" s="173" t="s">
        <v>35</v>
      </c>
      <c r="G103" s="174">
        <v>8750</v>
      </c>
      <c r="H103" s="37">
        <f t="shared" si="1"/>
        <v>831250</v>
      </c>
      <c r="I103" s="130" t="s">
        <v>9</v>
      </c>
      <c r="J103" s="131" t="s">
        <v>26</v>
      </c>
      <c r="K103" s="132" t="s">
        <v>131</v>
      </c>
      <c r="L103" s="35" t="s">
        <v>219</v>
      </c>
      <c r="M103" s="135"/>
    </row>
    <row r="104" spans="1:13" s="134" customFormat="1" ht="30.75" customHeight="1" x14ac:dyDescent="0.25">
      <c r="A104" s="133">
        <v>38</v>
      </c>
      <c r="B104" s="172" t="s">
        <v>215</v>
      </c>
      <c r="C104" s="36" t="s">
        <v>60</v>
      </c>
      <c r="D104" s="36" t="s">
        <v>120</v>
      </c>
      <c r="E104" s="174">
        <v>100</v>
      </c>
      <c r="F104" s="173" t="s">
        <v>35</v>
      </c>
      <c r="G104" s="174">
        <v>10754</v>
      </c>
      <c r="H104" s="37">
        <f t="shared" si="1"/>
        <v>1075400</v>
      </c>
      <c r="I104" s="130" t="s">
        <v>9</v>
      </c>
      <c r="J104" s="131" t="s">
        <v>26</v>
      </c>
      <c r="K104" s="132" t="s">
        <v>131</v>
      </c>
      <c r="L104" s="35" t="s">
        <v>219</v>
      </c>
      <c r="M104" s="135"/>
    </row>
    <row r="105" spans="1:13" s="134" customFormat="1" ht="30.75" customHeight="1" x14ac:dyDescent="0.25">
      <c r="A105" s="133">
        <v>39</v>
      </c>
      <c r="B105" s="172" t="s">
        <v>216</v>
      </c>
      <c r="C105" s="36" t="s">
        <v>60</v>
      </c>
      <c r="D105" s="36" t="s">
        <v>120</v>
      </c>
      <c r="E105" s="174">
        <v>164</v>
      </c>
      <c r="F105" s="173" t="s">
        <v>174</v>
      </c>
      <c r="G105" s="174">
        <v>15213</v>
      </c>
      <c r="H105" s="37">
        <f t="shared" si="1"/>
        <v>2494932</v>
      </c>
      <c r="I105" s="130" t="s">
        <v>9</v>
      </c>
      <c r="J105" s="131" t="s">
        <v>26</v>
      </c>
      <c r="K105" s="132" t="s">
        <v>131</v>
      </c>
      <c r="L105" s="35" t="s">
        <v>390</v>
      </c>
      <c r="M105" s="135"/>
    </row>
    <row r="106" spans="1:13" s="134" customFormat="1" ht="30.75" customHeight="1" x14ac:dyDescent="0.25">
      <c r="A106" s="133">
        <v>40</v>
      </c>
      <c r="B106" s="172" t="s">
        <v>217</v>
      </c>
      <c r="C106" s="36" t="s">
        <v>60</v>
      </c>
      <c r="D106" s="36" t="s">
        <v>120</v>
      </c>
      <c r="E106" s="174">
        <v>75</v>
      </c>
      <c r="F106" s="173" t="s">
        <v>35</v>
      </c>
      <c r="G106" s="174">
        <v>7635</v>
      </c>
      <c r="H106" s="37">
        <f t="shared" si="1"/>
        <v>572625</v>
      </c>
      <c r="I106" s="130" t="s">
        <v>9</v>
      </c>
      <c r="J106" s="131" t="s">
        <v>26</v>
      </c>
      <c r="K106" s="132" t="s">
        <v>131</v>
      </c>
      <c r="L106" s="35" t="s">
        <v>219</v>
      </c>
      <c r="M106" s="135"/>
    </row>
    <row r="107" spans="1:13" s="134" customFormat="1" ht="30.75" customHeight="1" x14ac:dyDescent="0.25">
      <c r="A107" s="133">
        <v>41</v>
      </c>
      <c r="B107" s="172" t="s">
        <v>218</v>
      </c>
      <c r="C107" s="36" t="s">
        <v>60</v>
      </c>
      <c r="D107" s="36" t="s">
        <v>120</v>
      </c>
      <c r="E107" s="174">
        <v>94</v>
      </c>
      <c r="F107" s="173" t="s">
        <v>35</v>
      </c>
      <c r="G107" s="174">
        <v>10543.75</v>
      </c>
      <c r="H107" s="37">
        <f t="shared" si="1"/>
        <v>991112.5</v>
      </c>
      <c r="I107" s="130" t="s">
        <v>9</v>
      </c>
      <c r="J107" s="131" t="s">
        <v>26</v>
      </c>
      <c r="K107" s="132" t="s">
        <v>131</v>
      </c>
      <c r="L107" s="35" t="s">
        <v>219</v>
      </c>
      <c r="M107" s="135"/>
    </row>
    <row r="108" spans="1:13" s="134" customFormat="1" ht="45.75" customHeight="1" x14ac:dyDescent="0.25">
      <c r="A108" s="133">
        <v>42</v>
      </c>
      <c r="B108" s="172" t="s">
        <v>220</v>
      </c>
      <c r="C108" s="36" t="s">
        <v>221</v>
      </c>
      <c r="D108" s="36" t="s">
        <v>120</v>
      </c>
      <c r="E108" s="174">
        <v>160</v>
      </c>
      <c r="F108" s="173" t="s">
        <v>222</v>
      </c>
      <c r="G108" s="174">
        <v>18933.04</v>
      </c>
      <c r="H108" s="37">
        <f t="shared" si="1"/>
        <v>3029286.4000000004</v>
      </c>
      <c r="I108" s="130" t="s">
        <v>9</v>
      </c>
      <c r="J108" s="131" t="s">
        <v>26</v>
      </c>
      <c r="K108" s="132" t="s">
        <v>131</v>
      </c>
      <c r="L108" s="35" t="s">
        <v>228</v>
      </c>
      <c r="M108" s="135"/>
    </row>
    <row r="109" spans="1:13" s="134" customFormat="1" ht="30.75" customHeight="1" x14ac:dyDescent="0.25">
      <c r="A109" s="133">
        <v>43</v>
      </c>
      <c r="B109" s="172" t="s">
        <v>223</v>
      </c>
      <c r="C109" s="36" t="s">
        <v>60</v>
      </c>
      <c r="D109" s="36" t="s">
        <v>120</v>
      </c>
      <c r="E109" s="174">
        <v>225</v>
      </c>
      <c r="F109" s="173" t="s">
        <v>174</v>
      </c>
      <c r="G109" s="174">
        <v>9834.82</v>
      </c>
      <c r="H109" s="37">
        <f t="shared" si="1"/>
        <v>2212834.5</v>
      </c>
      <c r="I109" s="130" t="s">
        <v>9</v>
      </c>
      <c r="J109" s="131" t="s">
        <v>26</v>
      </c>
      <c r="K109" s="132" t="s">
        <v>131</v>
      </c>
      <c r="L109" s="35" t="s">
        <v>227</v>
      </c>
      <c r="M109" s="135"/>
    </row>
    <row r="110" spans="1:13" s="134" customFormat="1" ht="30.75" customHeight="1" x14ac:dyDescent="0.25">
      <c r="A110" s="133">
        <v>44</v>
      </c>
      <c r="B110" s="172" t="s">
        <v>230</v>
      </c>
      <c r="C110" s="36" t="s">
        <v>60</v>
      </c>
      <c r="D110" s="36" t="s">
        <v>120</v>
      </c>
      <c r="E110" s="174">
        <v>62</v>
      </c>
      <c r="F110" s="173" t="s">
        <v>174</v>
      </c>
      <c r="G110" s="174">
        <v>17008.93</v>
      </c>
      <c r="H110" s="37">
        <f t="shared" si="1"/>
        <v>1054553.6599999999</v>
      </c>
      <c r="I110" s="130" t="s">
        <v>9</v>
      </c>
      <c r="J110" s="131" t="s">
        <v>26</v>
      </c>
      <c r="K110" s="132" t="s">
        <v>131</v>
      </c>
      <c r="L110" s="35" t="s">
        <v>227</v>
      </c>
      <c r="M110" s="135"/>
    </row>
    <row r="111" spans="1:13" s="134" customFormat="1" ht="30.75" customHeight="1" x14ac:dyDescent="0.25">
      <c r="A111" s="133">
        <v>45</v>
      </c>
      <c r="B111" s="172" t="s">
        <v>231</v>
      </c>
      <c r="C111" s="36" t="s">
        <v>60</v>
      </c>
      <c r="D111" s="36" t="s">
        <v>120</v>
      </c>
      <c r="E111" s="174">
        <v>213</v>
      </c>
      <c r="F111" s="173" t="s">
        <v>174</v>
      </c>
      <c r="G111" s="174">
        <v>6758.93</v>
      </c>
      <c r="H111" s="37">
        <f t="shared" si="1"/>
        <v>1439652.09</v>
      </c>
      <c r="I111" s="130" t="s">
        <v>9</v>
      </c>
      <c r="J111" s="131" t="s">
        <v>26</v>
      </c>
      <c r="K111" s="132" t="s">
        <v>131</v>
      </c>
      <c r="L111" s="35" t="s">
        <v>227</v>
      </c>
      <c r="M111" s="135"/>
    </row>
    <row r="112" spans="1:13" s="134" customFormat="1" ht="30.75" customHeight="1" x14ac:dyDescent="0.25">
      <c r="A112" s="133">
        <v>46</v>
      </c>
      <c r="B112" s="172" t="s">
        <v>224</v>
      </c>
      <c r="C112" s="36" t="s">
        <v>60</v>
      </c>
      <c r="D112" s="36" t="s">
        <v>120</v>
      </c>
      <c r="E112" s="174">
        <v>413</v>
      </c>
      <c r="F112" s="173" t="s">
        <v>229</v>
      </c>
      <c r="G112" s="174">
        <v>8700</v>
      </c>
      <c r="H112" s="37">
        <f t="shared" si="1"/>
        <v>3593100</v>
      </c>
      <c r="I112" s="130" t="s">
        <v>9</v>
      </c>
      <c r="J112" s="131" t="s">
        <v>26</v>
      </c>
      <c r="K112" s="132" t="s">
        <v>131</v>
      </c>
      <c r="L112" s="35" t="s">
        <v>227</v>
      </c>
      <c r="M112" s="135"/>
    </row>
    <row r="113" spans="1:13" s="134" customFormat="1" ht="30.75" customHeight="1" x14ac:dyDescent="0.25">
      <c r="A113" s="133">
        <v>47</v>
      </c>
      <c r="B113" s="172" t="s">
        <v>225</v>
      </c>
      <c r="C113" s="36" t="s">
        <v>60</v>
      </c>
      <c r="D113" s="36" t="s">
        <v>120</v>
      </c>
      <c r="E113" s="174">
        <v>62</v>
      </c>
      <c r="F113" s="173" t="s">
        <v>229</v>
      </c>
      <c r="G113" s="174">
        <v>12044.66</v>
      </c>
      <c r="H113" s="37">
        <f t="shared" si="1"/>
        <v>746768.92</v>
      </c>
      <c r="I113" s="130" t="s">
        <v>9</v>
      </c>
      <c r="J113" s="131" t="s">
        <v>26</v>
      </c>
      <c r="K113" s="132" t="s">
        <v>131</v>
      </c>
      <c r="L113" s="35" t="s">
        <v>227</v>
      </c>
      <c r="M113" s="135"/>
    </row>
    <row r="114" spans="1:13" s="134" customFormat="1" ht="30.75" customHeight="1" x14ac:dyDescent="0.25">
      <c r="A114" s="133">
        <v>48</v>
      </c>
      <c r="B114" s="172" t="s">
        <v>226</v>
      </c>
      <c r="C114" s="36" t="s">
        <v>60</v>
      </c>
      <c r="D114" s="36" t="s">
        <v>120</v>
      </c>
      <c r="E114" s="174">
        <v>25</v>
      </c>
      <c r="F114" s="173" t="s">
        <v>229</v>
      </c>
      <c r="G114" s="174">
        <v>8160.71</v>
      </c>
      <c r="H114" s="37">
        <f t="shared" si="1"/>
        <v>204017.75</v>
      </c>
      <c r="I114" s="130" t="s">
        <v>9</v>
      </c>
      <c r="J114" s="131" t="s">
        <v>26</v>
      </c>
      <c r="K114" s="132" t="s">
        <v>131</v>
      </c>
      <c r="L114" s="35" t="s">
        <v>227</v>
      </c>
      <c r="M114" s="135"/>
    </row>
    <row r="115" spans="1:13" s="134" customFormat="1" ht="30.75" customHeight="1" x14ac:dyDescent="0.25">
      <c r="A115" s="133">
        <v>49</v>
      </c>
      <c r="B115" s="172" t="s">
        <v>234</v>
      </c>
      <c r="C115" s="36" t="s">
        <v>60</v>
      </c>
      <c r="D115" s="36" t="s">
        <v>120</v>
      </c>
      <c r="E115" s="174"/>
      <c r="F115" s="173" t="s">
        <v>35</v>
      </c>
      <c r="G115" s="174"/>
      <c r="H115" s="37"/>
      <c r="I115" s="130" t="s">
        <v>9</v>
      </c>
      <c r="J115" s="131" t="s">
        <v>26</v>
      </c>
      <c r="K115" s="132" t="s">
        <v>131</v>
      </c>
      <c r="L115" s="35" t="s">
        <v>338</v>
      </c>
      <c r="M115" s="135"/>
    </row>
    <row r="116" spans="1:13" s="134" customFormat="1" ht="30.75" customHeight="1" x14ac:dyDescent="0.25">
      <c r="A116" s="133">
        <v>50</v>
      </c>
      <c r="B116" s="172" t="s">
        <v>236</v>
      </c>
      <c r="C116" s="36" t="s">
        <v>60</v>
      </c>
      <c r="D116" s="36" t="s">
        <v>120</v>
      </c>
      <c r="E116" s="174">
        <v>404</v>
      </c>
      <c r="F116" s="173" t="s">
        <v>35</v>
      </c>
      <c r="G116" s="174">
        <v>500</v>
      </c>
      <c r="H116" s="37">
        <f t="shared" si="1"/>
        <v>202000</v>
      </c>
      <c r="I116" s="130" t="s">
        <v>9</v>
      </c>
      <c r="J116" s="131" t="s">
        <v>26</v>
      </c>
      <c r="K116" s="132" t="s">
        <v>131</v>
      </c>
      <c r="L116" s="35" t="s">
        <v>235</v>
      </c>
      <c r="M116" s="135"/>
    </row>
    <row r="117" spans="1:13" s="134" customFormat="1" ht="30.75" customHeight="1" x14ac:dyDescent="0.25">
      <c r="A117" s="133">
        <v>51</v>
      </c>
      <c r="B117" s="172" t="s">
        <v>237</v>
      </c>
      <c r="C117" s="36" t="s">
        <v>60</v>
      </c>
      <c r="D117" s="36" t="s">
        <v>120</v>
      </c>
      <c r="E117" s="174">
        <v>4</v>
      </c>
      <c r="F117" s="173" t="s">
        <v>35</v>
      </c>
      <c r="G117" s="174">
        <v>79464.289999999994</v>
      </c>
      <c r="H117" s="37">
        <f t="shared" si="1"/>
        <v>317857.15999999997</v>
      </c>
      <c r="I117" s="130" t="s">
        <v>9</v>
      </c>
      <c r="J117" s="131" t="s">
        <v>26</v>
      </c>
      <c r="K117" s="132" t="s">
        <v>131</v>
      </c>
      <c r="L117" s="35" t="s">
        <v>235</v>
      </c>
      <c r="M117" s="135"/>
    </row>
    <row r="118" spans="1:13" s="134" customFormat="1" ht="30.75" customHeight="1" x14ac:dyDescent="0.25">
      <c r="A118" s="133">
        <v>52</v>
      </c>
      <c r="B118" s="172" t="s">
        <v>251</v>
      </c>
      <c r="C118" s="36" t="s">
        <v>60</v>
      </c>
      <c r="D118" s="36" t="s">
        <v>15</v>
      </c>
      <c r="E118" s="174">
        <v>1</v>
      </c>
      <c r="F118" s="173" t="s">
        <v>35</v>
      </c>
      <c r="G118" s="174">
        <v>442662</v>
      </c>
      <c r="H118" s="37">
        <f t="shared" si="1"/>
        <v>442662</v>
      </c>
      <c r="I118" s="130" t="s">
        <v>9</v>
      </c>
      <c r="J118" s="131" t="s">
        <v>26</v>
      </c>
      <c r="K118" s="132" t="s">
        <v>245</v>
      </c>
      <c r="L118" s="35" t="s">
        <v>252</v>
      </c>
      <c r="M118" s="135"/>
    </row>
    <row r="119" spans="1:13" s="134" customFormat="1" ht="30.75" customHeight="1" x14ac:dyDescent="0.25">
      <c r="A119" s="133">
        <v>53</v>
      </c>
      <c r="B119" s="172" t="s">
        <v>253</v>
      </c>
      <c r="C119" s="36" t="s">
        <v>60</v>
      </c>
      <c r="D119" s="36" t="s">
        <v>15</v>
      </c>
      <c r="E119" s="174">
        <v>2</v>
      </c>
      <c r="F119" s="173" t="s">
        <v>35</v>
      </c>
      <c r="G119" s="174">
        <v>198592</v>
      </c>
      <c r="H119" s="37">
        <f t="shared" si="1"/>
        <v>397184</v>
      </c>
      <c r="I119" s="130" t="s">
        <v>9</v>
      </c>
      <c r="J119" s="131" t="s">
        <v>26</v>
      </c>
      <c r="K119" s="132" t="s">
        <v>254</v>
      </c>
      <c r="L119" s="35" t="s">
        <v>252</v>
      </c>
      <c r="M119" s="135"/>
    </row>
    <row r="120" spans="1:13" s="134" customFormat="1" ht="30.75" customHeight="1" x14ac:dyDescent="0.25">
      <c r="A120" s="133">
        <v>54</v>
      </c>
      <c r="B120" s="172" t="s">
        <v>263</v>
      </c>
      <c r="C120" s="36" t="s">
        <v>60</v>
      </c>
      <c r="D120" s="36" t="s">
        <v>15</v>
      </c>
      <c r="E120" s="174">
        <v>1</v>
      </c>
      <c r="F120" s="173" t="s">
        <v>35</v>
      </c>
      <c r="G120" s="174">
        <v>478210</v>
      </c>
      <c r="H120" s="37">
        <f t="shared" si="1"/>
        <v>478210</v>
      </c>
      <c r="I120" s="130" t="s">
        <v>9</v>
      </c>
      <c r="J120" s="131" t="s">
        <v>26</v>
      </c>
      <c r="K120" s="132" t="s">
        <v>255</v>
      </c>
      <c r="L120" s="35" t="s">
        <v>252</v>
      </c>
      <c r="M120" s="135"/>
    </row>
    <row r="121" spans="1:13" s="134" customFormat="1" ht="30.75" customHeight="1" x14ac:dyDescent="0.25">
      <c r="A121" s="133">
        <v>55</v>
      </c>
      <c r="B121" s="172" t="s">
        <v>264</v>
      </c>
      <c r="C121" s="36" t="s">
        <v>60</v>
      </c>
      <c r="D121" s="36" t="s">
        <v>15</v>
      </c>
      <c r="E121" s="174">
        <v>2</v>
      </c>
      <c r="F121" s="173" t="s">
        <v>35</v>
      </c>
      <c r="G121" s="174">
        <v>391500</v>
      </c>
      <c r="H121" s="37">
        <f t="shared" si="1"/>
        <v>783000</v>
      </c>
      <c r="I121" s="130" t="s">
        <v>9</v>
      </c>
      <c r="J121" s="131" t="s">
        <v>26</v>
      </c>
      <c r="K121" s="132" t="s">
        <v>256</v>
      </c>
      <c r="L121" s="35" t="s">
        <v>252</v>
      </c>
      <c r="M121" s="135"/>
    </row>
    <row r="122" spans="1:13" s="134" customFormat="1" ht="30.75" customHeight="1" x14ac:dyDescent="0.25">
      <c r="A122" s="133">
        <v>56</v>
      </c>
      <c r="B122" s="172" t="s">
        <v>265</v>
      </c>
      <c r="C122" s="36" t="s">
        <v>60</v>
      </c>
      <c r="D122" s="36" t="s">
        <v>15</v>
      </c>
      <c r="E122" s="174">
        <v>1</v>
      </c>
      <c r="F122" s="173" t="s">
        <v>35</v>
      </c>
      <c r="G122" s="174">
        <v>81490</v>
      </c>
      <c r="H122" s="37">
        <f t="shared" si="1"/>
        <v>81490</v>
      </c>
      <c r="I122" s="130" t="s">
        <v>9</v>
      </c>
      <c r="J122" s="131" t="s">
        <v>26</v>
      </c>
      <c r="K122" s="132" t="s">
        <v>257</v>
      </c>
      <c r="L122" s="35" t="s">
        <v>252</v>
      </c>
      <c r="M122" s="135"/>
    </row>
    <row r="123" spans="1:13" s="134" customFormat="1" ht="30.75" customHeight="1" x14ac:dyDescent="0.25">
      <c r="A123" s="133">
        <v>57</v>
      </c>
      <c r="B123" s="172" t="s">
        <v>266</v>
      </c>
      <c r="C123" s="36" t="s">
        <v>60</v>
      </c>
      <c r="D123" s="36" t="s">
        <v>15</v>
      </c>
      <c r="E123" s="174">
        <v>2</v>
      </c>
      <c r="F123" s="173" t="s">
        <v>35</v>
      </c>
      <c r="G123" s="174">
        <v>323350</v>
      </c>
      <c r="H123" s="37">
        <f t="shared" si="1"/>
        <v>646700</v>
      </c>
      <c r="I123" s="130" t="s">
        <v>9</v>
      </c>
      <c r="J123" s="131" t="s">
        <v>26</v>
      </c>
      <c r="K123" s="132" t="s">
        <v>258</v>
      </c>
      <c r="L123" s="35" t="s">
        <v>252</v>
      </c>
      <c r="M123" s="135"/>
    </row>
    <row r="124" spans="1:13" s="134" customFormat="1" ht="30.75" customHeight="1" x14ac:dyDescent="0.25">
      <c r="A124" s="133">
        <v>58</v>
      </c>
      <c r="B124" s="172" t="s">
        <v>267</v>
      </c>
      <c r="C124" s="36" t="s">
        <v>60</v>
      </c>
      <c r="D124" s="36" t="s">
        <v>15</v>
      </c>
      <c r="E124" s="174">
        <v>2</v>
      </c>
      <c r="F124" s="173" t="s">
        <v>35</v>
      </c>
      <c r="G124" s="174">
        <v>216340</v>
      </c>
      <c r="H124" s="37">
        <f t="shared" si="1"/>
        <v>432680</v>
      </c>
      <c r="I124" s="130" t="s">
        <v>9</v>
      </c>
      <c r="J124" s="131" t="s">
        <v>26</v>
      </c>
      <c r="K124" s="132" t="s">
        <v>259</v>
      </c>
      <c r="L124" s="35" t="s">
        <v>252</v>
      </c>
      <c r="M124" s="135"/>
    </row>
    <row r="125" spans="1:13" s="134" customFormat="1" ht="30.75" customHeight="1" x14ac:dyDescent="0.25">
      <c r="A125" s="133">
        <v>59</v>
      </c>
      <c r="B125" s="172" t="s">
        <v>268</v>
      </c>
      <c r="C125" s="36" t="s">
        <v>60</v>
      </c>
      <c r="D125" s="36" t="s">
        <v>15</v>
      </c>
      <c r="E125" s="174">
        <v>2</v>
      </c>
      <c r="F125" s="173" t="s">
        <v>35</v>
      </c>
      <c r="G125" s="174">
        <v>374187</v>
      </c>
      <c r="H125" s="37">
        <f t="shared" si="1"/>
        <v>748374</v>
      </c>
      <c r="I125" s="130" t="s">
        <v>9</v>
      </c>
      <c r="J125" s="131" t="s">
        <v>26</v>
      </c>
      <c r="K125" s="132" t="s">
        <v>260</v>
      </c>
      <c r="L125" s="35" t="s">
        <v>252</v>
      </c>
      <c r="M125" s="135"/>
    </row>
    <row r="126" spans="1:13" s="134" customFormat="1" ht="30.75" customHeight="1" x14ac:dyDescent="0.25">
      <c r="A126" s="133">
        <v>60</v>
      </c>
      <c r="B126" s="172" t="s">
        <v>269</v>
      </c>
      <c r="C126" s="36" t="s">
        <v>60</v>
      </c>
      <c r="D126" s="36" t="s">
        <v>15</v>
      </c>
      <c r="E126" s="174">
        <v>2</v>
      </c>
      <c r="F126" s="173" t="s">
        <v>35</v>
      </c>
      <c r="G126" s="174">
        <v>403593</v>
      </c>
      <c r="H126" s="37">
        <f t="shared" si="1"/>
        <v>807186</v>
      </c>
      <c r="I126" s="130" t="s">
        <v>9</v>
      </c>
      <c r="J126" s="131" t="s">
        <v>26</v>
      </c>
      <c r="K126" s="132" t="s">
        <v>261</v>
      </c>
      <c r="L126" s="35" t="s">
        <v>252</v>
      </c>
      <c r="M126" s="135"/>
    </row>
    <row r="127" spans="1:13" s="134" customFormat="1" ht="30.75" customHeight="1" x14ac:dyDescent="0.25">
      <c r="A127" s="133">
        <v>61</v>
      </c>
      <c r="B127" s="172" t="s">
        <v>270</v>
      </c>
      <c r="C127" s="36" t="s">
        <v>60</v>
      </c>
      <c r="D127" s="36" t="s">
        <v>15</v>
      </c>
      <c r="E127" s="174">
        <v>2</v>
      </c>
      <c r="F127" s="173" t="s">
        <v>35</v>
      </c>
      <c r="G127" s="174">
        <v>449645</v>
      </c>
      <c r="H127" s="37">
        <f t="shared" si="1"/>
        <v>899290</v>
      </c>
      <c r="I127" s="130" t="s">
        <v>9</v>
      </c>
      <c r="J127" s="131" t="s">
        <v>26</v>
      </c>
      <c r="K127" s="132" t="s">
        <v>262</v>
      </c>
      <c r="L127" s="35" t="s">
        <v>252</v>
      </c>
      <c r="M127" s="135"/>
    </row>
    <row r="128" spans="1:13" s="134" customFormat="1" ht="30.75" customHeight="1" x14ac:dyDescent="0.25">
      <c r="A128" s="133">
        <v>62</v>
      </c>
      <c r="B128" s="172" t="s">
        <v>271</v>
      </c>
      <c r="C128" s="36" t="s">
        <v>60</v>
      </c>
      <c r="D128" s="36" t="s">
        <v>15</v>
      </c>
      <c r="E128" s="174">
        <v>2</v>
      </c>
      <c r="F128" s="173" t="s">
        <v>35</v>
      </c>
      <c r="G128" s="174">
        <v>532875</v>
      </c>
      <c r="H128" s="37">
        <f t="shared" si="1"/>
        <v>1065750</v>
      </c>
      <c r="I128" s="130" t="s">
        <v>9</v>
      </c>
      <c r="J128" s="131" t="s">
        <v>26</v>
      </c>
      <c r="K128" s="132" t="s">
        <v>51</v>
      </c>
      <c r="L128" s="35" t="s">
        <v>252</v>
      </c>
      <c r="M128" s="135"/>
    </row>
    <row r="129" spans="1:13" s="134" customFormat="1" ht="30.75" customHeight="1" x14ac:dyDescent="0.25">
      <c r="A129" s="133">
        <v>63</v>
      </c>
      <c r="B129" s="172" t="s">
        <v>272</v>
      </c>
      <c r="C129" s="36" t="s">
        <v>60</v>
      </c>
      <c r="D129" s="36" t="s">
        <v>15</v>
      </c>
      <c r="E129" s="174">
        <v>1</v>
      </c>
      <c r="F129" s="173" t="s">
        <v>35</v>
      </c>
      <c r="G129" s="174">
        <v>1440000</v>
      </c>
      <c r="H129" s="37">
        <f t="shared" si="1"/>
        <v>1440000</v>
      </c>
      <c r="I129" s="130" t="s">
        <v>9</v>
      </c>
      <c r="J129" s="131" t="s">
        <v>26</v>
      </c>
      <c r="K129" s="132" t="s">
        <v>131</v>
      </c>
      <c r="L129" s="35" t="s">
        <v>273</v>
      </c>
      <c r="M129" s="135"/>
    </row>
    <row r="130" spans="1:13" s="134" customFormat="1" ht="30.75" customHeight="1" x14ac:dyDescent="0.25">
      <c r="A130" s="133">
        <v>64</v>
      </c>
      <c r="B130" s="172" t="s">
        <v>277</v>
      </c>
      <c r="C130" s="36" t="s">
        <v>60</v>
      </c>
      <c r="D130" s="36" t="s">
        <v>15</v>
      </c>
      <c r="E130" s="174">
        <v>50</v>
      </c>
      <c r="F130" s="173" t="s">
        <v>35</v>
      </c>
      <c r="G130" s="174">
        <v>3468.75</v>
      </c>
      <c r="H130" s="37">
        <f t="shared" si="1"/>
        <v>173437.5</v>
      </c>
      <c r="I130" s="130" t="s">
        <v>9</v>
      </c>
      <c r="J130" s="131" t="s">
        <v>61</v>
      </c>
      <c r="K130" s="132" t="s">
        <v>254</v>
      </c>
      <c r="L130" s="35" t="s">
        <v>280</v>
      </c>
      <c r="M130" s="135"/>
    </row>
    <row r="131" spans="1:13" s="134" customFormat="1" ht="30.75" customHeight="1" x14ac:dyDescent="0.25">
      <c r="A131" s="133">
        <v>65</v>
      </c>
      <c r="B131" s="172" t="s">
        <v>278</v>
      </c>
      <c r="C131" s="36" t="s">
        <v>60</v>
      </c>
      <c r="D131" s="36" t="s">
        <v>15</v>
      </c>
      <c r="E131" s="174">
        <v>50</v>
      </c>
      <c r="F131" s="173" t="s">
        <v>35</v>
      </c>
      <c r="G131" s="174">
        <v>9093.75</v>
      </c>
      <c r="H131" s="37">
        <f t="shared" si="1"/>
        <v>454687.5</v>
      </c>
      <c r="I131" s="130" t="s">
        <v>9</v>
      </c>
      <c r="J131" s="131" t="s">
        <v>61</v>
      </c>
      <c r="K131" s="132" t="s">
        <v>254</v>
      </c>
      <c r="L131" s="35" t="s">
        <v>280</v>
      </c>
      <c r="M131" s="135"/>
    </row>
    <row r="132" spans="1:13" s="134" customFormat="1" ht="30.75" customHeight="1" x14ac:dyDescent="0.25">
      <c r="A132" s="133">
        <v>66</v>
      </c>
      <c r="B132" s="172" t="s">
        <v>279</v>
      </c>
      <c r="C132" s="36" t="s">
        <v>60</v>
      </c>
      <c r="D132" s="36" t="s">
        <v>15</v>
      </c>
      <c r="E132" s="174">
        <v>200</v>
      </c>
      <c r="F132" s="173" t="s">
        <v>35</v>
      </c>
      <c r="G132" s="174">
        <v>1171.8699999999999</v>
      </c>
      <c r="H132" s="37">
        <f t="shared" si="1"/>
        <v>234373.99999999997</v>
      </c>
      <c r="I132" s="130" t="s">
        <v>9</v>
      </c>
      <c r="J132" s="131" t="s">
        <v>61</v>
      </c>
      <c r="K132" s="132" t="s">
        <v>254</v>
      </c>
      <c r="L132" s="35" t="s">
        <v>280</v>
      </c>
      <c r="M132" s="135"/>
    </row>
    <row r="133" spans="1:13" s="134" customFormat="1" ht="30.75" customHeight="1" x14ac:dyDescent="0.25">
      <c r="A133" s="133">
        <v>67</v>
      </c>
      <c r="B133" s="172" t="s">
        <v>285</v>
      </c>
      <c r="C133" s="36" t="s">
        <v>60</v>
      </c>
      <c r="D133" s="36" t="s">
        <v>120</v>
      </c>
      <c r="E133" s="174">
        <v>1</v>
      </c>
      <c r="F133" s="173" t="s">
        <v>174</v>
      </c>
      <c r="G133" s="174">
        <v>1791935.83</v>
      </c>
      <c r="H133" s="37">
        <f t="shared" si="1"/>
        <v>1791935.83</v>
      </c>
      <c r="I133" s="130" t="s">
        <v>9</v>
      </c>
      <c r="J133" s="131" t="s">
        <v>26</v>
      </c>
      <c r="K133" s="132" t="s">
        <v>245</v>
      </c>
      <c r="L133" s="35" t="s">
        <v>314</v>
      </c>
      <c r="M133" s="135"/>
    </row>
    <row r="134" spans="1:13" s="134" customFormat="1" ht="30.75" customHeight="1" x14ac:dyDescent="0.25">
      <c r="A134" s="133">
        <v>68</v>
      </c>
      <c r="B134" s="182" t="s">
        <v>286</v>
      </c>
      <c r="C134" s="36" t="s">
        <v>60</v>
      </c>
      <c r="D134" s="36" t="s">
        <v>15</v>
      </c>
      <c r="E134" s="174">
        <v>1</v>
      </c>
      <c r="F134" s="173" t="s">
        <v>174</v>
      </c>
      <c r="G134" s="174">
        <v>9583453.3000000007</v>
      </c>
      <c r="H134" s="37">
        <f t="shared" si="1"/>
        <v>9583453.3000000007</v>
      </c>
      <c r="I134" s="130" t="s">
        <v>9</v>
      </c>
      <c r="J134" s="131" t="s">
        <v>26</v>
      </c>
      <c r="K134" s="132" t="s">
        <v>245</v>
      </c>
      <c r="L134" s="35" t="s">
        <v>385</v>
      </c>
      <c r="M134" s="135"/>
    </row>
    <row r="135" spans="1:13" s="134" customFormat="1" ht="30.75" customHeight="1" x14ac:dyDescent="0.25">
      <c r="A135" s="133">
        <v>69</v>
      </c>
      <c r="B135" s="172" t="s">
        <v>287</v>
      </c>
      <c r="C135" s="36" t="s">
        <v>60</v>
      </c>
      <c r="D135" s="36" t="s">
        <v>15</v>
      </c>
      <c r="E135" s="174">
        <v>353</v>
      </c>
      <c r="F135" s="173" t="s">
        <v>288</v>
      </c>
      <c r="G135" s="174">
        <v>7590</v>
      </c>
      <c r="H135" s="37">
        <f t="shared" si="1"/>
        <v>2679270</v>
      </c>
      <c r="I135" s="130" t="s">
        <v>9</v>
      </c>
      <c r="J135" s="131" t="s">
        <v>26</v>
      </c>
      <c r="K135" s="132" t="s">
        <v>245</v>
      </c>
      <c r="L135" s="35" t="s">
        <v>290</v>
      </c>
      <c r="M135" s="135"/>
    </row>
    <row r="136" spans="1:13" s="134" customFormat="1" ht="30.75" customHeight="1" x14ac:dyDescent="0.25">
      <c r="A136" s="133">
        <v>70</v>
      </c>
      <c r="B136" s="172" t="s">
        <v>289</v>
      </c>
      <c r="C136" s="36" t="s">
        <v>60</v>
      </c>
      <c r="D136" s="36" t="s">
        <v>15</v>
      </c>
      <c r="E136" s="174">
        <v>252</v>
      </c>
      <c r="F136" s="173" t="s">
        <v>35</v>
      </c>
      <c r="G136" s="174">
        <v>2285.71</v>
      </c>
      <c r="H136" s="37">
        <f t="shared" si="1"/>
        <v>575998.92000000004</v>
      </c>
      <c r="I136" s="130" t="s">
        <v>9</v>
      </c>
      <c r="J136" s="131" t="s">
        <v>26</v>
      </c>
      <c r="K136" s="132" t="s">
        <v>245</v>
      </c>
      <c r="L136" s="35" t="s">
        <v>290</v>
      </c>
      <c r="M136" s="135"/>
    </row>
    <row r="137" spans="1:13" s="134" customFormat="1" ht="30.75" customHeight="1" x14ac:dyDescent="0.25">
      <c r="A137" s="133">
        <v>71</v>
      </c>
      <c r="B137" s="172" t="s">
        <v>291</v>
      </c>
      <c r="C137" s="36" t="s">
        <v>60</v>
      </c>
      <c r="D137" s="36" t="s">
        <v>40</v>
      </c>
      <c r="E137" s="174">
        <v>10</v>
      </c>
      <c r="F137" s="173" t="s">
        <v>35</v>
      </c>
      <c r="G137" s="174"/>
      <c r="H137" s="37">
        <f t="shared" si="1"/>
        <v>0</v>
      </c>
      <c r="I137" s="130" t="s">
        <v>9</v>
      </c>
      <c r="J137" s="131" t="s">
        <v>26</v>
      </c>
      <c r="K137" s="132" t="s">
        <v>245</v>
      </c>
      <c r="L137" s="35" t="s">
        <v>399</v>
      </c>
      <c r="M137" s="135"/>
    </row>
    <row r="138" spans="1:13" s="134" customFormat="1" ht="30.75" customHeight="1" x14ac:dyDescent="0.25">
      <c r="A138" s="133">
        <v>72</v>
      </c>
      <c r="B138" s="172" t="s">
        <v>292</v>
      </c>
      <c r="C138" s="36" t="s">
        <v>60</v>
      </c>
      <c r="D138" s="36" t="s">
        <v>40</v>
      </c>
      <c r="E138" s="174">
        <v>200</v>
      </c>
      <c r="F138" s="173" t="s">
        <v>35</v>
      </c>
      <c r="G138" s="174">
        <v>15000</v>
      </c>
      <c r="H138" s="37">
        <f t="shared" si="1"/>
        <v>3000000</v>
      </c>
      <c r="I138" s="130" t="s">
        <v>9</v>
      </c>
      <c r="J138" s="131" t="s">
        <v>26</v>
      </c>
      <c r="K138" s="132" t="s">
        <v>245</v>
      </c>
      <c r="L138" s="35" t="s">
        <v>299</v>
      </c>
      <c r="M138" s="135"/>
    </row>
    <row r="139" spans="1:13" s="134" customFormat="1" ht="30.75" customHeight="1" x14ac:dyDescent="0.25">
      <c r="A139" s="133">
        <v>73</v>
      </c>
      <c r="B139" s="172" t="s">
        <v>293</v>
      </c>
      <c r="C139" s="36" t="s">
        <v>49</v>
      </c>
      <c r="D139" s="36" t="s">
        <v>40</v>
      </c>
      <c r="E139" s="174">
        <v>1095</v>
      </c>
      <c r="F139" s="173" t="s">
        <v>174</v>
      </c>
      <c r="G139" s="174"/>
      <c r="H139" s="37">
        <f t="shared" si="1"/>
        <v>0</v>
      </c>
      <c r="I139" s="130" t="s">
        <v>9</v>
      </c>
      <c r="J139" s="131" t="s">
        <v>26</v>
      </c>
      <c r="K139" s="132" t="s">
        <v>245</v>
      </c>
      <c r="L139" s="35" t="s">
        <v>391</v>
      </c>
      <c r="M139" s="135"/>
    </row>
    <row r="140" spans="1:13" s="134" customFormat="1" ht="30.75" customHeight="1" x14ac:dyDescent="0.25">
      <c r="A140" s="133">
        <v>74</v>
      </c>
      <c r="B140" s="172" t="s">
        <v>294</v>
      </c>
      <c r="C140" s="36" t="s">
        <v>60</v>
      </c>
      <c r="D140" s="36" t="s">
        <v>40</v>
      </c>
      <c r="E140" s="174">
        <v>1</v>
      </c>
      <c r="F140" s="173" t="s">
        <v>35</v>
      </c>
      <c r="G140" s="174"/>
      <c r="H140" s="37">
        <f t="shared" si="1"/>
        <v>0</v>
      </c>
      <c r="I140" s="130" t="s">
        <v>9</v>
      </c>
      <c r="J140" s="131" t="s">
        <v>26</v>
      </c>
      <c r="K140" s="132" t="s">
        <v>245</v>
      </c>
      <c r="L140" s="35" t="s">
        <v>420</v>
      </c>
      <c r="M140" s="135"/>
    </row>
    <row r="141" spans="1:13" s="134" customFormat="1" ht="30.75" customHeight="1" x14ac:dyDescent="0.25">
      <c r="A141" s="133">
        <v>75</v>
      </c>
      <c r="B141" s="172" t="s">
        <v>295</v>
      </c>
      <c r="C141" s="36" t="s">
        <v>60</v>
      </c>
      <c r="D141" s="36" t="s">
        <v>40</v>
      </c>
      <c r="E141" s="174">
        <v>1</v>
      </c>
      <c r="F141" s="173" t="s">
        <v>35</v>
      </c>
      <c r="G141" s="174"/>
      <c r="H141" s="37">
        <f t="shared" si="1"/>
        <v>0</v>
      </c>
      <c r="I141" s="130" t="s">
        <v>9</v>
      </c>
      <c r="J141" s="131" t="s">
        <v>26</v>
      </c>
      <c r="K141" s="132" t="s">
        <v>245</v>
      </c>
      <c r="L141" s="35" t="s">
        <v>420</v>
      </c>
      <c r="M141" s="135"/>
    </row>
    <row r="142" spans="1:13" s="134" customFormat="1" ht="30.75" customHeight="1" x14ac:dyDescent="0.25">
      <c r="A142" s="133">
        <v>76</v>
      </c>
      <c r="B142" s="172" t="s">
        <v>296</v>
      </c>
      <c r="C142" s="36" t="s">
        <v>60</v>
      </c>
      <c r="D142" s="36" t="s">
        <v>40</v>
      </c>
      <c r="E142" s="174">
        <v>1</v>
      </c>
      <c r="F142" s="173" t="s">
        <v>35</v>
      </c>
      <c r="G142" s="174"/>
      <c r="H142" s="37">
        <f t="shared" si="1"/>
        <v>0</v>
      </c>
      <c r="I142" s="130" t="s">
        <v>9</v>
      </c>
      <c r="J142" s="131" t="s">
        <v>26</v>
      </c>
      <c r="K142" s="132" t="s">
        <v>245</v>
      </c>
      <c r="L142" s="35" t="s">
        <v>420</v>
      </c>
      <c r="M142" s="135"/>
    </row>
    <row r="143" spans="1:13" s="134" customFormat="1" ht="30.75" customHeight="1" x14ac:dyDescent="0.25">
      <c r="A143" s="133">
        <v>77</v>
      </c>
      <c r="B143" s="172" t="s">
        <v>297</v>
      </c>
      <c r="C143" s="36" t="s">
        <v>60</v>
      </c>
      <c r="D143" s="36" t="s">
        <v>40</v>
      </c>
      <c r="E143" s="174">
        <v>3</v>
      </c>
      <c r="F143" s="173" t="s">
        <v>174</v>
      </c>
      <c r="G143" s="174"/>
      <c r="H143" s="37">
        <f t="shared" si="1"/>
        <v>0</v>
      </c>
      <c r="I143" s="130" t="s">
        <v>9</v>
      </c>
      <c r="J143" s="131" t="s">
        <v>26</v>
      </c>
      <c r="K143" s="132" t="s">
        <v>245</v>
      </c>
      <c r="L143" s="35" t="s">
        <v>420</v>
      </c>
      <c r="M143" s="135"/>
    </row>
    <row r="144" spans="1:13" s="134" customFormat="1" ht="30.75" customHeight="1" x14ac:dyDescent="0.25">
      <c r="A144" s="133">
        <v>78</v>
      </c>
      <c r="B144" s="172" t="s">
        <v>298</v>
      </c>
      <c r="C144" s="36" t="s">
        <v>60</v>
      </c>
      <c r="D144" s="36" t="s">
        <v>40</v>
      </c>
      <c r="E144" s="174">
        <v>1</v>
      </c>
      <c r="F144" s="173" t="s">
        <v>35</v>
      </c>
      <c r="G144" s="174"/>
      <c r="H144" s="37">
        <f t="shared" si="1"/>
        <v>0</v>
      </c>
      <c r="I144" s="130" t="s">
        <v>9</v>
      </c>
      <c r="J144" s="131" t="s">
        <v>26</v>
      </c>
      <c r="K144" s="132" t="s">
        <v>245</v>
      </c>
      <c r="L144" s="35" t="s">
        <v>420</v>
      </c>
      <c r="M144" s="135"/>
    </row>
    <row r="145" spans="1:13" s="134" customFormat="1" ht="30.75" customHeight="1" x14ac:dyDescent="0.25">
      <c r="A145" s="133">
        <v>79</v>
      </c>
      <c r="B145" s="172" t="s">
        <v>300</v>
      </c>
      <c r="C145" s="36" t="s">
        <v>60</v>
      </c>
      <c r="D145" s="36" t="s">
        <v>15</v>
      </c>
      <c r="E145" s="174">
        <v>15</v>
      </c>
      <c r="F145" s="173" t="s">
        <v>35</v>
      </c>
      <c r="G145" s="174">
        <v>26000</v>
      </c>
      <c r="H145" s="37">
        <f t="shared" si="1"/>
        <v>390000</v>
      </c>
      <c r="I145" s="130" t="s">
        <v>9</v>
      </c>
      <c r="J145" s="131" t="s">
        <v>26</v>
      </c>
      <c r="K145" s="132" t="s">
        <v>245</v>
      </c>
      <c r="L145" s="35" t="s">
        <v>311</v>
      </c>
      <c r="M145" s="135"/>
    </row>
    <row r="146" spans="1:13" s="134" customFormat="1" ht="30.75" customHeight="1" x14ac:dyDescent="0.25">
      <c r="A146" s="133">
        <v>80</v>
      </c>
      <c r="B146" s="172" t="s">
        <v>301</v>
      </c>
      <c r="C146" s="36" t="s">
        <v>60</v>
      </c>
      <c r="D146" s="36" t="s">
        <v>15</v>
      </c>
      <c r="E146" s="174">
        <v>30</v>
      </c>
      <c r="F146" s="173" t="s">
        <v>174</v>
      </c>
      <c r="G146" s="174">
        <v>5000</v>
      </c>
      <c r="H146" s="37">
        <f t="shared" si="1"/>
        <v>150000</v>
      </c>
      <c r="I146" s="130" t="s">
        <v>9</v>
      </c>
      <c r="J146" s="131" t="s">
        <v>26</v>
      </c>
      <c r="K146" s="132" t="s">
        <v>245</v>
      </c>
      <c r="L146" s="35" t="s">
        <v>311</v>
      </c>
      <c r="M146" s="135"/>
    </row>
    <row r="147" spans="1:13" s="134" customFormat="1" ht="30.75" customHeight="1" x14ac:dyDescent="0.25">
      <c r="A147" s="133">
        <v>81</v>
      </c>
      <c r="B147" s="172" t="s">
        <v>302</v>
      </c>
      <c r="C147" s="36" t="s">
        <v>60</v>
      </c>
      <c r="D147" s="36" t="s">
        <v>15</v>
      </c>
      <c r="E147" s="174">
        <v>20</v>
      </c>
      <c r="F147" s="173" t="s">
        <v>35</v>
      </c>
      <c r="G147" s="174">
        <v>1500</v>
      </c>
      <c r="H147" s="37">
        <f t="shared" si="1"/>
        <v>30000</v>
      </c>
      <c r="I147" s="130" t="s">
        <v>9</v>
      </c>
      <c r="J147" s="131" t="s">
        <v>26</v>
      </c>
      <c r="K147" s="132" t="s">
        <v>245</v>
      </c>
      <c r="L147" s="35" t="s">
        <v>311</v>
      </c>
      <c r="M147" s="135"/>
    </row>
    <row r="148" spans="1:13" s="134" customFormat="1" ht="30.75" customHeight="1" x14ac:dyDescent="0.25">
      <c r="A148" s="133">
        <v>82</v>
      </c>
      <c r="B148" s="172" t="s">
        <v>303</v>
      </c>
      <c r="C148" s="36" t="s">
        <v>60</v>
      </c>
      <c r="D148" s="36" t="s">
        <v>15</v>
      </c>
      <c r="E148" s="174">
        <v>10</v>
      </c>
      <c r="F148" s="173" t="s">
        <v>35</v>
      </c>
      <c r="G148" s="174">
        <v>944</v>
      </c>
      <c r="H148" s="37">
        <f t="shared" si="1"/>
        <v>9440</v>
      </c>
      <c r="I148" s="130" t="s">
        <v>9</v>
      </c>
      <c r="J148" s="131" t="s">
        <v>26</v>
      </c>
      <c r="K148" s="132" t="s">
        <v>245</v>
      </c>
      <c r="L148" s="35" t="s">
        <v>311</v>
      </c>
      <c r="M148" s="135"/>
    </row>
    <row r="149" spans="1:13" s="134" customFormat="1" ht="30.75" customHeight="1" x14ac:dyDescent="0.25">
      <c r="A149" s="133">
        <v>83</v>
      </c>
      <c r="B149" s="172" t="s">
        <v>304</v>
      </c>
      <c r="C149" s="36" t="s">
        <v>60</v>
      </c>
      <c r="D149" s="36" t="s">
        <v>15</v>
      </c>
      <c r="E149" s="174">
        <v>40</v>
      </c>
      <c r="F149" s="173" t="s">
        <v>35</v>
      </c>
      <c r="G149" s="174">
        <v>5790</v>
      </c>
      <c r="H149" s="37">
        <f t="shared" si="1"/>
        <v>231600</v>
      </c>
      <c r="I149" s="130" t="s">
        <v>9</v>
      </c>
      <c r="J149" s="131" t="s">
        <v>26</v>
      </c>
      <c r="K149" s="132" t="s">
        <v>245</v>
      </c>
      <c r="L149" s="35" t="s">
        <v>311</v>
      </c>
      <c r="M149" s="135"/>
    </row>
    <row r="150" spans="1:13" s="134" customFormat="1" ht="30.75" customHeight="1" x14ac:dyDescent="0.25">
      <c r="A150" s="133">
        <v>84</v>
      </c>
      <c r="B150" s="172" t="s">
        <v>305</v>
      </c>
      <c r="C150" s="36" t="s">
        <v>60</v>
      </c>
      <c r="D150" s="36" t="s">
        <v>15</v>
      </c>
      <c r="E150" s="174">
        <v>5</v>
      </c>
      <c r="F150" s="173" t="s">
        <v>35</v>
      </c>
      <c r="G150" s="174">
        <v>500</v>
      </c>
      <c r="H150" s="37">
        <f t="shared" si="1"/>
        <v>2500</v>
      </c>
      <c r="I150" s="130" t="s">
        <v>9</v>
      </c>
      <c r="J150" s="131" t="s">
        <v>26</v>
      </c>
      <c r="K150" s="132" t="s">
        <v>245</v>
      </c>
      <c r="L150" s="35" t="s">
        <v>311</v>
      </c>
      <c r="M150" s="135"/>
    </row>
    <row r="151" spans="1:13" s="134" customFormat="1" ht="30.75" customHeight="1" x14ac:dyDescent="0.25">
      <c r="A151" s="133">
        <v>85</v>
      </c>
      <c r="B151" s="172" t="s">
        <v>306</v>
      </c>
      <c r="C151" s="36" t="s">
        <v>60</v>
      </c>
      <c r="D151" s="36" t="s">
        <v>15</v>
      </c>
      <c r="E151" s="174">
        <v>10</v>
      </c>
      <c r="F151" s="173" t="s">
        <v>35</v>
      </c>
      <c r="G151" s="174">
        <v>6790</v>
      </c>
      <c r="H151" s="37">
        <f t="shared" si="1"/>
        <v>67900</v>
      </c>
      <c r="I151" s="130" t="s">
        <v>9</v>
      </c>
      <c r="J151" s="131" t="s">
        <v>26</v>
      </c>
      <c r="K151" s="132" t="s">
        <v>245</v>
      </c>
      <c r="L151" s="35" t="s">
        <v>311</v>
      </c>
      <c r="M151" s="135"/>
    </row>
    <row r="152" spans="1:13" s="134" customFormat="1" ht="30.75" customHeight="1" x14ac:dyDescent="0.25">
      <c r="A152" s="133">
        <v>86</v>
      </c>
      <c r="B152" s="172" t="s">
        <v>307</v>
      </c>
      <c r="C152" s="36" t="s">
        <v>60</v>
      </c>
      <c r="D152" s="36" t="s">
        <v>15</v>
      </c>
      <c r="E152" s="174">
        <v>40</v>
      </c>
      <c r="F152" s="173" t="s">
        <v>35</v>
      </c>
      <c r="G152" s="174">
        <v>1000</v>
      </c>
      <c r="H152" s="37">
        <f t="shared" si="1"/>
        <v>40000</v>
      </c>
      <c r="I152" s="130" t="s">
        <v>9</v>
      </c>
      <c r="J152" s="131" t="s">
        <v>26</v>
      </c>
      <c r="K152" s="132" t="s">
        <v>245</v>
      </c>
      <c r="L152" s="35" t="s">
        <v>311</v>
      </c>
      <c r="M152" s="135"/>
    </row>
    <row r="153" spans="1:13" s="134" customFormat="1" ht="30.75" customHeight="1" x14ac:dyDescent="0.25">
      <c r="A153" s="133">
        <v>87</v>
      </c>
      <c r="B153" s="172" t="s">
        <v>308</v>
      </c>
      <c r="C153" s="36" t="s">
        <v>60</v>
      </c>
      <c r="D153" s="36" t="s">
        <v>15</v>
      </c>
      <c r="E153" s="174">
        <v>8</v>
      </c>
      <c r="F153" s="173" t="s">
        <v>35</v>
      </c>
      <c r="G153" s="174">
        <v>800</v>
      </c>
      <c r="H153" s="37">
        <f t="shared" si="1"/>
        <v>6400</v>
      </c>
      <c r="I153" s="130" t="s">
        <v>9</v>
      </c>
      <c r="J153" s="131" t="s">
        <v>26</v>
      </c>
      <c r="K153" s="132" t="s">
        <v>245</v>
      </c>
      <c r="L153" s="35" t="s">
        <v>311</v>
      </c>
      <c r="M153" s="135"/>
    </row>
    <row r="154" spans="1:13" s="134" customFormat="1" ht="30.75" customHeight="1" x14ac:dyDescent="0.25">
      <c r="A154" s="133">
        <v>88</v>
      </c>
      <c r="B154" s="172" t="s">
        <v>309</v>
      </c>
      <c r="C154" s="36" t="s">
        <v>60</v>
      </c>
      <c r="D154" s="36" t="s">
        <v>15</v>
      </c>
      <c r="E154" s="174">
        <v>2</v>
      </c>
      <c r="F154" s="173" t="s">
        <v>174</v>
      </c>
      <c r="G154" s="174">
        <v>1000</v>
      </c>
      <c r="H154" s="37">
        <f t="shared" si="1"/>
        <v>2000</v>
      </c>
      <c r="I154" s="130" t="s">
        <v>9</v>
      </c>
      <c r="J154" s="131" t="s">
        <v>26</v>
      </c>
      <c r="K154" s="132" t="s">
        <v>245</v>
      </c>
      <c r="L154" s="35" t="s">
        <v>311</v>
      </c>
      <c r="M154" s="135"/>
    </row>
    <row r="155" spans="1:13" s="134" customFormat="1" ht="30.75" customHeight="1" x14ac:dyDescent="0.25">
      <c r="A155" s="133">
        <v>89</v>
      </c>
      <c r="B155" s="172" t="s">
        <v>310</v>
      </c>
      <c r="C155" s="36" t="s">
        <v>60</v>
      </c>
      <c r="D155" s="36" t="s">
        <v>15</v>
      </c>
      <c r="E155" s="174">
        <v>12</v>
      </c>
      <c r="F155" s="173" t="s">
        <v>35</v>
      </c>
      <c r="G155" s="174">
        <v>6500</v>
      </c>
      <c r="H155" s="37">
        <f t="shared" si="1"/>
        <v>78000</v>
      </c>
      <c r="I155" s="130" t="s">
        <v>9</v>
      </c>
      <c r="J155" s="131" t="s">
        <v>26</v>
      </c>
      <c r="K155" s="132" t="s">
        <v>245</v>
      </c>
      <c r="L155" s="35" t="s">
        <v>311</v>
      </c>
      <c r="M155" s="135"/>
    </row>
    <row r="156" spans="1:13" s="134" customFormat="1" ht="30.75" customHeight="1" x14ac:dyDescent="0.25">
      <c r="A156" s="133">
        <v>90</v>
      </c>
      <c r="B156" s="172" t="s">
        <v>312</v>
      </c>
      <c r="C156" s="36" t="s">
        <v>60</v>
      </c>
      <c r="D156" s="36" t="s">
        <v>40</v>
      </c>
      <c r="E156" s="174">
        <v>14850</v>
      </c>
      <c r="F156" s="173" t="s">
        <v>102</v>
      </c>
      <c r="G156" s="174">
        <v>152</v>
      </c>
      <c r="H156" s="37">
        <f t="shared" si="1"/>
        <v>2257200</v>
      </c>
      <c r="I156" s="130" t="s">
        <v>9</v>
      </c>
      <c r="J156" s="131" t="s">
        <v>26</v>
      </c>
      <c r="K156" s="132" t="s">
        <v>245</v>
      </c>
      <c r="L156" s="35" t="s">
        <v>313</v>
      </c>
      <c r="M156" s="135"/>
    </row>
    <row r="157" spans="1:13" s="134" customFormat="1" ht="30.75" customHeight="1" x14ac:dyDescent="0.25">
      <c r="A157" s="133">
        <v>91</v>
      </c>
      <c r="B157" s="186" t="s">
        <v>327</v>
      </c>
      <c r="C157" s="36" t="s">
        <v>60</v>
      </c>
      <c r="D157" s="183" t="s">
        <v>120</v>
      </c>
      <c r="E157" s="174">
        <v>30</v>
      </c>
      <c r="F157" s="173" t="s">
        <v>35</v>
      </c>
      <c r="G157" s="185">
        <v>44140.72</v>
      </c>
      <c r="H157" s="37">
        <f t="shared" si="1"/>
        <v>1324221.6000000001</v>
      </c>
      <c r="I157" s="130" t="s">
        <v>9</v>
      </c>
      <c r="J157" s="131" t="s">
        <v>26</v>
      </c>
      <c r="K157" s="132" t="s">
        <v>254</v>
      </c>
      <c r="L157" s="35" t="s">
        <v>333</v>
      </c>
      <c r="M157" s="135"/>
    </row>
    <row r="158" spans="1:13" s="134" customFormat="1" ht="30.75" customHeight="1" x14ac:dyDescent="0.25">
      <c r="A158" s="133">
        <v>92</v>
      </c>
      <c r="B158" s="186" t="s">
        <v>328</v>
      </c>
      <c r="C158" s="36" t="s">
        <v>60</v>
      </c>
      <c r="D158" s="183" t="s">
        <v>120</v>
      </c>
      <c r="E158" s="174"/>
      <c r="F158" s="173" t="s">
        <v>35</v>
      </c>
      <c r="G158" s="185">
        <v>4744.2299999999996</v>
      </c>
      <c r="H158" s="37">
        <f t="shared" si="1"/>
        <v>0</v>
      </c>
      <c r="I158" s="130" t="s">
        <v>9</v>
      </c>
      <c r="J158" s="131" t="s">
        <v>26</v>
      </c>
      <c r="K158" s="132" t="s">
        <v>254</v>
      </c>
      <c r="L158" s="35" t="s">
        <v>400</v>
      </c>
      <c r="M158" s="135"/>
    </row>
    <row r="159" spans="1:13" s="134" customFormat="1" ht="30.75" customHeight="1" x14ac:dyDescent="0.25">
      <c r="A159" s="133">
        <v>93</v>
      </c>
      <c r="B159" s="187" t="s">
        <v>329</v>
      </c>
      <c r="C159" s="36" t="s">
        <v>60</v>
      </c>
      <c r="D159" s="183" t="s">
        <v>120</v>
      </c>
      <c r="E159" s="174">
        <v>10</v>
      </c>
      <c r="F159" s="173" t="s">
        <v>35</v>
      </c>
      <c r="G159" s="185">
        <v>16035.5</v>
      </c>
      <c r="H159" s="37">
        <f t="shared" ref="H159:H186" si="2">E159*G159</f>
        <v>160355</v>
      </c>
      <c r="I159" s="130" t="s">
        <v>9</v>
      </c>
      <c r="J159" s="131" t="s">
        <v>26</v>
      </c>
      <c r="K159" s="132" t="s">
        <v>254</v>
      </c>
      <c r="L159" s="35" t="s">
        <v>333</v>
      </c>
      <c r="M159" s="135"/>
    </row>
    <row r="160" spans="1:13" s="134" customFormat="1" ht="30.75" customHeight="1" x14ac:dyDescent="0.25">
      <c r="A160" s="133">
        <v>94</v>
      </c>
      <c r="B160" s="187" t="s">
        <v>330</v>
      </c>
      <c r="C160" s="36" t="s">
        <v>60</v>
      </c>
      <c r="D160" s="183" t="s">
        <v>120</v>
      </c>
      <c r="E160" s="174">
        <v>30</v>
      </c>
      <c r="F160" s="173" t="s">
        <v>35</v>
      </c>
      <c r="G160" s="185">
        <v>17750</v>
      </c>
      <c r="H160" s="37">
        <f t="shared" si="2"/>
        <v>532500</v>
      </c>
      <c r="I160" s="130" t="s">
        <v>9</v>
      </c>
      <c r="J160" s="131" t="s">
        <v>26</v>
      </c>
      <c r="K160" s="132" t="s">
        <v>254</v>
      </c>
      <c r="L160" s="35" t="s">
        <v>333</v>
      </c>
      <c r="M160" s="135"/>
    </row>
    <row r="161" spans="1:13" s="134" customFormat="1" ht="30.75" customHeight="1" x14ac:dyDescent="0.25">
      <c r="A161" s="133">
        <v>95</v>
      </c>
      <c r="B161" s="187" t="s">
        <v>331</v>
      </c>
      <c r="C161" s="36" t="s">
        <v>60</v>
      </c>
      <c r="D161" s="183" t="s">
        <v>120</v>
      </c>
      <c r="E161" s="174"/>
      <c r="F161" s="173"/>
      <c r="G161" s="185"/>
      <c r="H161" s="37">
        <f t="shared" si="2"/>
        <v>0</v>
      </c>
      <c r="I161" s="130" t="s">
        <v>9</v>
      </c>
      <c r="J161" s="131" t="s">
        <v>26</v>
      </c>
      <c r="K161" s="132" t="s">
        <v>254</v>
      </c>
      <c r="L161" s="35" t="s">
        <v>446</v>
      </c>
      <c r="M161" s="135"/>
    </row>
    <row r="162" spans="1:13" s="134" customFormat="1" ht="30.75" customHeight="1" x14ac:dyDescent="0.25">
      <c r="A162" s="133">
        <v>96</v>
      </c>
      <c r="B162" s="187" t="s">
        <v>332</v>
      </c>
      <c r="C162" s="36" t="s">
        <v>60</v>
      </c>
      <c r="D162" s="183" t="s">
        <v>120</v>
      </c>
      <c r="E162" s="174"/>
      <c r="F162" s="173"/>
      <c r="G162" s="185"/>
      <c r="H162" s="37">
        <f t="shared" si="2"/>
        <v>0</v>
      </c>
      <c r="I162" s="130" t="s">
        <v>9</v>
      </c>
      <c r="J162" s="131" t="s">
        <v>26</v>
      </c>
      <c r="K162" s="132" t="s">
        <v>254</v>
      </c>
      <c r="L162" s="35" t="s">
        <v>446</v>
      </c>
      <c r="M162" s="135"/>
    </row>
    <row r="163" spans="1:13" s="134" customFormat="1" ht="30.75" customHeight="1" x14ac:dyDescent="0.25">
      <c r="A163" s="133">
        <v>97</v>
      </c>
      <c r="B163" s="157" t="s">
        <v>339</v>
      </c>
      <c r="C163" s="36" t="s">
        <v>60</v>
      </c>
      <c r="D163" s="190" t="s">
        <v>15</v>
      </c>
      <c r="E163" s="174">
        <v>5</v>
      </c>
      <c r="F163" s="173" t="s">
        <v>35</v>
      </c>
      <c r="G163" s="189">
        <v>71850</v>
      </c>
      <c r="H163" s="37">
        <f t="shared" si="2"/>
        <v>359250</v>
      </c>
      <c r="I163" s="130" t="s">
        <v>9</v>
      </c>
      <c r="J163" s="131" t="s">
        <v>26</v>
      </c>
      <c r="K163" s="132" t="s">
        <v>254</v>
      </c>
      <c r="L163" s="35" t="s">
        <v>345</v>
      </c>
      <c r="M163" s="135"/>
    </row>
    <row r="164" spans="1:13" s="134" customFormat="1" ht="30.75" customHeight="1" x14ac:dyDescent="0.25">
      <c r="A164" s="133">
        <v>98</v>
      </c>
      <c r="B164" s="157" t="s">
        <v>340</v>
      </c>
      <c r="C164" s="36" t="s">
        <v>60</v>
      </c>
      <c r="D164" s="190" t="s">
        <v>15</v>
      </c>
      <c r="E164" s="174">
        <v>10</v>
      </c>
      <c r="F164" s="173" t="s">
        <v>35</v>
      </c>
      <c r="G164" s="189">
        <v>53370.53</v>
      </c>
      <c r="H164" s="37">
        <f t="shared" si="2"/>
        <v>533705.30000000005</v>
      </c>
      <c r="I164" s="130" t="s">
        <v>9</v>
      </c>
      <c r="J164" s="131" t="s">
        <v>26</v>
      </c>
      <c r="K164" s="132" t="s">
        <v>254</v>
      </c>
      <c r="L164" s="35" t="s">
        <v>345</v>
      </c>
      <c r="M164" s="135"/>
    </row>
    <row r="165" spans="1:13" s="134" customFormat="1" ht="30.75" customHeight="1" x14ac:dyDescent="0.25">
      <c r="A165" s="133">
        <v>99</v>
      </c>
      <c r="B165" s="157" t="s">
        <v>341</v>
      </c>
      <c r="C165" s="36" t="s">
        <v>60</v>
      </c>
      <c r="D165" s="190" t="s">
        <v>15</v>
      </c>
      <c r="E165" s="174">
        <v>5</v>
      </c>
      <c r="F165" s="173" t="s">
        <v>35</v>
      </c>
      <c r="G165" s="162">
        <v>21227.68</v>
      </c>
      <c r="H165" s="37">
        <f t="shared" si="2"/>
        <v>106138.4</v>
      </c>
      <c r="I165" s="130" t="s">
        <v>9</v>
      </c>
      <c r="J165" s="131" t="s">
        <v>26</v>
      </c>
      <c r="K165" s="132" t="s">
        <v>254</v>
      </c>
      <c r="L165" s="35" t="s">
        <v>345</v>
      </c>
      <c r="M165" s="135"/>
    </row>
    <row r="166" spans="1:13" s="134" customFormat="1" ht="30.75" customHeight="1" x14ac:dyDescent="0.25">
      <c r="A166" s="133">
        <v>100</v>
      </c>
      <c r="B166" s="157" t="s">
        <v>342</v>
      </c>
      <c r="C166" s="36" t="s">
        <v>60</v>
      </c>
      <c r="D166" s="190" t="s">
        <v>15</v>
      </c>
      <c r="E166" s="174">
        <v>4</v>
      </c>
      <c r="F166" s="173" t="s">
        <v>35</v>
      </c>
      <c r="G166" s="162">
        <v>56250</v>
      </c>
      <c r="H166" s="37">
        <f t="shared" si="2"/>
        <v>225000</v>
      </c>
      <c r="I166" s="130" t="s">
        <v>9</v>
      </c>
      <c r="J166" s="131" t="s">
        <v>26</v>
      </c>
      <c r="K166" s="132" t="s">
        <v>254</v>
      </c>
      <c r="L166" s="35" t="s">
        <v>345</v>
      </c>
      <c r="M166" s="135"/>
    </row>
    <row r="167" spans="1:13" s="134" customFormat="1" ht="30.75" customHeight="1" x14ac:dyDescent="0.25">
      <c r="A167" s="133">
        <v>101</v>
      </c>
      <c r="B167" s="157" t="s">
        <v>343</v>
      </c>
      <c r="C167" s="36" t="s">
        <v>60</v>
      </c>
      <c r="D167" s="190" t="s">
        <v>15</v>
      </c>
      <c r="E167" s="174">
        <v>5</v>
      </c>
      <c r="F167" s="173" t="s">
        <v>35</v>
      </c>
      <c r="G167" s="162">
        <v>31450.89</v>
      </c>
      <c r="H167" s="37">
        <f t="shared" si="2"/>
        <v>157254.45000000001</v>
      </c>
      <c r="I167" s="130" t="s">
        <v>9</v>
      </c>
      <c r="J167" s="131" t="s">
        <v>26</v>
      </c>
      <c r="K167" s="132" t="s">
        <v>254</v>
      </c>
      <c r="L167" s="35" t="s">
        <v>345</v>
      </c>
      <c r="M167" s="135"/>
    </row>
    <row r="168" spans="1:13" s="134" customFormat="1" ht="30.75" customHeight="1" x14ac:dyDescent="0.25">
      <c r="A168" s="133">
        <v>102</v>
      </c>
      <c r="B168" s="193" t="s">
        <v>344</v>
      </c>
      <c r="C168" s="36" t="s">
        <v>60</v>
      </c>
      <c r="D168" s="190" t="s">
        <v>15</v>
      </c>
      <c r="E168" s="174">
        <v>2</v>
      </c>
      <c r="F168" s="173" t="s">
        <v>35</v>
      </c>
      <c r="G168" s="162">
        <v>43050</v>
      </c>
      <c r="H168" s="37">
        <f t="shared" si="2"/>
        <v>86100</v>
      </c>
      <c r="I168" s="130" t="s">
        <v>9</v>
      </c>
      <c r="J168" s="131" t="s">
        <v>26</v>
      </c>
      <c r="K168" s="132" t="s">
        <v>254</v>
      </c>
      <c r="L168" s="35" t="s">
        <v>345</v>
      </c>
      <c r="M168" s="135"/>
    </row>
    <row r="169" spans="1:13" s="134" customFormat="1" ht="30.75" customHeight="1" x14ac:dyDescent="0.25">
      <c r="A169" s="133">
        <v>103</v>
      </c>
      <c r="B169" s="196" t="s">
        <v>346</v>
      </c>
      <c r="C169" s="36" t="s">
        <v>60</v>
      </c>
      <c r="D169" s="191" t="s">
        <v>40</v>
      </c>
      <c r="E169" s="174">
        <v>1</v>
      </c>
      <c r="F169" s="173" t="s">
        <v>174</v>
      </c>
      <c r="G169" s="37">
        <v>4631725.24</v>
      </c>
      <c r="H169" s="37">
        <f t="shared" si="2"/>
        <v>4631725.24</v>
      </c>
      <c r="I169" s="130" t="s">
        <v>9</v>
      </c>
      <c r="J169" s="131" t="s">
        <v>26</v>
      </c>
      <c r="K169" s="132" t="s">
        <v>254</v>
      </c>
      <c r="L169" s="35" t="s">
        <v>362</v>
      </c>
      <c r="M169" s="135"/>
    </row>
    <row r="170" spans="1:13" s="134" customFormat="1" ht="30.75" customHeight="1" x14ac:dyDescent="0.25">
      <c r="A170" s="194">
        <v>104</v>
      </c>
      <c r="B170" s="198" t="s">
        <v>347</v>
      </c>
      <c r="C170" s="195" t="s">
        <v>60</v>
      </c>
      <c r="D170" s="191" t="s">
        <v>120</v>
      </c>
      <c r="E170" s="174">
        <v>91</v>
      </c>
      <c r="F170" s="173" t="s">
        <v>35</v>
      </c>
      <c r="G170" s="37">
        <v>5179</v>
      </c>
      <c r="H170" s="37">
        <f t="shared" si="2"/>
        <v>471289</v>
      </c>
      <c r="I170" s="130" t="s">
        <v>9</v>
      </c>
      <c r="J170" s="131" t="s">
        <v>26</v>
      </c>
      <c r="K170" s="132" t="s">
        <v>254</v>
      </c>
      <c r="L170" s="35" t="s">
        <v>360</v>
      </c>
      <c r="M170" s="135"/>
    </row>
    <row r="171" spans="1:13" s="134" customFormat="1" ht="30.75" customHeight="1" x14ac:dyDescent="0.25">
      <c r="A171" s="194">
        <v>105</v>
      </c>
      <c r="B171" s="198" t="s">
        <v>366</v>
      </c>
      <c r="C171" s="195" t="s">
        <v>60</v>
      </c>
      <c r="D171" s="191" t="s">
        <v>120</v>
      </c>
      <c r="E171" s="174">
        <v>28</v>
      </c>
      <c r="F171" s="173" t="s">
        <v>35</v>
      </c>
      <c r="G171" s="37">
        <v>1758</v>
      </c>
      <c r="H171" s="37">
        <f t="shared" si="2"/>
        <v>49224</v>
      </c>
      <c r="I171" s="130" t="s">
        <v>9</v>
      </c>
      <c r="J171" s="131" t="s">
        <v>26</v>
      </c>
      <c r="K171" s="132" t="s">
        <v>254</v>
      </c>
      <c r="L171" s="35" t="s">
        <v>360</v>
      </c>
      <c r="M171" s="135"/>
    </row>
    <row r="172" spans="1:13" s="134" customFormat="1" ht="30.75" customHeight="1" x14ac:dyDescent="0.25">
      <c r="A172" s="194">
        <v>106</v>
      </c>
      <c r="B172" s="198" t="s">
        <v>348</v>
      </c>
      <c r="C172" s="195" t="s">
        <v>60</v>
      </c>
      <c r="D172" s="191" t="s">
        <v>120</v>
      </c>
      <c r="E172" s="174">
        <v>16</v>
      </c>
      <c r="F172" s="173" t="s">
        <v>35</v>
      </c>
      <c r="G172" s="37">
        <v>4680</v>
      </c>
      <c r="H172" s="37">
        <f t="shared" si="2"/>
        <v>74880</v>
      </c>
      <c r="I172" s="130" t="s">
        <v>9</v>
      </c>
      <c r="J172" s="131" t="s">
        <v>26</v>
      </c>
      <c r="K172" s="132" t="s">
        <v>254</v>
      </c>
      <c r="L172" s="35" t="s">
        <v>360</v>
      </c>
      <c r="M172" s="135"/>
    </row>
    <row r="173" spans="1:13" s="134" customFormat="1" ht="30.75" customHeight="1" x14ac:dyDescent="0.25">
      <c r="A173" s="194">
        <v>107</v>
      </c>
      <c r="B173" s="198" t="s">
        <v>349</v>
      </c>
      <c r="C173" s="195" t="s">
        <v>60</v>
      </c>
      <c r="D173" s="191" t="s">
        <v>120</v>
      </c>
      <c r="E173" s="174">
        <v>71</v>
      </c>
      <c r="F173" s="173" t="s">
        <v>350</v>
      </c>
      <c r="G173" s="37">
        <v>2170</v>
      </c>
      <c r="H173" s="37">
        <f t="shared" si="2"/>
        <v>154070</v>
      </c>
      <c r="I173" s="130" t="s">
        <v>9</v>
      </c>
      <c r="J173" s="131" t="s">
        <v>26</v>
      </c>
      <c r="K173" s="132" t="s">
        <v>254</v>
      </c>
      <c r="L173" s="35" t="s">
        <v>360</v>
      </c>
      <c r="M173" s="135"/>
    </row>
    <row r="174" spans="1:13" s="134" customFormat="1" ht="30.75" customHeight="1" x14ac:dyDescent="0.25">
      <c r="A174" s="194">
        <v>108</v>
      </c>
      <c r="B174" s="198" t="s">
        <v>367</v>
      </c>
      <c r="C174" s="195" t="s">
        <v>60</v>
      </c>
      <c r="D174" s="191" t="s">
        <v>120</v>
      </c>
      <c r="E174" s="174">
        <v>100</v>
      </c>
      <c r="F174" s="173" t="s">
        <v>350</v>
      </c>
      <c r="G174" s="37">
        <v>1314</v>
      </c>
      <c r="H174" s="37">
        <f t="shared" si="2"/>
        <v>131400</v>
      </c>
      <c r="I174" s="130" t="s">
        <v>9</v>
      </c>
      <c r="J174" s="131" t="s">
        <v>26</v>
      </c>
      <c r="K174" s="132" t="s">
        <v>254</v>
      </c>
      <c r="L174" s="35" t="s">
        <v>360</v>
      </c>
      <c r="M174" s="135"/>
    </row>
    <row r="175" spans="1:13" s="134" customFormat="1" ht="30.75" customHeight="1" x14ac:dyDescent="0.25">
      <c r="A175" s="194">
        <v>109</v>
      </c>
      <c r="B175" s="198" t="s">
        <v>368</v>
      </c>
      <c r="C175" s="195" t="s">
        <v>60</v>
      </c>
      <c r="D175" s="191" t="s">
        <v>120</v>
      </c>
      <c r="E175" s="174">
        <v>40</v>
      </c>
      <c r="F175" s="173" t="s">
        <v>350</v>
      </c>
      <c r="G175" s="37">
        <v>1329</v>
      </c>
      <c r="H175" s="37">
        <f t="shared" si="2"/>
        <v>53160</v>
      </c>
      <c r="I175" s="130" t="s">
        <v>9</v>
      </c>
      <c r="J175" s="131" t="s">
        <v>26</v>
      </c>
      <c r="K175" s="132" t="s">
        <v>254</v>
      </c>
      <c r="L175" s="35" t="s">
        <v>360</v>
      </c>
      <c r="M175" s="135"/>
    </row>
    <row r="176" spans="1:13" s="134" customFormat="1" ht="30.75" customHeight="1" x14ac:dyDescent="0.25">
      <c r="A176" s="194">
        <v>110</v>
      </c>
      <c r="B176" s="198" t="s">
        <v>369</v>
      </c>
      <c r="C176" s="195" t="s">
        <v>60</v>
      </c>
      <c r="D176" s="191" t="s">
        <v>120</v>
      </c>
      <c r="E176" s="174">
        <v>20</v>
      </c>
      <c r="F176" s="173" t="s">
        <v>350</v>
      </c>
      <c r="G176" s="37">
        <v>1347</v>
      </c>
      <c r="H176" s="37">
        <f t="shared" si="2"/>
        <v>26940</v>
      </c>
      <c r="I176" s="130" t="s">
        <v>9</v>
      </c>
      <c r="J176" s="131" t="s">
        <v>26</v>
      </c>
      <c r="K176" s="132" t="s">
        <v>254</v>
      </c>
      <c r="L176" s="35" t="s">
        <v>360</v>
      </c>
      <c r="M176" s="135"/>
    </row>
    <row r="177" spans="1:13" s="134" customFormat="1" ht="30.75" customHeight="1" x14ac:dyDescent="0.25">
      <c r="A177" s="194">
        <v>111</v>
      </c>
      <c r="B177" s="198" t="s">
        <v>370</v>
      </c>
      <c r="C177" s="195" t="s">
        <v>60</v>
      </c>
      <c r="D177" s="191" t="s">
        <v>120</v>
      </c>
      <c r="E177" s="174">
        <v>100</v>
      </c>
      <c r="F177" s="173" t="s">
        <v>350</v>
      </c>
      <c r="G177" s="37">
        <v>1861</v>
      </c>
      <c r="H177" s="37">
        <f t="shared" si="2"/>
        <v>186100</v>
      </c>
      <c r="I177" s="130" t="s">
        <v>9</v>
      </c>
      <c r="J177" s="131" t="s">
        <v>26</v>
      </c>
      <c r="K177" s="132" t="s">
        <v>254</v>
      </c>
      <c r="L177" s="35" t="s">
        <v>360</v>
      </c>
      <c r="M177" s="135"/>
    </row>
    <row r="178" spans="1:13" s="134" customFormat="1" ht="30.75" customHeight="1" x14ac:dyDescent="0.25">
      <c r="A178" s="194">
        <v>112</v>
      </c>
      <c r="B178" s="198" t="s">
        <v>371</v>
      </c>
      <c r="C178" s="195" t="s">
        <v>60</v>
      </c>
      <c r="D178" s="191" t="s">
        <v>120</v>
      </c>
      <c r="E178" s="174">
        <v>60</v>
      </c>
      <c r="F178" s="173" t="s">
        <v>350</v>
      </c>
      <c r="G178" s="37">
        <v>1368</v>
      </c>
      <c r="H178" s="37">
        <f t="shared" si="2"/>
        <v>82080</v>
      </c>
      <c r="I178" s="130" t="s">
        <v>9</v>
      </c>
      <c r="J178" s="131" t="s">
        <v>26</v>
      </c>
      <c r="K178" s="132" t="s">
        <v>254</v>
      </c>
      <c r="L178" s="35" t="s">
        <v>360</v>
      </c>
      <c r="M178" s="135"/>
    </row>
    <row r="179" spans="1:13" s="134" customFormat="1" ht="30.75" customHeight="1" x14ac:dyDescent="0.25">
      <c r="A179" s="194">
        <v>113</v>
      </c>
      <c r="B179" s="198" t="s">
        <v>351</v>
      </c>
      <c r="C179" s="195" t="s">
        <v>60</v>
      </c>
      <c r="D179" s="191" t="s">
        <v>120</v>
      </c>
      <c r="E179" s="174">
        <v>50</v>
      </c>
      <c r="F179" s="173" t="s">
        <v>350</v>
      </c>
      <c r="G179" s="37">
        <v>2425</v>
      </c>
      <c r="H179" s="37">
        <f t="shared" si="2"/>
        <v>121250</v>
      </c>
      <c r="I179" s="130" t="s">
        <v>9</v>
      </c>
      <c r="J179" s="131" t="s">
        <v>26</v>
      </c>
      <c r="K179" s="132" t="s">
        <v>254</v>
      </c>
      <c r="L179" s="35" t="s">
        <v>360</v>
      </c>
      <c r="M179" s="135"/>
    </row>
    <row r="180" spans="1:13" s="134" customFormat="1" ht="30.75" customHeight="1" x14ac:dyDescent="0.25">
      <c r="A180" s="133">
        <v>114</v>
      </c>
      <c r="B180" s="192" t="s">
        <v>352</v>
      </c>
      <c r="C180" s="36" t="s">
        <v>60</v>
      </c>
      <c r="D180" s="191" t="s">
        <v>120</v>
      </c>
      <c r="E180" s="174"/>
      <c r="F180" s="173" t="s">
        <v>35</v>
      </c>
      <c r="G180" s="37">
        <v>29856</v>
      </c>
      <c r="H180" s="37">
        <f t="shared" si="2"/>
        <v>0</v>
      </c>
      <c r="I180" s="130" t="s">
        <v>9</v>
      </c>
      <c r="J180" s="131" t="s">
        <v>26</v>
      </c>
      <c r="K180" s="132" t="s">
        <v>254</v>
      </c>
      <c r="L180" s="35" t="s">
        <v>361</v>
      </c>
      <c r="M180" s="135"/>
    </row>
    <row r="181" spans="1:13" s="134" customFormat="1" ht="30.75" customHeight="1" x14ac:dyDescent="0.25">
      <c r="A181" s="133">
        <v>115</v>
      </c>
      <c r="B181" s="192" t="s">
        <v>353</v>
      </c>
      <c r="C181" s="36" t="s">
        <v>60</v>
      </c>
      <c r="D181" s="191" t="s">
        <v>120</v>
      </c>
      <c r="E181" s="174"/>
      <c r="F181" s="173" t="s">
        <v>35</v>
      </c>
      <c r="G181" s="37">
        <v>15429</v>
      </c>
      <c r="H181" s="37">
        <f t="shared" si="2"/>
        <v>0</v>
      </c>
      <c r="I181" s="130" t="s">
        <v>9</v>
      </c>
      <c r="J181" s="131" t="s">
        <v>26</v>
      </c>
      <c r="K181" s="132" t="s">
        <v>254</v>
      </c>
      <c r="L181" s="35" t="s">
        <v>364</v>
      </c>
      <c r="M181" s="135"/>
    </row>
    <row r="182" spans="1:13" s="134" customFormat="1" ht="30.75" customHeight="1" x14ac:dyDescent="0.25">
      <c r="A182" s="133">
        <v>116</v>
      </c>
      <c r="B182" s="192" t="s">
        <v>354</v>
      </c>
      <c r="C182" s="36" t="s">
        <v>60</v>
      </c>
      <c r="D182" s="191" t="s">
        <v>120</v>
      </c>
      <c r="E182" s="174"/>
      <c r="F182" s="173" t="s">
        <v>35</v>
      </c>
      <c r="G182" s="37">
        <v>4265</v>
      </c>
      <c r="H182" s="37">
        <f t="shared" si="2"/>
        <v>0</v>
      </c>
      <c r="I182" s="130" t="s">
        <v>9</v>
      </c>
      <c r="J182" s="131" t="s">
        <v>26</v>
      </c>
      <c r="K182" s="132" t="s">
        <v>254</v>
      </c>
      <c r="L182" s="35" t="s">
        <v>361</v>
      </c>
      <c r="M182" s="135"/>
    </row>
    <row r="183" spans="1:13" s="134" customFormat="1" ht="30.75" customHeight="1" x14ac:dyDescent="0.25">
      <c r="A183" s="133">
        <v>117</v>
      </c>
      <c r="B183" s="192" t="s">
        <v>355</v>
      </c>
      <c r="C183" s="36" t="s">
        <v>60</v>
      </c>
      <c r="D183" s="191" t="s">
        <v>120</v>
      </c>
      <c r="E183" s="174"/>
      <c r="F183" s="173" t="s">
        <v>35</v>
      </c>
      <c r="G183" s="37">
        <v>15573</v>
      </c>
      <c r="H183" s="37">
        <f t="shared" si="2"/>
        <v>0</v>
      </c>
      <c r="I183" s="130" t="s">
        <v>9</v>
      </c>
      <c r="J183" s="131" t="s">
        <v>26</v>
      </c>
      <c r="K183" s="132" t="s">
        <v>254</v>
      </c>
      <c r="L183" s="35" t="s">
        <v>364</v>
      </c>
      <c r="M183" s="135"/>
    </row>
    <row r="184" spans="1:13" s="134" customFormat="1" ht="30.75" customHeight="1" x14ac:dyDescent="0.25">
      <c r="A184" s="133">
        <v>118</v>
      </c>
      <c r="B184" s="192" t="s">
        <v>356</v>
      </c>
      <c r="C184" s="36" t="s">
        <v>60</v>
      </c>
      <c r="D184" s="191" t="s">
        <v>120</v>
      </c>
      <c r="E184" s="174"/>
      <c r="F184" s="173" t="s">
        <v>35</v>
      </c>
      <c r="G184" s="37">
        <v>222</v>
      </c>
      <c r="H184" s="37">
        <f t="shared" si="2"/>
        <v>0</v>
      </c>
      <c r="I184" s="130" t="s">
        <v>9</v>
      </c>
      <c r="J184" s="131" t="s">
        <v>26</v>
      </c>
      <c r="K184" s="132" t="s">
        <v>254</v>
      </c>
      <c r="L184" s="35" t="s">
        <v>364</v>
      </c>
      <c r="M184" s="135"/>
    </row>
    <row r="185" spans="1:13" s="134" customFormat="1" ht="30.75" customHeight="1" x14ac:dyDescent="0.25">
      <c r="A185" s="133">
        <v>119</v>
      </c>
      <c r="B185" s="192" t="s">
        <v>357</v>
      </c>
      <c r="C185" s="36" t="s">
        <v>60</v>
      </c>
      <c r="D185" s="191" t="s">
        <v>120</v>
      </c>
      <c r="E185" s="174"/>
      <c r="F185" s="173" t="s">
        <v>35</v>
      </c>
      <c r="G185" s="37">
        <v>383.92857142857139</v>
      </c>
      <c r="H185" s="37">
        <f t="shared" si="2"/>
        <v>0</v>
      </c>
      <c r="I185" s="130" t="s">
        <v>9</v>
      </c>
      <c r="J185" s="131" t="s">
        <v>26</v>
      </c>
      <c r="K185" s="132" t="s">
        <v>254</v>
      </c>
      <c r="L185" s="35" t="s">
        <v>364</v>
      </c>
      <c r="M185" s="135"/>
    </row>
    <row r="186" spans="1:13" s="134" customFormat="1" ht="30.75" customHeight="1" x14ac:dyDescent="0.25">
      <c r="A186" s="133">
        <v>120</v>
      </c>
      <c r="B186" s="192" t="s">
        <v>358</v>
      </c>
      <c r="C186" s="36" t="s">
        <v>60</v>
      </c>
      <c r="D186" s="191" t="s">
        <v>120</v>
      </c>
      <c r="E186" s="174">
        <v>1</v>
      </c>
      <c r="F186" s="173" t="s">
        <v>174</v>
      </c>
      <c r="G186" s="37">
        <v>230444</v>
      </c>
      <c r="H186" s="37">
        <f t="shared" si="2"/>
        <v>230444</v>
      </c>
      <c r="I186" s="130" t="s">
        <v>9</v>
      </c>
      <c r="J186" s="131" t="s">
        <v>26</v>
      </c>
      <c r="K186" s="132" t="s">
        <v>254</v>
      </c>
      <c r="L186" s="35" t="s">
        <v>361</v>
      </c>
      <c r="M186" s="135"/>
    </row>
    <row r="187" spans="1:13" s="134" customFormat="1" ht="30.75" customHeight="1" x14ac:dyDescent="0.25">
      <c r="A187" s="133">
        <v>121</v>
      </c>
      <c r="B187" s="192" t="s">
        <v>359</v>
      </c>
      <c r="C187" s="36" t="s">
        <v>60</v>
      </c>
      <c r="D187" s="191" t="s">
        <v>120</v>
      </c>
      <c r="E187" s="174">
        <v>1</v>
      </c>
      <c r="F187" s="173" t="s">
        <v>35</v>
      </c>
      <c r="G187" s="37"/>
      <c r="H187" s="37">
        <f>E187*G187</f>
        <v>0</v>
      </c>
      <c r="I187" s="130" t="s">
        <v>9</v>
      </c>
      <c r="J187" s="131" t="s">
        <v>26</v>
      </c>
      <c r="K187" s="132" t="s">
        <v>254</v>
      </c>
      <c r="L187" s="35" t="s">
        <v>477</v>
      </c>
      <c r="M187" s="135"/>
    </row>
    <row r="188" spans="1:13" s="134" customFormat="1" ht="30.75" customHeight="1" x14ac:dyDescent="0.25">
      <c r="A188" s="133">
        <v>122</v>
      </c>
      <c r="B188" s="192" t="s">
        <v>365</v>
      </c>
      <c r="C188" s="36" t="s">
        <v>60</v>
      </c>
      <c r="D188" s="191" t="s">
        <v>120</v>
      </c>
      <c r="E188" s="174">
        <v>1</v>
      </c>
      <c r="F188" s="173" t="s">
        <v>174</v>
      </c>
      <c r="G188" s="37">
        <v>1046768</v>
      </c>
      <c r="H188" s="37">
        <v>1046768</v>
      </c>
      <c r="I188" s="37" t="s">
        <v>9</v>
      </c>
      <c r="J188" s="37" t="s">
        <v>26</v>
      </c>
      <c r="K188" s="37" t="s">
        <v>254</v>
      </c>
      <c r="L188" s="35" t="s">
        <v>381</v>
      </c>
      <c r="M188" s="135"/>
    </row>
    <row r="189" spans="1:13" s="134" customFormat="1" ht="30.75" customHeight="1" x14ac:dyDescent="0.25">
      <c r="A189" s="133">
        <v>123</v>
      </c>
      <c r="B189" s="192" t="s">
        <v>373</v>
      </c>
      <c r="C189" s="36" t="s">
        <v>60</v>
      </c>
      <c r="D189" s="191" t="s">
        <v>15</v>
      </c>
      <c r="E189" s="174">
        <v>1190</v>
      </c>
      <c r="F189" s="173" t="s">
        <v>288</v>
      </c>
      <c r="G189" s="37">
        <v>1053.6300000000001</v>
      </c>
      <c r="H189" s="37">
        <f>E189*G189</f>
        <v>1253819.7000000002</v>
      </c>
      <c r="I189" s="37" t="s">
        <v>9</v>
      </c>
      <c r="J189" s="37" t="s">
        <v>26</v>
      </c>
      <c r="K189" s="37" t="s">
        <v>254</v>
      </c>
      <c r="L189" s="35" t="s">
        <v>382</v>
      </c>
      <c r="M189" s="135"/>
    </row>
    <row r="190" spans="1:13" s="134" customFormat="1" ht="30.75" customHeight="1" x14ac:dyDescent="0.25">
      <c r="A190" s="133">
        <v>124</v>
      </c>
      <c r="B190" s="192" t="s">
        <v>374</v>
      </c>
      <c r="C190" s="36" t="s">
        <v>60</v>
      </c>
      <c r="D190" s="191" t="s">
        <v>15</v>
      </c>
      <c r="E190" s="174">
        <v>8</v>
      </c>
      <c r="F190" s="173" t="s">
        <v>156</v>
      </c>
      <c r="G190" s="37">
        <v>13000</v>
      </c>
      <c r="H190" s="37">
        <f t="shared" ref="H190:H242" si="3">E190*G190</f>
        <v>104000</v>
      </c>
      <c r="I190" s="37" t="s">
        <v>9</v>
      </c>
      <c r="J190" s="37" t="s">
        <v>26</v>
      </c>
      <c r="K190" s="37" t="s">
        <v>254</v>
      </c>
      <c r="L190" s="35" t="s">
        <v>382</v>
      </c>
      <c r="M190" s="135"/>
    </row>
    <row r="191" spans="1:13" s="134" customFormat="1" ht="30.75" customHeight="1" x14ac:dyDescent="0.25">
      <c r="A191" s="133">
        <v>125</v>
      </c>
      <c r="B191" s="192" t="s">
        <v>375</v>
      </c>
      <c r="C191" s="36" t="s">
        <v>60</v>
      </c>
      <c r="D191" s="191" t="s">
        <v>15</v>
      </c>
      <c r="E191" s="174">
        <v>20</v>
      </c>
      <c r="F191" s="173" t="s">
        <v>156</v>
      </c>
      <c r="G191" s="37">
        <v>5000</v>
      </c>
      <c r="H191" s="37">
        <f t="shared" si="3"/>
        <v>100000</v>
      </c>
      <c r="I191" s="37" t="s">
        <v>9</v>
      </c>
      <c r="J191" s="37" t="s">
        <v>26</v>
      </c>
      <c r="K191" s="37" t="s">
        <v>254</v>
      </c>
      <c r="L191" s="35" t="s">
        <v>382</v>
      </c>
      <c r="M191" s="135"/>
    </row>
    <row r="192" spans="1:13" s="134" customFormat="1" ht="30.75" customHeight="1" x14ac:dyDescent="0.25">
      <c r="A192" s="133">
        <v>126</v>
      </c>
      <c r="B192" s="192" t="s">
        <v>376</v>
      </c>
      <c r="C192" s="36" t="s">
        <v>60</v>
      </c>
      <c r="D192" s="191" t="s">
        <v>15</v>
      </c>
      <c r="E192" s="174">
        <v>10</v>
      </c>
      <c r="F192" s="173" t="s">
        <v>156</v>
      </c>
      <c r="G192" s="37">
        <v>7500</v>
      </c>
      <c r="H192" s="37">
        <f t="shared" si="3"/>
        <v>75000</v>
      </c>
      <c r="I192" s="37" t="s">
        <v>9</v>
      </c>
      <c r="J192" s="37" t="s">
        <v>26</v>
      </c>
      <c r="K192" s="37" t="s">
        <v>254</v>
      </c>
      <c r="L192" s="35" t="s">
        <v>382</v>
      </c>
      <c r="M192" s="135"/>
    </row>
    <row r="193" spans="1:13" s="134" customFormat="1" ht="30.75" customHeight="1" x14ac:dyDescent="0.25">
      <c r="A193" s="133">
        <v>127</v>
      </c>
      <c r="B193" s="192" t="s">
        <v>377</v>
      </c>
      <c r="C193" s="36" t="s">
        <v>60</v>
      </c>
      <c r="D193" s="191" t="s">
        <v>15</v>
      </c>
      <c r="E193" s="174">
        <v>10</v>
      </c>
      <c r="F193" s="173" t="s">
        <v>156</v>
      </c>
      <c r="G193" s="37">
        <v>10300</v>
      </c>
      <c r="H193" s="37">
        <f t="shared" si="3"/>
        <v>103000</v>
      </c>
      <c r="I193" s="37" t="s">
        <v>9</v>
      </c>
      <c r="J193" s="37" t="s">
        <v>26</v>
      </c>
      <c r="K193" s="37" t="s">
        <v>254</v>
      </c>
      <c r="L193" s="35" t="s">
        <v>382</v>
      </c>
      <c r="M193" s="135"/>
    </row>
    <row r="194" spans="1:13" s="134" customFormat="1" ht="30.75" customHeight="1" x14ac:dyDescent="0.25">
      <c r="A194" s="133">
        <v>128</v>
      </c>
      <c r="B194" s="192" t="s">
        <v>378</v>
      </c>
      <c r="C194" s="36" t="s">
        <v>60</v>
      </c>
      <c r="D194" s="191" t="s">
        <v>15</v>
      </c>
      <c r="E194" s="174">
        <v>12</v>
      </c>
      <c r="F194" s="173" t="s">
        <v>229</v>
      </c>
      <c r="G194" s="37">
        <v>22990</v>
      </c>
      <c r="H194" s="37">
        <f t="shared" si="3"/>
        <v>275880</v>
      </c>
      <c r="I194" s="37" t="s">
        <v>9</v>
      </c>
      <c r="J194" s="37" t="s">
        <v>26</v>
      </c>
      <c r="K194" s="37" t="s">
        <v>254</v>
      </c>
      <c r="L194" s="35" t="s">
        <v>382</v>
      </c>
      <c r="M194" s="135"/>
    </row>
    <row r="195" spans="1:13" s="134" customFormat="1" ht="30.75" customHeight="1" x14ac:dyDescent="0.25">
      <c r="A195" s="133">
        <v>129</v>
      </c>
      <c r="B195" s="192" t="s">
        <v>379</v>
      </c>
      <c r="C195" s="36" t="s">
        <v>60</v>
      </c>
      <c r="D195" s="191" t="s">
        <v>15</v>
      </c>
      <c r="E195" s="174">
        <v>1</v>
      </c>
      <c r="F195" s="173" t="s">
        <v>380</v>
      </c>
      <c r="G195" s="37">
        <v>12300</v>
      </c>
      <c r="H195" s="37">
        <f t="shared" si="3"/>
        <v>12300</v>
      </c>
      <c r="I195" s="37" t="s">
        <v>9</v>
      </c>
      <c r="J195" s="37" t="s">
        <v>26</v>
      </c>
      <c r="K195" s="37" t="s">
        <v>254</v>
      </c>
      <c r="L195" s="35" t="s">
        <v>382</v>
      </c>
      <c r="M195" s="135"/>
    </row>
    <row r="196" spans="1:13" s="134" customFormat="1" ht="30.75" customHeight="1" x14ac:dyDescent="0.25">
      <c r="A196" s="133">
        <v>130</v>
      </c>
      <c r="B196" s="192" t="s">
        <v>404</v>
      </c>
      <c r="C196" s="36" t="s">
        <v>60</v>
      </c>
      <c r="D196" s="191" t="s">
        <v>15</v>
      </c>
      <c r="E196" s="174">
        <v>119</v>
      </c>
      <c r="F196" s="173" t="s">
        <v>350</v>
      </c>
      <c r="G196" s="37">
        <v>725</v>
      </c>
      <c r="H196" s="37">
        <f t="shared" si="3"/>
        <v>86275</v>
      </c>
      <c r="I196" s="37" t="s">
        <v>9</v>
      </c>
      <c r="J196" s="37" t="s">
        <v>26</v>
      </c>
      <c r="K196" s="37" t="s">
        <v>254</v>
      </c>
      <c r="L196" s="35" t="s">
        <v>413</v>
      </c>
      <c r="M196" s="135"/>
    </row>
    <row r="197" spans="1:13" s="134" customFormat="1" ht="30.75" customHeight="1" x14ac:dyDescent="0.25">
      <c r="A197" s="133">
        <v>131</v>
      </c>
      <c r="B197" s="192" t="s">
        <v>405</v>
      </c>
      <c r="C197" s="36" t="s">
        <v>60</v>
      </c>
      <c r="D197" s="191" t="s">
        <v>15</v>
      </c>
      <c r="E197" s="174">
        <v>290</v>
      </c>
      <c r="F197" s="156" t="s">
        <v>419</v>
      </c>
      <c r="G197" s="37">
        <v>2260</v>
      </c>
      <c r="H197" s="37">
        <f t="shared" si="3"/>
        <v>655400</v>
      </c>
      <c r="I197" s="37" t="s">
        <v>9</v>
      </c>
      <c r="J197" s="37" t="s">
        <v>26</v>
      </c>
      <c r="K197" s="37" t="s">
        <v>254</v>
      </c>
      <c r="L197" s="35" t="s">
        <v>413</v>
      </c>
      <c r="M197" s="135"/>
    </row>
    <row r="198" spans="1:13" s="134" customFormat="1" ht="30.75" customHeight="1" x14ac:dyDescent="0.25">
      <c r="A198" s="133">
        <v>132</v>
      </c>
      <c r="B198" s="192" t="s">
        <v>406</v>
      </c>
      <c r="C198" s="36" t="s">
        <v>60</v>
      </c>
      <c r="D198" s="191" t="s">
        <v>15</v>
      </c>
      <c r="E198" s="174">
        <v>314</v>
      </c>
      <c r="F198" s="156" t="s">
        <v>419</v>
      </c>
      <c r="G198" s="37">
        <v>1312</v>
      </c>
      <c r="H198" s="37">
        <f t="shared" si="3"/>
        <v>411968</v>
      </c>
      <c r="I198" s="37" t="s">
        <v>9</v>
      </c>
      <c r="J198" s="37" t="s">
        <v>26</v>
      </c>
      <c r="K198" s="37" t="s">
        <v>254</v>
      </c>
      <c r="L198" s="35" t="s">
        <v>413</v>
      </c>
      <c r="M198" s="135"/>
    </row>
    <row r="199" spans="1:13" s="134" customFormat="1" ht="30.75" customHeight="1" x14ac:dyDescent="0.25">
      <c r="A199" s="133">
        <v>133</v>
      </c>
      <c r="B199" s="192" t="s">
        <v>407</v>
      </c>
      <c r="C199" s="36" t="s">
        <v>60</v>
      </c>
      <c r="D199" s="191" t="s">
        <v>15</v>
      </c>
      <c r="E199" s="174">
        <v>360</v>
      </c>
      <c r="F199" s="156" t="s">
        <v>419</v>
      </c>
      <c r="G199" s="37">
        <v>825</v>
      </c>
      <c r="H199" s="37">
        <f t="shared" si="3"/>
        <v>297000</v>
      </c>
      <c r="I199" s="37" t="s">
        <v>9</v>
      </c>
      <c r="J199" s="37" t="s">
        <v>26</v>
      </c>
      <c r="K199" s="37" t="s">
        <v>254</v>
      </c>
      <c r="L199" s="35" t="s">
        <v>413</v>
      </c>
      <c r="M199" s="135"/>
    </row>
    <row r="200" spans="1:13" s="134" customFormat="1" ht="30.75" customHeight="1" x14ac:dyDescent="0.25">
      <c r="A200" s="133">
        <v>134</v>
      </c>
      <c r="B200" s="192" t="s">
        <v>408</v>
      </c>
      <c r="C200" s="36" t="s">
        <v>60</v>
      </c>
      <c r="D200" s="191" t="s">
        <v>15</v>
      </c>
      <c r="E200" s="174">
        <v>90</v>
      </c>
      <c r="F200" s="156" t="s">
        <v>419</v>
      </c>
      <c r="G200" s="37">
        <v>1652</v>
      </c>
      <c r="H200" s="37">
        <f t="shared" si="3"/>
        <v>148680</v>
      </c>
      <c r="I200" s="37" t="s">
        <v>9</v>
      </c>
      <c r="J200" s="37" t="s">
        <v>26</v>
      </c>
      <c r="K200" s="37" t="s">
        <v>254</v>
      </c>
      <c r="L200" s="35" t="s">
        <v>413</v>
      </c>
      <c r="M200" s="135"/>
    </row>
    <row r="201" spans="1:13" s="134" customFormat="1" ht="30.75" customHeight="1" x14ac:dyDescent="0.25">
      <c r="A201" s="133">
        <v>135</v>
      </c>
      <c r="B201" s="192" t="s">
        <v>409</v>
      </c>
      <c r="C201" s="36" t="s">
        <v>60</v>
      </c>
      <c r="D201" s="191" t="s">
        <v>15</v>
      </c>
      <c r="E201" s="174">
        <v>60</v>
      </c>
      <c r="F201" s="156" t="s">
        <v>419</v>
      </c>
      <c r="G201" s="37">
        <v>1337</v>
      </c>
      <c r="H201" s="37">
        <f t="shared" si="3"/>
        <v>80220</v>
      </c>
      <c r="I201" s="37" t="s">
        <v>9</v>
      </c>
      <c r="J201" s="37" t="s">
        <v>26</v>
      </c>
      <c r="K201" s="37" t="s">
        <v>254</v>
      </c>
      <c r="L201" s="35" t="s">
        <v>413</v>
      </c>
      <c r="M201" s="135"/>
    </row>
    <row r="202" spans="1:13" s="134" customFormat="1" ht="30.75" customHeight="1" x14ac:dyDescent="0.25">
      <c r="A202" s="133">
        <v>136</v>
      </c>
      <c r="B202" s="192" t="s">
        <v>410</v>
      </c>
      <c r="C202" s="36" t="s">
        <v>60</v>
      </c>
      <c r="D202" s="191" t="s">
        <v>15</v>
      </c>
      <c r="E202" s="174">
        <v>56</v>
      </c>
      <c r="F202" s="156" t="s">
        <v>419</v>
      </c>
      <c r="G202" s="37">
        <v>3985</v>
      </c>
      <c r="H202" s="37">
        <f t="shared" si="3"/>
        <v>223160</v>
      </c>
      <c r="I202" s="37" t="s">
        <v>9</v>
      </c>
      <c r="J202" s="37" t="s">
        <v>26</v>
      </c>
      <c r="K202" s="37" t="s">
        <v>254</v>
      </c>
      <c r="L202" s="35" t="s">
        <v>413</v>
      </c>
      <c r="M202" s="135"/>
    </row>
    <row r="203" spans="1:13" s="134" customFormat="1" ht="30.75" customHeight="1" x14ac:dyDescent="0.25">
      <c r="A203" s="133">
        <v>137</v>
      </c>
      <c r="B203" s="192" t="s">
        <v>411</v>
      </c>
      <c r="C203" s="36" t="s">
        <v>60</v>
      </c>
      <c r="D203" s="191" t="s">
        <v>15</v>
      </c>
      <c r="E203" s="174">
        <v>40</v>
      </c>
      <c r="F203" s="156" t="s">
        <v>419</v>
      </c>
      <c r="G203" s="37">
        <v>3985</v>
      </c>
      <c r="H203" s="37">
        <f t="shared" si="3"/>
        <v>159400</v>
      </c>
      <c r="I203" s="37" t="s">
        <v>9</v>
      </c>
      <c r="J203" s="37" t="s">
        <v>26</v>
      </c>
      <c r="K203" s="37" t="s">
        <v>254</v>
      </c>
      <c r="L203" s="35" t="s">
        <v>413</v>
      </c>
      <c r="M203" s="135"/>
    </row>
    <row r="204" spans="1:13" s="134" customFormat="1" ht="30.75" customHeight="1" x14ac:dyDescent="0.25">
      <c r="A204" s="133">
        <v>138</v>
      </c>
      <c r="B204" s="192" t="s">
        <v>412</v>
      </c>
      <c r="C204" s="36" t="s">
        <v>60</v>
      </c>
      <c r="D204" s="191" t="s">
        <v>15</v>
      </c>
      <c r="E204" s="174">
        <v>157</v>
      </c>
      <c r="F204" s="156" t="s">
        <v>419</v>
      </c>
      <c r="G204" s="37">
        <v>1325</v>
      </c>
      <c r="H204" s="37">
        <f t="shared" si="3"/>
        <v>208025</v>
      </c>
      <c r="I204" s="37" t="s">
        <v>9</v>
      </c>
      <c r="J204" s="37" t="s">
        <v>26</v>
      </c>
      <c r="K204" s="37" t="s">
        <v>254</v>
      </c>
      <c r="L204" s="35" t="s">
        <v>413</v>
      </c>
      <c r="M204" s="135"/>
    </row>
    <row r="205" spans="1:13" s="134" customFormat="1" ht="30.75" customHeight="1" x14ac:dyDescent="0.25">
      <c r="A205" s="133">
        <v>139</v>
      </c>
      <c r="B205" s="192" t="s">
        <v>414</v>
      </c>
      <c r="C205" s="36" t="s">
        <v>60</v>
      </c>
      <c r="D205" s="191" t="s">
        <v>120</v>
      </c>
      <c r="E205" s="174">
        <v>6</v>
      </c>
      <c r="F205" s="173" t="s">
        <v>104</v>
      </c>
      <c r="G205" s="37"/>
      <c r="H205" s="37">
        <f t="shared" si="3"/>
        <v>0</v>
      </c>
      <c r="I205" s="37" t="s">
        <v>9</v>
      </c>
      <c r="J205" s="37" t="s">
        <v>26</v>
      </c>
      <c r="K205" s="37" t="s">
        <v>254</v>
      </c>
      <c r="L205" s="35" t="s">
        <v>476</v>
      </c>
      <c r="M205" s="135"/>
    </row>
    <row r="206" spans="1:13" s="134" customFormat="1" ht="30.75" customHeight="1" x14ac:dyDescent="0.25">
      <c r="A206" s="133">
        <v>140</v>
      </c>
      <c r="B206" s="192" t="s">
        <v>415</v>
      </c>
      <c r="C206" s="36" t="s">
        <v>60</v>
      </c>
      <c r="D206" s="191" t="s">
        <v>120</v>
      </c>
      <c r="E206" s="174">
        <v>20</v>
      </c>
      <c r="F206" s="173" t="s">
        <v>104</v>
      </c>
      <c r="G206" s="37"/>
      <c r="H206" s="37">
        <f t="shared" si="3"/>
        <v>0</v>
      </c>
      <c r="I206" s="37" t="s">
        <v>9</v>
      </c>
      <c r="J206" s="37" t="s">
        <v>26</v>
      </c>
      <c r="K206" s="37" t="s">
        <v>254</v>
      </c>
      <c r="L206" s="35" t="s">
        <v>476</v>
      </c>
      <c r="M206" s="135"/>
    </row>
    <row r="207" spans="1:13" s="134" customFormat="1" ht="30.75" customHeight="1" x14ac:dyDescent="0.25">
      <c r="A207" s="133">
        <v>141</v>
      </c>
      <c r="B207" s="192" t="s">
        <v>416</v>
      </c>
      <c r="C207" s="36" t="s">
        <v>60</v>
      </c>
      <c r="D207" s="191" t="s">
        <v>120</v>
      </c>
      <c r="E207" s="174">
        <v>5</v>
      </c>
      <c r="F207" s="173" t="s">
        <v>104</v>
      </c>
      <c r="G207" s="37">
        <v>121380</v>
      </c>
      <c r="H207" s="37">
        <f t="shared" si="3"/>
        <v>606900</v>
      </c>
      <c r="I207" s="37" t="s">
        <v>9</v>
      </c>
      <c r="J207" s="37" t="s">
        <v>26</v>
      </c>
      <c r="K207" s="37" t="s">
        <v>254</v>
      </c>
      <c r="L207" s="35" t="s">
        <v>418</v>
      </c>
      <c r="M207" s="135"/>
    </row>
    <row r="208" spans="1:13" s="134" customFormat="1" ht="30.75" customHeight="1" x14ac:dyDescent="0.25">
      <c r="A208" s="133">
        <v>142</v>
      </c>
      <c r="B208" s="192" t="s">
        <v>417</v>
      </c>
      <c r="C208" s="36" t="s">
        <v>60</v>
      </c>
      <c r="D208" s="191" t="s">
        <v>120</v>
      </c>
      <c r="E208" s="174">
        <v>2</v>
      </c>
      <c r="F208" s="173" t="s">
        <v>104</v>
      </c>
      <c r="G208" s="37">
        <v>64600</v>
      </c>
      <c r="H208" s="37">
        <f t="shared" si="3"/>
        <v>129200</v>
      </c>
      <c r="I208" s="37" t="s">
        <v>9</v>
      </c>
      <c r="J208" s="37" t="s">
        <v>26</v>
      </c>
      <c r="K208" s="37" t="s">
        <v>254</v>
      </c>
      <c r="L208" s="35" t="s">
        <v>418</v>
      </c>
      <c r="M208" s="135"/>
    </row>
    <row r="209" spans="1:13" s="134" customFormat="1" ht="30.75" customHeight="1" x14ac:dyDescent="0.25">
      <c r="A209" s="133">
        <v>143</v>
      </c>
      <c r="B209" s="192" t="s">
        <v>423</v>
      </c>
      <c r="C209" s="36" t="s">
        <v>424</v>
      </c>
      <c r="D209" s="191" t="s">
        <v>15</v>
      </c>
      <c r="E209" s="174"/>
      <c r="F209" s="173"/>
      <c r="G209" s="37"/>
      <c r="H209" s="37">
        <f t="shared" si="3"/>
        <v>0</v>
      </c>
      <c r="I209" s="37" t="s">
        <v>9</v>
      </c>
      <c r="J209" s="37" t="s">
        <v>26</v>
      </c>
      <c r="K209" s="37" t="s">
        <v>254</v>
      </c>
      <c r="L209" s="35" t="s">
        <v>447</v>
      </c>
      <c r="M209" s="135"/>
    </row>
    <row r="210" spans="1:13" s="134" customFormat="1" ht="30.75" customHeight="1" x14ac:dyDescent="0.25">
      <c r="A210" s="133">
        <v>144</v>
      </c>
      <c r="B210" s="192" t="s">
        <v>425</v>
      </c>
      <c r="C210" s="36" t="s">
        <v>424</v>
      </c>
      <c r="D210" s="191" t="s">
        <v>15</v>
      </c>
      <c r="E210" s="174">
        <v>247</v>
      </c>
      <c r="F210" s="173" t="s">
        <v>35</v>
      </c>
      <c r="G210" s="37">
        <v>53508.33</v>
      </c>
      <c r="H210" s="37">
        <f t="shared" si="3"/>
        <v>13216557.51</v>
      </c>
      <c r="I210" s="37" t="s">
        <v>9</v>
      </c>
      <c r="J210" s="37" t="s">
        <v>26</v>
      </c>
      <c r="K210" s="37" t="s">
        <v>254</v>
      </c>
      <c r="L210" s="35" t="s">
        <v>428</v>
      </c>
      <c r="M210" s="135"/>
    </row>
    <row r="211" spans="1:13" s="134" customFormat="1" ht="30.75" customHeight="1" x14ac:dyDescent="0.25">
      <c r="A211" s="133">
        <v>145</v>
      </c>
      <c r="B211" s="192" t="s">
        <v>426</v>
      </c>
      <c r="C211" s="36" t="s">
        <v>424</v>
      </c>
      <c r="D211" s="191" t="s">
        <v>15</v>
      </c>
      <c r="E211" s="174">
        <v>215</v>
      </c>
      <c r="F211" s="173" t="s">
        <v>35</v>
      </c>
      <c r="G211" s="37">
        <v>6585.67</v>
      </c>
      <c r="H211" s="37">
        <f t="shared" si="3"/>
        <v>1415919.05</v>
      </c>
      <c r="I211" s="37" t="s">
        <v>9</v>
      </c>
      <c r="J211" s="37" t="s">
        <v>26</v>
      </c>
      <c r="K211" s="37" t="s">
        <v>254</v>
      </c>
      <c r="L211" s="35" t="s">
        <v>428</v>
      </c>
      <c r="M211" s="135"/>
    </row>
    <row r="212" spans="1:13" s="134" customFormat="1" ht="30.75" customHeight="1" x14ac:dyDescent="0.25">
      <c r="A212" s="133">
        <v>146</v>
      </c>
      <c r="B212" s="192" t="s">
        <v>427</v>
      </c>
      <c r="C212" s="36" t="s">
        <v>424</v>
      </c>
      <c r="D212" s="191" t="s">
        <v>15</v>
      </c>
      <c r="E212" s="174">
        <v>430</v>
      </c>
      <c r="F212" s="173" t="s">
        <v>35</v>
      </c>
      <c r="G212" s="37">
        <v>9564.67</v>
      </c>
      <c r="H212" s="37">
        <f t="shared" si="3"/>
        <v>4112808.1</v>
      </c>
      <c r="I212" s="37" t="s">
        <v>9</v>
      </c>
      <c r="J212" s="37" t="s">
        <v>26</v>
      </c>
      <c r="K212" s="37" t="s">
        <v>254</v>
      </c>
      <c r="L212" s="35" t="s">
        <v>428</v>
      </c>
      <c r="M212" s="135"/>
    </row>
    <row r="213" spans="1:13" s="134" customFormat="1" ht="30.75" customHeight="1" x14ac:dyDescent="0.25">
      <c r="A213" s="133">
        <v>147</v>
      </c>
      <c r="B213" s="192" t="s">
        <v>431</v>
      </c>
      <c r="C213" s="36" t="s">
        <v>60</v>
      </c>
      <c r="D213" s="191" t="s">
        <v>120</v>
      </c>
      <c r="E213" s="174">
        <v>540</v>
      </c>
      <c r="F213" s="173" t="s">
        <v>432</v>
      </c>
      <c r="G213" s="37">
        <v>8303.57</v>
      </c>
      <c r="H213" s="37">
        <f t="shared" si="3"/>
        <v>4483927.8</v>
      </c>
      <c r="I213" s="37" t="s">
        <v>9</v>
      </c>
      <c r="J213" s="37" t="s">
        <v>26</v>
      </c>
      <c r="K213" s="37" t="s">
        <v>254</v>
      </c>
      <c r="L213" s="35" t="s">
        <v>438</v>
      </c>
      <c r="M213" s="135"/>
    </row>
    <row r="214" spans="1:13" s="134" customFormat="1" ht="30.75" customHeight="1" x14ac:dyDescent="0.25">
      <c r="A214" s="133">
        <v>148</v>
      </c>
      <c r="B214" s="192" t="s">
        <v>433</v>
      </c>
      <c r="C214" s="36" t="s">
        <v>60</v>
      </c>
      <c r="D214" s="191" t="s">
        <v>120</v>
      </c>
      <c r="E214" s="174">
        <v>19.440000000000001</v>
      </c>
      <c r="F214" s="173" t="s">
        <v>432</v>
      </c>
      <c r="G214" s="37">
        <v>9910.7098765432092</v>
      </c>
      <c r="H214" s="37">
        <f t="shared" si="3"/>
        <v>192664.2</v>
      </c>
      <c r="I214" s="37" t="s">
        <v>9</v>
      </c>
      <c r="J214" s="37" t="s">
        <v>26</v>
      </c>
      <c r="K214" s="37" t="s">
        <v>254</v>
      </c>
      <c r="L214" s="35" t="s">
        <v>438</v>
      </c>
      <c r="M214" s="135"/>
    </row>
    <row r="215" spans="1:13" s="134" customFormat="1" ht="30.75" customHeight="1" x14ac:dyDescent="0.25">
      <c r="A215" s="133">
        <v>149</v>
      </c>
      <c r="B215" s="192" t="s">
        <v>434</v>
      </c>
      <c r="C215" s="36" t="s">
        <v>60</v>
      </c>
      <c r="D215" s="191" t="s">
        <v>120</v>
      </c>
      <c r="E215" s="174">
        <v>17.25</v>
      </c>
      <c r="F215" s="173" t="s">
        <v>432</v>
      </c>
      <c r="G215" s="37">
        <v>16183.04</v>
      </c>
      <c r="H215" s="37">
        <f t="shared" si="3"/>
        <v>279157.44</v>
      </c>
      <c r="I215" s="37" t="s">
        <v>9</v>
      </c>
      <c r="J215" s="37" t="s">
        <v>26</v>
      </c>
      <c r="K215" s="37" t="s">
        <v>254</v>
      </c>
      <c r="L215" s="35" t="s">
        <v>438</v>
      </c>
      <c r="M215" s="135"/>
    </row>
    <row r="216" spans="1:13" s="134" customFormat="1" ht="30.75" customHeight="1" x14ac:dyDescent="0.25">
      <c r="A216" s="133">
        <v>150</v>
      </c>
      <c r="B216" s="192" t="s">
        <v>435</v>
      </c>
      <c r="C216" s="36" t="s">
        <v>60</v>
      </c>
      <c r="D216" s="191" t="s">
        <v>120</v>
      </c>
      <c r="E216" s="174">
        <v>144</v>
      </c>
      <c r="F216" s="173" t="s">
        <v>432</v>
      </c>
      <c r="G216" s="37">
        <v>9910.7099999999991</v>
      </c>
      <c r="H216" s="37">
        <f t="shared" si="3"/>
        <v>1427142.2399999998</v>
      </c>
      <c r="I216" s="37" t="s">
        <v>9</v>
      </c>
      <c r="J216" s="37" t="s">
        <v>26</v>
      </c>
      <c r="K216" s="37" t="s">
        <v>254</v>
      </c>
      <c r="L216" s="35" t="s">
        <v>438</v>
      </c>
      <c r="M216" s="135"/>
    </row>
    <row r="217" spans="1:13" s="134" customFormat="1" ht="30.75" customHeight="1" x14ac:dyDescent="0.25">
      <c r="A217" s="133">
        <v>151</v>
      </c>
      <c r="B217" s="192" t="s">
        <v>436</v>
      </c>
      <c r="C217" s="36" t="s">
        <v>60</v>
      </c>
      <c r="D217" s="191" t="s">
        <v>120</v>
      </c>
      <c r="E217" s="174">
        <v>8</v>
      </c>
      <c r="F217" s="173" t="s">
        <v>35</v>
      </c>
      <c r="G217" s="37">
        <v>32000</v>
      </c>
      <c r="H217" s="37">
        <f t="shared" si="3"/>
        <v>256000</v>
      </c>
      <c r="I217" s="37" t="s">
        <v>9</v>
      </c>
      <c r="J217" s="37" t="s">
        <v>26</v>
      </c>
      <c r="K217" s="37" t="s">
        <v>255</v>
      </c>
      <c r="L217" s="35" t="s">
        <v>439</v>
      </c>
      <c r="M217" s="135"/>
    </row>
    <row r="218" spans="1:13" s="134" customFormat="1" ht="30.75" customHeight="1" x14ac:dyDescent="0.25">
      <c r="A218" s="133">
        <v>152</v>
      </c>
      <c r="B218" s="192" t="s">
        <v>437</v>
      </c>
      <c r="C218" s="36" t="s">
        <v>60</v>
      </c>
      <c r="D218" s="191" t="s">
        <v>120</v>
      </c>
      <c r="E218" s="174">
        <v>6</v>
      </c>
      <c r="F218" s="173" t="s">
        <v>35</v>
      </c>
      <c r="G218" s="37">
        <v>38392.86</v>
      </c>
      <c r="H218" s="37">
        <f t="shared" si="3"/>
        <v>230357.16</v>
      </c>
      <c r="I218" s="37" t="s">
        <v>9</v>
      </c>
      <c r="J218" s="37" t="s">
        <v>26</v>
      </c>
      <c r="K218" s="37" t="s">
        <v>255</v>
      </c>
      <c r="L218" s="35" t="s">
        <v>439</v>
      </c>
      <c r="M218" s="135"/>
    </row>
    <row r="219" spans="1:13" s="134" customFormat="1" ht="30.75" customHeight="1" x14ac:dyDescent="0.25">
      <c r="A219" s="133">
        <v>153</v>
      </c>
      <c r="B219" s="192" t="s">
        <v>450</v>
      </c>
      <c r="C219" s="36" t="s">
        <v>60</v>
      </c>
      <c r="D219" s="191" t="s">
        <v>40</v>
      </c>
      <c r="E219" s="174">
        <v>200</v>
      </c>
      <c r="F219" s="173" t="s">
        <v>104</v>
      </c>
      <c r="G219" s="37">
        <v>3238.39</v>
      </c>
      <c r="H219" s="37">
        <f t="shared" si="3"/>
        <v>647678</v>
      </c>
      <c r="I219" s="37" t="s">
        <v>9</v>
      </c>
      <c r="J219" s="37" t="s">
        <v>26</v>
      </c>
      <c r="K219" s="37" t="s">
        <v>255</v>
      </c>
      <c r="L219" s="35" t="s">
        <v>475</v>
      </c>
      <c r="M219" s="135"/>
    </row>
    <row r="220" spans="1:13" s="134" customFormat="1" ht="30.75" customHeight="1" x14ac:dyDescent="0.25">
      <c r="A220" s="133">
        <v>154</v>
      </c>
      <c r="B220" s="192" t="s">
        <v>451</v>
      </c>
      <c r="C220" s="36" t="s">
        <v>60</v>
      </c>
      <c r="D220" s="191" t="s">
        <v>40</v>
      </c>
      <c r="E220" s="174">
        <v>50</v>
      </c>
      <c r="F220" s="173" t="s">
        <v>104</v>
      </c>
      <c r="G220" s="37">
        <v>2504.46</v>
      </c>
      <c r="H220" s="37">
        <f t="shared" si="3"/>
        <v>125223</v>
      </c>
      <c r="I220" s="37" t="s">
        <v>9</v>
      </c>
      <c r="J220" s="37" t="s">
        <v>26</v>
      </c>
      <c r="K220" s="37" t="s">
        <v>255</v>
      </c>
      <c r="L220" s="35" t="s">
        <v>475</v>
      </c>
      <c r="M220" s="135"/>
    </row>
    <row r="221" spans="1:13" s="134" customFormat="1" ht="30.75" customHeight="1" x14ac:dyDescent="0.25">
      <c r="A221" s="133">
        <v>155</v>
      </c>
      <c r="B221" s="192" t="s">
        <v>452</v>
      </c>
      <c r="C221" s="36" t="s">
        <v>60</v>
      </c>
      <c r="D221" s="191" t="s">
        <v>40</v>
      </c>
      <c r="E221" s="174">
        <v>50</v>
      </c>
      <c r="F221" s="173" t="s">
        <v>104</v>
      </c>
      <c r="G221" s="37">
        <v>7098.21</v>
      </c>
      <c r="H221" s="37">
        <f t="shared" si="3"/>
        <v>354910.5</v>
      </c>
      <c r="I221" s="37" t="s">
        <v>9</v>
      </c>
      <c r="J221" s="37" t="s">
        <v>26</v>
      </c>
      <c r="K221" s="37" t="s">
        <v>255</v>
      </c>
      <c r="L221" s="35" t="s">
        <v>475</v>
      </c>
      <c r="M221" s="135"/>
    </row>
    <row r="222" spans="1:13" s="134" customFormat="1" ht="30.75" customHeight="1" x14ac:dyDescent="0.25">
      <c r="A222" s="133">
        <v>156</v>
      </c>
      <c r="B222" s="192" t="s">
        <v>453</v>
      </c>
      <c r="C222" s="36" t="s">
        <v>60</v>
      </c>
      <c r="D222" s="191" t="s">
        <v>40</v>
      </c>
      <c r="E222" s="174">
        <v>1500</v>
      </c>
      <c r="F222" s="173" t="s">
        <v>104</v>
      </c>
      <c r="G222" s="205">
        <v>888.39</v>
      </c>
      <c r="H222" s="37">
        <f t="shared" si="3"/>
        <v>1332585</v>
      </c>
      <c r="I222" s="37" t="s">
        <v>9</v>
      </c>
      <c r="J222" s="37" t="s">
        <v>26</v>
      </c>
      <c r="K222" s="37" t="s">
        <v>255</v>
      </c>
      <c r="L222" s="35" t="s">
        <v>475</v>
      </c>
      <c r="M222" s="135"/>
    </row>
    <row r="223" spans="1:13" s="134" customFormat="1" ht="30.75" customHeight="1" x14ac:dyDescent="0.25">
      <c r="A223" s="133">
        <v>157</v>
      </c>
      <c r="B223" s="192" t="s">
        <v>454</v>
      </c>
      <c r="C223" s="36" t="s">
        <v>60</v>
      </c>
      <c r="D223" s="191" t="s">
        <v>40</v>
      </c>
      <c r="E223" s="174">
        <v>300</v>
      </c>
      <c r="F223" s="173" t="s">
        <v>104</v>
      </c>
      <c r="G223" s="37">
        <v>1531.25</v>
      </c>
      <c r="H223" s="37">
        <f t="shared" si="3"/>
        <v>459375</v>
      </c>
      <c r="I223" s="37" t="s">
        <v>9</v>
      </c>
      <c r="J223" s="37" t="s">
        <v>26</v>
      </c>
      <c r="K223" s="37" t="s">
        <v>255</v>
      </c>
      <c r="L223" s="35" t="s">
        <v>475</v>
      </c>
      <c r="M223" s="135"/>
    </row>
    <row r="224" spans="1:13" s="134" customFormat="1" ht="30.75" customHeight="1" x14ac:dyDescent="0.25">
      <c r="A224" s="133">
        <v>158</v>
      </c>
      <c r="B224" s="192" t="s">
        <v>455</v>
      </c>
      <c r="C224" s="36" t="s">
        <v>60</v>
      </c>
      <c r="D224" s="191" t="s">
        <v>40</v>
      </c>
      <c r="E224" s="174">
        <v>300</v>
      </c>
      <c r="F224" s="173" t="s">
        <v>104</v>
      </c>
      <c r="G224" s="37">
        <v>3517.86</v>
      </c>
      <c r="H224" s="37">
        <f t="shared" si="3"/>
        <v>1055358</v>
      </c>
      <c r="I224" s="37" t="s">
        <v>9</v>
      </c>
      <c r="J224" s="37" t="s">
        <v>26</v>
      </c>
      <c r="K224" s="37" t="s">
        <v>255</v>
      </c>
      <c r="L224" s="35" t="s">
        <v>475</v>
      </c>
      <c r="M224" s="135"/>
    </row>
    <row r="225" spans="1:13" s="134" customFormat="1" ht="30.75" customHeight="1" x14ac:dyDescent="0.25">
      <c r="A225" s="133">
        <v>159</v>
      </c>
      <c r="B225" s="192" t="s">
        <v>456</v>
      </c>
      <c r="C225" s="36" t="s">
        <v>60</v>
      </c>
      <c r="D225" s="191" t="s">
        <v>40</v>
      </c>
      <c r="E225" s="174">
        <v>300</v>
      </c>
      <c r="F225" s="173" t="s">
        <v>104</v>
      </c>
      <c r="G225" s="205">
        <v>495.54</v>
      </c>
      <c r="H225" s="37">
        <f t="shared" si="3"/>
        <v>148662</v>
      </c>
      <c r="I225" s="37" t="s">
        <v>9</v>
      </c>
      <c r="J225" s="37" t="s">
        <v>26</v>
      </c>
      <c r="K225" s="37" t="s">
        <v>255</v>
      </c>
      <c r="L225" s="35" t="s">
        <v>475</v>
      </c>
      <c r="M225" s="135"/>
    </row>
    <row r="226" spans="1:13" s="134" customFormat="1" ht="30.75" customHeight="1" x14ac:dyDescent="0.25">
      <c r="A226" s="133">
        <v>160</v>
      </c>
      <c r="B226" s="192" t="s">
        <v>457</v>
      </c>
      <c r="C226" s="36" t="s">
        <v>60</v>
      </c>
      <c r="D226" s="191" t="s">
        <v>40</v>
      </c>
      <c r="E226" s="174">
        <v>50</v>
      </c>
      <c r="F226" s="173" t="s">
        <v>104</v>
      </c>
      <c r="G226" s="205">
        <v>361.61</v>
      </c>
      <c r="H226" s="37">
        <f t="shared" si="3"/>
        <v>18080.5</v>
      </c>
      <c r="I226" s="37" t="s">
        <v>9</v>
      </c>
      <c r="J226" s="37" t="s">
        <v>26</v>
      </c>
      <c r="K226" s="37" t="s">
        <v>255</v>
      </c>
      <c r="L226" s="35" t="s">
        <v>475</v>
      </c>
      <c r="M226" s="135"/>
    </row>
    <row r="227" spans="1:13" s="134" customFormat="1" ht="30.75" customHeight="1" x14ac:dyDescent="0.25">
      <c r="A227" s="133">
        <v>161</v>
      </c>
      <c r="B227" s="192" t="s">
        <v>458</v>
      </c>
      <c r="C227" s="36" t="s">
        <v>60</v>
      </c>
      <c r="D227" s="191" t="s">
        <v>40</v>
      </c>
      <c r="E227" s="174">
        <v>100</v>
      </c>
      <c r="F227" s="173" t="s">
        <v>104</v>
      </c>
      <c r="G227" s="37">
        <v>2857.14</v>
      </c>
      <c r="H227" s="37">
        <f t="shared" si="3"/>
        <v>285714</v>
      </c>
      <c r="I227" s="37" t="s">
        <v>9</v>
      </c>
      <c r="J227" s="37" t="s">
        <v>26</v>
      </c>
      <c r="K227" s="37" t="s">
        <v>255</v>
      </c>
      <c r="L227" s="35" t="s">
        <v>475</v>
      </c>
      <c r="M227" s="135"/>
    </row>
    <row r="228" spans="1:13" s="134" customFormat="1" ht="30.75" customHeight="1" x14ac:dyDescent="0.25">
      <c r="A228" s="133">
        <v>162</v>
      </c>
      <c r="B228" s="192" t="s">
        <v>459</v>
      </c>
      <c r="C228" s="36" t="s">
        <v>60</v>
      </c>
      <c r="D228" s="191" t="s">
        <v>40</v>
      </c>
      <c r="E228" s="174">
        <v>50</v>
      </c>
      <c r="F228" s="173" t="s">
        <v>104</v>
      </c>
      <c r="G228" s="37">
        <v>23098.21</v>
      </c>
      <c r="H228" s="37">
        <f t="shared" si="3"/>
        <v>1154910.5</v>
      </c>
      <c r="I228" s="37" t="s">
        <v>9</v>
      </c>
      <c r="J228" s="37" t="s">
        <v>26</v>
      </c>
      <c r="K228" s="37" t="s">
        <v>255</v>
      </c>
      <c r="L228" s="35" t="s">
        <v>475</v>
      </c>
      <c r="M228" s="135"/>
    </row>
    <row r="229" spans="1:13" s="134" customFormat="1" ht="30.75" customHeight="1" x14ac:dyDescent="0.25">
      <c r="A229" s="133">
        <v>163</v>
      </c>
      <c r="B229" s="192" t="s">
        <v>460</v>
      </c>
      <c r="C229" s="36" t="s">
        <v>60</v>
      </c>
      <c r="D229" s="191" t="s">
        <v>40</v>
      </c>
      <c r="E229" s="174">
        <v>100</v>
      </c>
      <c r="F229" s="173" t="s">
        <v>104</v>
      </c>
      <c r="G229" s="37">
        <v>4285.71</v>
      </c>
      <c r="H229" s="37">
        <f t="shared" si="3"/>
        <v>428571</v>
      </c>
      <c r="I229" s="37" t="s">
        <v>9</v>
      </c>
      <c r="J229" s="37" t="s">
        <v>26</v>
      </c>
      <c r="K229" s="37" t="s">
        <v>255</v>
      </c>
      <c r="L229" s="35" t="s">
        <v>475</v>
      </c>
      <c r="M229" s="135"/>
    </row>
    <row r="230" spans="1:13" s="134" customFormat="1" ht="30.75" customHeight="1" x14ac:dyDescent="0.25">
      <c r="A230" s="133">
        <v>164</v>
      </c>
      <c r="B230" s="192" t="s">
        <v>461</v>
      </c>
      <c r="C230" s="36" t="s">
        <v>60</v>
      </c>
      <c r="D230" s="191" t="s">
        <v>40</v>
      </c>
      <c r="E230" s="174">
        <v>230</v>
      </c>
      <c r="F230" s="173" t="s">
        <v>104</v>
      </c>
      <c r="G230" s="37">
        <v>1435</v>
      </c>
      <c r="H230" s="37">
        <f t="shared" si="3"/>
        <v>330050</v>
      </c>
      <c r="I230" s="37" t="s">
        <v>9</v>
      </c>
      <c r="J230" s="37" t="s">
        <v>26</v>
      </c>
      <c r="K230" s="37" t="s">
        <v>255</v>
      </c>
      <c r="L230" s="35" t="s">
        <v>475</v>
      </c>
      <c r="M230" s="135"/>
    </row>
    <row r="231" spans="1:13" s="134" customFormat="1" ht="30.75" customHeight="1" x14ac:dyDescent="0.25">
      <c r="A231" s="133">
        <v>165</v>
      </c>
      <c r="B231" s="192" t="s">
        <v>462</v>
      </c>
      <c r="C231" s="36" t="s">
        <v>60</v>
      </c>
      <c r="D231" s="191" t="s">
        <v>40</v>
      </c>
      <c r="E231" s="174">
        <v>100</v>
      </c>
      <c r="F231" s="173" t="s">
        <v>104</v>
      </c>
      <c r="G231" s="37">
        <v>25482.14</v>
      </c>
      <c r="H231" s="37">
        <f t="shared" si="3"/>
        <v>2548214</v>
      </c>
      <c r="I231" s="37" t="s">
        <v>9</v>
      </c>
      <c r="J231" s="37" t="s">
        <v>26</v>
      </c>
      <c r="K231" s="37" t="s">
        <v>255</v>
      </c>
      <c r="L231" s="35" t="s">
        <v>475</v>
      </c>
      <c r="M231" s="135"/>
    </row>
    <row r="232" spans="1:13" s="134" customFormat="1" ht="30.75" customHeight="1" x14ac:dyDescent="0.25">
      <c r="A232" s="133">
        <v>166</v>
      </c>
      <c r="B232" s="192" t="s">
        <v>463</v>
      </c>
      <c r="C232" s="36" t="s">
        <v>60</v>
      </c>
      <c r="D232" s="191" t="s">
        <v>40</v>
      </c>
      <c r="E232" s="174">
        <v>10</v>
      </c>
      <c r="F232" s="173" t="s">
        <v>104</v>
      </c>
      <c r="G232" s="37">
        <v>8142.86</v>
      </c>
      <c r="H232" s="37">
        <f t="shared" si="3"/>
        <v>81428.599999999991</v>
      </c>
      <c r="I232" s="37" t="s">
        <v>9</v>
      </c>
      <c r="J232" s="37" t="s">
        <v>26</v>
      </c>
      <c r="K232" s="37" t="s">
        <v>255</v>
      </c>
      <c r="L232" s="35" t="s">
        <v>475</v>
      </c>
      <c r="M232" s="135"/>
    </row>
    <row r="233" spans="1:13" s="134" customFormat="1" ht="30.75" customHeight="1" x14ac:dyDescent="0.25">
      <c r="A233" s="133">
        <v>167</v>
      </c>
      <c r="B233" s="192" t="s">
        <v>464</v>
      </c>
      <c r="C233" s="36" t="s">
        <v>60</v>
      </c>
      <c r="D233" s="191" t="s">
        <v>40</v>
      </c>
      <c r="E233" s="174">
        <v>70</v>
      </c>
      <c r="F233" s="173" t="s">
        <v>104</v>
      </c>
      <c r="G233" s="37">
        <v>4977.68</v>
      </c>
      <c r="H233" s="37">
        <f t="shared" si="3"/>
        <v>348437.60000000003</v>
      </c>
      <c r="I233" s="37" t="s">
        <v>9</v>
      </c>
      <c r="J233" s="37" t="s">
        <v>26</v>
      </c>
      <c r="K233" s="37" t="s">
        <v>255</v>
      </c>
      <c r="L233" s="35" t="s">
        <v>475</v>
      </c>
      <c r="M233" s="135"/>
    </row>
    <row r="234" spans="1:13" s="134" customFormat="1" ht="30.75" customHeight="1" x14ac:dyDescent="0.25">
      <c r="A234" s="133">
        <v>168</v>
      </c>
      <c r="B234" s="192" t="s">
        <v>465</v>
      </c>
      <c r="C234" s="36" t="s">
        <v>60</v>
      </c>
      <c r="D234" s="191" t="s">
        <v>40</v>
      </c>
      <c r="E234" s="174">
        <v>160</v>
      </c>
      <c r="F234" s="173" t="s">
        <v>104</v>
      </c>
      <c r="G234" s="37">
        <v>1732.14</v>
      </c>
      <c r="H234" s="37">
        <f t="shared" si="3"/>
        <v>277142.40000000002</v>
      </c>
      <c r="I234" s="37" t="s">
        <v>9</v>
      </c>
      <c r="J234" s="37" t="s">
        <v>26</v>
      </c>
      <c r="K234" s="37" t="s">
        <v>255</v>
      </c>
      <c r="L234" s="35" t="s">
        <v>475</v>
      </c>
      <c r="M234" s="135"/>
    </row>
    <row r="235" spans="1:13" s="134" customFormat="1" ht="30.75" customHeight="1" x14ac:dyDescent="0.25">
      <c r="A235" s="133">
        <v>169</v>
      </c>
      <c r="B235" s="192" t="s">
        <v>466</v>
      </c>
      <c r="C235" s="36" t="s">
        <v>60</v>
      </c>
      <c r="D235" s="191" t="s">
        <v>40</v>
      </c>
      <c r="E235" s="174">
        <v>155</v>
      </c>
      <c r="F235" s="173" t="s">
        <v>104</v>
      </c>
      <c r="G235" s="37">
        <v>2049.11</v>
      </c>
      <c r="H235" s="37">
        <f t="shared" si="3"/>
        <v>317612.05000000005</v>
      </c>
      <c r="I235" s="37" t="s">
        <v>9</v>
      </c>
      <c r="J235" s="37" t="s">
        <v>26</v>
      </c>
      <c r="K235" s="37" t="s">
        <v>255</v>
      </c>
      <c r="L235" s="35" t="s">
        <v>475</v>
      </c>
      <c r="M235" s="135"/>
    </row>
    <row r="236" spans="1:13" s="134" customFormat="1" ht="30.75" customHeight="1" x14ac:dyDescent="0.25">
      <c r="A236" s="133">
        <v>170</v>
      </c>
      <c r="B236" s="192" t="s">
        <v>467</v>
      </c>
      <c r="C236" s="36" t="s">
        <v>60</v>
      </c>
      <c r="D236" s="191" t="s">
        <v>40</v>
      </c>
      <c r="E236" s="174">
        <v>30</v>
      </c>
      <c r="F236" s="173" t="s">
        <v>104</v>
      </c>
      <c r="G236" s="37">
        <v>3482.14</v>
      </c>
      <c r="H236" s="37">
        <f t="shared" si="3"/>
        <v>104464.2</v>
      </c>
      <c r="I236" s="37" t="s">
        <v>9</v>
      </c>
      <c r="J236" s="37" t="s">
        <v>26</v>
      </c>
      <c r="K236" s="37" t="s">
        <v>255</v>
      </c>
      <c r="L236" s="35" t="s">
        <v>475</v>
      </c>
      <c r="M236" s="135"/>
    </row>
    <row r="237" spans="1:13" s="134" customFormat="1" ht="30.75" customHeight="1" x14ac:dyDescent="0.25">
      <c r="A237" s="133">
        <v>171</v>
      </c>
      <c r="B237" s="192" t="s">
        <v>468</v>
      </c>
      <c r="C237" s="36" t="s">
        <v>60</v>
      </c>
      <c r="D237" s="191" t="s">
        <v>40</v>
      </c>
      <c r="E237" s="174">
        <v>30</v>
      </c>
      <c r="F237" s="173" t="s">
        <v>104</v>
      </c>
      <c r="G237" s="37">
        <v>5352.68</v>
      </c>
      <c r="H237" s="37">
        <f t="shared" si="3"/>
        <v>160580.40000000002</v>
      </c>
      <c r="I237" s="37" t="s">
        <v>9</v>
      </c>
      <c r="J237" s="37" t="s">
        <v>26</v>
      </c>
      <c r="K237" s="37" t="s">
        <v>255</v>
      </c>
      <c r="L237" s="35" t="s">
        <v>475</v>
      </c>
      <c r="M237" s="135"/>
    </row>
    <row r="238" spans="1:13" s="134" customFormat="1" ht="30.75" customHeight="1" x14ac:dyDescent="0.25">
      <c r="A238" s="133">
        <v>172</v>
      </c>
      <c r="B238" s="192" t="s">
        <v>469</v>
      </c>
      <c r="C238" s="36" t="s">
        <v>60</v>
      </c>
      <c r="D238" s="191" t="s">
        <v>40</v>
      </c>
      <c r="E238" s="174">
        <v>30</v>
      </c>
      <c r="F238" s="173" t="s">
        <v>104</v>
      </c>
      <c r="G238" s="37">
        <v>10428.57</v>
      </c>
      <c r="H238" s="37">
        <f t="shared" si="3"/>
        <v>312857.09999999998</v>
      </c>
      <c r="I238" s="37" t="s">
        <v>9</v>
      </c>
      <c r="J238" s="37" t="s">
        <v>26</v>
      </c>
      <c r="K238" s="37" t="s">
        <v>255</v>
      </c>
      <c r="L238" s="35" t="s">
        <v>475</v>
      </c>
      <c r="M238" s="135"/>
    </row>
    <row r="239" spans="1:13" s="134" customFormat="1" ht="30.75" customHeight="1" x14ac:dyDescent="0.25">
      <c r="A239" s="133">
        <v>173</v>
      </c>
      <c r="B239" s="192" t="s">
        <v>470</v>
      </c>
      <c r="C239" s="36" t="s">
        <v>60</v>
      </c>
      <c r="D239" s="191" t="s">
        <v>40</v>
      </c>
      <c r="E239" s="174">
        <v>115</v>
      </c>
      <c r="F239" s="173" t="s">
        <v>104</v>
      </c>
      <c r="G239" s="37">
        <v>300</v>
      </c>
      <c r="H239" s="37">
        <f t="shared" si="3"/>
        <v>34500</v>
      </c>
      <c r="I239" s="37" t="s">
        <v>9</v>
      </c>
      <c r="J239" s="37" t="s">
        <v>26</v>
      </c>
      <c r="K239" s="37" t="s">
        <v>255</v>
      </c>
      <c r="L239" s="35" t="s">
        <v>475</v>
      </c>
      <c r="M239" s="135"/>
    </row>
    <row r="240" spans="1:13" s="134" customFormat="1" ht="30.75" customHeight="1" x14ac:dyDescent="0.25">
      <c r="A240" s="133">
        <v>174</v>
      </c>
      <c r="B240" s="192" t="s">
        <v>471</v>
      </c>
      <c r="C240" s="36" t="s">
        <v>60</v>
      </c>
      <c r="D240" s="191" t="s">
        <v>40</v>
      </c>
      <c r="E240" s="174">
        <v>20</v>
      </c>
      <c r="F240" s="173" t="s">
        <v>104</v>
      </c>
      <c r="G240" s="205">
        <v>176.79</v>
      </c>
      <c r="H240" s="37">
        <f t="shared" si="3"/>
        <v>3535.7999999999997</v>
      </c>
      <c r="I240" s="37" t="s">
        <v>9</v>
      </c>
      <c r="J240" s="37" t="s">
        <v>26</v>
      </c>
      <c r="K240" s="37" t="s">
        <v>255</v>
      </c>
      <c r="L240" s="35" t="s">
        <v>475</v>
      </c>
      <c r="M240" s="135"/>
    </row>
    <row r="241" spans="1:18" s="134" customFormat="1" ht="30.75" customHeight="1" x14ac:dyDescent="0.25">
      <c r="A241" s="133">
        <v>175</v>
      </c>
      <c r="B241" s="192" t="s">
        <v>472</v>
      </c>
      <c r="C241" s="36" t="s">
        <v>60</v>
      </c>
      <c r="D241" s="191" t="s">
        <v>40</v>
      </c>
      <c r="E241" s="174">
        <v>15</v>
      </c>
      <c r="F241" s="173" t="s">
        <v>104</v>
      </c>
      <c r="G241" s="37">
        <v>1401.79</v>
      </c>
      <c r="H241" s="37">
        <f t="shared" si="3"/>
        <v>21026.85</v>
      </c>
      <c r="I241" s="37" t="s">
        <v>9</v>
      </c>
      <c r="J241" s="37" t="s">
        <v>26</v>
      </c>
      <c r="K241" s="37" t="s">
        <v>255</v>
      </c>
      <c r="L241" s="35" t="s">
        <v>475</v>
      </c>
      <c r="M241" s="135"/>
    </row>
    <row r="242" spans="1:18" s="134" customFormat="1" ht="30.75" customHeight="1" x14ac:dyDescent="0.25">
      <c r="A242" s="133">
        <v>176</v>
      </c>
      <c r="B242" s="192" t="s">
        <v>473</v>
      </c>
      <c r="C242" s="36" t="s">
        <v>60</v>
      </c>
      <c r="D242" s="191" t="s">
        <v>40</v>
      </c>
      <c r="E242" s="174">
        <v>500</v>
      </c>
      <c r="F242" s="173" t="s">
        <v>474</v>
      </c>
      <c r="G242" s="205">
        <v>767.86</v>
      </c>
      <c r="H242" s="37">
        <f t="shared" si="3"/>
        <v>383930</v>
      </c>
      <c r="I242" s="37" t="s">
        <v>9</v>
      </c>
      <c r="J242" s="37" t="s">
        <v>26</v>
      </c>
      <c r="K242" s="37" t="s">
        <v>255</v>
      </c>
      <c r="L242" s="35" t="s">
        <v>475</v>
      </c>
      <c r="M242" s="135"/>
    </row>
    <row r="243" spans="1:18" s="3" customFormat="1" ht="20.100000000000001" customHeight="1" x14ac:dyDescent="0.25">
      <c r="A243" s="43"/>
      <c r="B243" s="70" t="s">
        <v>19</v>
      </c>
      <c r="C243" s="44"/>
      <c r="D243" s="44"/>
      <c r="E243" s="44"/>
      <c r="F243" s="44"/>
      <c r="G243" s="120"/>
      <c r="H243" s="45">
        <f>SUM(H67:H99)</f>
        <v>1118793362.2899997</v>
      </c>
      <c r="I243" s="46"/>
      <c r="J243" s="46"/>
      <c r="K243" s="88"/>
      <c r="L243" s="128"/>
      <c r="M243" s="31"/>
      <c r="N243" s="11"/>
      <c r="O243" s="11"/>
      <c r="P243" s="11"/>
      <c r="Q243" s="11"/>
      <c r="R243" s="11"/>
    </row>
    <row r="244" spans="1:18" s="3" customFormat="1" ht="20.100000000000001" customHeight="1" x14ac:dyDescent="0.25">
      <c r="A244" s="50"/>
      <c r="B244" s="59" t="s">
        <v>8</v>
      </c>
      <c r="C244" s="51"/>
      <c r="D244" s="51"/>
      <c r="E244" s="51"/>
      <c r="F244" s="51"/>
      <c r="G244" s="121"/>
      <c r="H244" s="51"/>
      <c r="I244" s="51"/>
      <c r="J244" s="51"/>
      <c r="K244" s="89"/>
      <c r="L244" s="51"/>
      <c r="M244" s="31"/>
      <c r="N244" s="11"/>
      <c r="O244" s="11"/>
      <c r="P244" s="11"/>
      <c r="Q244" s="11"/>
      <c r="R244" s="11"/>
    </row>
    <row r="245" spans="1:18" s="3" customFormat="1" ht="40.5" customHeight="1" x14ac:dyDescent="0.25">
      <c r="A245" s="74">
        <v>1</v>
      </c>
      <c r="B245" s="143" t="s">
        <v>167</v>
      </c>
      <c r="C245" s="141" t="s">
        <v>49</v>
      </c>
      <c r="D245" s="36" t="s">
        <v>15</v>
      </c>
      <c r="E245" s="145">
        <v>1</v>
      </c>
      <c r="F245" s="142" t="s">
        <v>88</v>
      </c>
      <c r="G245" s="144"/>
      <c r="H245" s="144"/>
      <c r="I245" s="130" t="s">
        <v>9</v>
      </c>
      <c r="J245" s="146" t="s">
        <v>168</v>
      </c>
      <c r="K245" s="132" t="s">
        <v>131</v>
      </c>
      <c r="L245" s="35" t="s">
        <v>442</v>
      </c>
      <c r="M245" s="31"/>
      <c r="N245" s="11"/>
      <c r="O245" s="11"/>
      <c r="P245" s="11"/>
      <c r="Q245" s="11"/>
      <c r="R245" s="11"/>
    </row>
    <row r="246" spans="1:18" s="3" customFormat="1" ht="26.25" customHeight="1" x14ac:dyDescent="0.25">
      <c r="A246" s="74">
        <v>2</v>
      </c>
      <c r="B246" s="143" t="s">
        <v>169</v>
      </c>
      <c r="C246" s="141" t="s">
        <v>49</v>
      </c>
      <c r="D246" s="36" t="s">
        <v>15</v>
      </c>
      <c r="E246" s="145">
        <v>1</v>
      </c>
      <c r="F246" s="142" t="s">
        <v>88</v>
      </c>
      <c r="G246" s="144"/>
      <c r="H246" s="144"/>
      <c r="I246" s="130" t="s">
        <v>9</v>
      </c>
      <c r="J246" s="146" t="s">
        <v>168</v>
      </c>
      <c r="K246" s="132" t="s">
        <v>131</v>
      </c>
      <c r="L246" s="35" t="s">
        <v>442</v>
      </c>
      <c r="M246" s="31"/>
      <c r="N246" s="11"/>
      <c r="O246" s="11"/>
      <c r="P246" s="11"/>
      <c r="Q246" s="11"/>
      <c r="R246" s="11"/>
    </row>
    <row r="247" spans="1:18" s="3" customFormat="1" ht="26.25" customHeight="1" x14ac:dyDescent="0.25">
      <c r="A247" s="74">
        <v>3</v>
      </c>
      <c r="B247" s="143" t="s">
        <v>244</v>
      </c>
      <c r="C247" s="36" t="s">
        <v>60</v>
      </c>
      <c r="D247" s="36" t="s">
        <v>15</v>
      </c>
      <c r="E247" s="179">
        <v>1</v>
      </c>
      <c r="F247" s="180" t="s">
        <v>88</v>
      </c>
      <c r="G247" s="181">
        <v>1205495</v>
      </c>
      <c r="H247" s="181">
        <v>1205495</v>
      </c>
      <c r="I247" s="130" t="s">
        <v>9</v>
      </c>
      <c r="J247" s="131" t="s">
        <v>26</v>
      </c>
      <c r="K247" s="132" t="s">
        <v>245</v>
      </c>
      <c r="L247" s="35" t="s">
        <v>246</v>
      </c>
      <c r="M247" s="31"/>
      <c r="N247" s="11"/>
      <c r="O247" s="11"/>
      <c r="P247" s="11"/>
      <c r="Q247" s="11"/>
      <c r="R247" s="11"/>
    </row>
    <row r="248" spans="1:18" s="3" customFormat="1" ht="26.25" customHeight="1" x14ac:dyDescent="0.25">
      <c r="A248" s="74">
        <v>4</v>
      </c>
      <c r="B248" s="143" t="s">
        <v>248</v>
      </c>
      <c r="C248" s="36" t="s">
        <v>60</v>
      </c>
      <c r="D248" s="36" t="s">
        <v>120</v>
      </c>
      <c r="E248" s="179">
        <v>1</v>
      </c>
      <c r="F248" s="180" t="s">
        <v>88</v>
      </c>
      <c r="G248" s="181"/>
      <c r="H248" s="181">
        <v>300000</v>
      </c>
      <c r="I248" s="130" t="s">
        <v>9</v>
      </c>
      <c r="J248" s="131" t="s">
        <v>26</v>
      </c>
      <c r="K248" s="132" t="s">
        <v>254</v>
      </c>
      <c r="L248" s="35" t="s">
        <v>393</v>
      </c>
      <c r="M248" s="31"/>
      <c r="N248" s="11"/>
      <c r="O248" s="11"/>
      <c r="P248" s="11"/>
      <c r="Q248" s="11"/>
      <c r="R248" s="11"/>
    </row>
    <row r="249" spans="1:18" s="3" customFormat="1" ht="26.25" customHeight="1" x14ac:dyDescent="0.25">
      <c r="A249" s="74">
        <v>5</v>
      </c>
      <c r="B249" s="143" t="s">
        <v>274</v>
      </c>
      <c r="C249" s="36" t="s">
        <v>60</v>
      </c>
      <c r="D249" s="36" t="s">
        <v>120</v>
      </c>
      <c r="E249" s="197" t="s">
        <v>383</v>
      </c>
      <c r="F249" s="180" t="s">
        <v>88</v>
      </c>
      <c r="G249" s="181">
        <v>1283888</v>
      </c>
      <c r="H249" s="181">
        <v>1283888</v>
      </c>
      <c r="I249" s="130" t="s">
        <v>9</v>
      </c>
      <c r="J249" s="131" t="s">
        <v>26</v>
      </c>
      <c r="K249" s="132" t="s">
        <v>245</v>
      </c>
      <c r="L249" s="35" t="s">
        <v>275</v>
      </c>
      <c r="M249" s="31"/>
      <c r="N249" s="11"/>
      <c r="O249" s="11"/>
      <c r="P249" s="11"/>
      <c r="Q249" s="11"/>
      <c r="R249" s="11"/>
    </row>
    <row r="250" spans="1:18" s="3" customFormat="1" ht="26.25" customHeight="1" x14ac:dyDescent="0.25">
      <c r="A250" s="74">
        <v>6</v>
      </c>
      <c r="B250" s="143" t="s">
        <v>167</v>
      </c>
      <c r="C250" s="36" t="s">
        <v>60</v>
      </c>
      <c r="D250" s="36" t="s">
        <v>15</v>
      </c>
      <c r="E250" s="179">
        <v>1</v>
      </c>
      <c r="F250" s="180" t="s">
        <v>88</v>
      </c>
      <c r="G250" s="181">
        <v>9932085</v>
      </c>
      <c r="H250" s="181">
        <v>9932085</v>
      </c>
      <c r="I250" s="130" t="s">
        <v>9</v>
      </c>
      <c r="J250" s="131" t="s">
        <v>168</v>
      </c>
      <c r="K250" s="132" t="s">
        <v>245</v>
      </c>
      <c r="L250" s="35" t="s">
        <v>316</v>
      </c>
      <c r="M250" s="31"/>
      <c r="N250" s="11"/>
      <c r="O250" s="11"/>
      <c r="P250" s="11"/>
      <c r="Q250" s="11"/>
      <c r="R250" s="11"/>
    </row>
    <row r="251" spans="1:18" s="3" customFormat="1" ht="26.25" customHeight="1" x14ac:dyDescent="0.25">
      <c r="A251" s="74">
        <v>7</v>
      </c>
      <c r="B251" s="143" t="s">
        <v>315</v>
      </c>
      <c r="C251" s="36" t="s">
        <v>60</v>
      </c>
      <c r="D251" s="36" t="s">
        <v>15</v>
      </c>
      <c r="E251" s="179">
        <v>1</v>
      </c>
      <c r="F251" s="180" t="s">
        <v>88</v>
      </c>
      <c r="G251" s="181">
        <v>102550</v>
      </c>
      <c r="H251" s="181">
        <v>102550</v>
      </c>
      <c r="I251" s="130" t="s">
        <v>9</v>
      </c>
      <c r="J251" s="131" t="s">
        <v>168</v>
      </c>
      <c r="K251" s="132" t="s">
        <v>245</v>
      </c>
      <c r="L251" s="35" t="s">
        <v>316</v>
      </c>
      <c r="M251" s="31"/>
      <c r="N251" s="11"/>
      <c r="O251" s="11"/>
      <c r="P251" s="11"/>
      <c r="Q251" s="11"/>
      <c r="R251" s="11"/>
    </row>
    <row r="252" spans="1:18" s="3" customFormat="1" ht="26.25" customHeight="1" x14ac:dyDescent="0.25">
      <c r="A252" s="74">
        <v>8</v>
      </c>
      <c r="B252" s="168" t="s">
        <v>396</v>
      </c>
      <c r="C252" s="168" t="s">
        <v>60</v>
      </c>
      <c r="D252" s="199" t="s">
        <v>15</v>
      </c>
      <c r="E252" s="168">
        <v>1</v>
      </c>
      <c r="F252" s="168" t="s">
        <v>88</v>
      </c>
      <c r="G252" s="201"/>
      <c r="H252" s="200">
        <v>3618000</v>
      </c>
      <c r="I252" s="130" t="s">
        <v>9</v>
      </c>
      <c r="J252" s="131" t="s">
        <v>26</v>
      </c>
      <c r="K252" s="132" t="s">
        <v>254</v>
      </c>
      <c r="L252" s="35" t="s">
        <v>397</v>
      </c>
      <c r="M252" s="31"/>
      <c r="N252" s="11"/>
      <c r="O252" s="11"/>
      <c r="P252" s="11"/>
      <c r="Q252" s="11"/>
      <c r="R252" s="11"/>
    </row>
    <row r="253" spans="1:18" s="3" customFormat="1" ht="26.25" customHeight="1" x14ac:dyDescent="0.25">
      <c r="A253" s="74">
        <v>9</v>
      </c>
      <c r="B253" s="168" t="s">
        <v>421</v>
      </c>
      <c r="C253" s="168" t="s">
        <v>60</v>
      </c>
      <c r="D253" s="199" t="s">
        <v>120</v>
      </c>
      <c r="E253" s="168">
        <v>1</v>
      </c>
      <c r="F253" s="168" t="s">
        <v>88</v>
      </c>
      <c r="G253" s="202"/>
      <c r="H253" s="181">
        <v>4758000</v>
      </c>
      <c r="I253" s="130" t="s">
        <v>9</v>
      </c>
      <c r="J253" s="131" t="s">
        <v>26</v>
      </c>
      <c r="K253" s="132" t="s">
        <v>254</v>
      </c>
      <c r="L253" s="35" t="s">
        <v>422</v>
      </c>
      <c r="M253" s="31"/>
      <c r="N253" s="11"/>
      <c r="O253" s="11"/>
      <c r="P253" s="11"/>
      <c r="Q253" s="11"/>
      <c r="R253" s="11"/>
    </row>
    <row r="254" spans="1:18" s="3" customFormat="1" ht="26.25" customHeight="1" x14ac:dyDescent="0.25">
      <c r="A254" s="74">
        <v>10</v>
      </c>
      <c r="B254" s="168" t="s">
        <v>429</v>
      </c>
      <c r="C254" s="168" t="s">
        <v>157</v>
      </c>
      <c r="D254" s="199" t="s">
        <v>15</v>
      </c>
      <c r="E254" s="168">
        <v>1</v>
      </c>
      <c r="F254" s="168" t="s">
        <v>88</v>
      </c>
      <c r="G254" s="202"/>
      <c r="H254" s="181">
        <v>32082589</v>
      </c>
      <c r="I254" s="130" t="s">
        <v>9</v>
      </c>
      <c r="J254" s="131" t="s">
        <v>26</v>
      </c>
      <c r="K254" s="132" t="s">
        <v>254</v>
      </c>
      <c r="L254" s="35" t="s">
        <v>430</v>
      </c>
      <c r="M254" s="31"/>
      <c r="N254" s="11"/>
      <c r="O254" s="11"/>
      <c r="P254" s="11"/>
      <c r="Q254" s="11"/>
      <c r="R254" s="11"/>
    </row>
    <row r="255" spans="1:18" s="3" customFormat="1" ht="26.25" customHeight="1" x14ac:dyDescent="0.25">
      <c r="A255" s="74">
        <v>11</v>
      </c>
      <c r="B255" s="203" t="s">
        <v>478</v>
      </c>
      <c r="C255" s="203" t="s">
        <v>60</v>
      </c>
      <c r="D255" s="204" t="s">
        <v>15</v>
      </c>
      <c r="E255" s="203">
        <v>1</v>
      </c>
      <c r="F255" s="203" t="s">
        <v>88</v>
      </c>
      <c r="G255" s="202"/>
      <c r="H255" s="202">
        <v>769065</v>
      </c>
      <c r="I255" s="130" t="s">
        <v>9</v>
      </c>
      <c r="J255" s="131" t="s">
        <v>26</v>
      </c>
      <c r="K255" s="132" t="s">
        <v>255</v>
      </c>
      <c r="L255" s="35" t="s">
        <v>479</v>
      </c>
      <c r="M255" s="31"/>
      <c r="N255" s="11"/>
      <c r="O255" s="11"/>
      <c r="P255" s="11"/>
      <c r="Q255" s="11"/>
      <c r="R255" s="11"/>
    </row>
    <row r="256" spans="1:18" s="1" customFormat="1" ht="19.5" customHeight="1" x14ac:dyDescent="0.25">
      <c r="A256" s="75"/>
      <c r="B256" s="70" t="s">
        <v>20</v>
      </c>
      <c r="C256" s="44"/>
      <c r="D256" s="44"/>
      <c r="E256" s="44"/>
      <c r="F256" s="44"/>
      <c r="G256" s="48"/>
      <c r="H256" s="47">
        <f>SUM(H245:H245)</f>
        <v>0</v>
      </c>
      <c r="I256" s="48"/>
      <c r="J256" s="48"/>
      <c r="K256" s="90"/>
      <c r="L256" s="48"/>
      <c r="M256" s="28"/>
      <c r="N256" s="23"/>
      <c r="O256" s="23"/>
      <c r="P256" s="23"/>
      <c r="Q256" s="23"/>
      <c r="R256" s="23"/>
    </row>
    <row r="257" spans="1:13" ht="20.100000000000001" customHeight="1" x14ac:dyDescent="0.25">
      <c r="A257" s="55"/>
      <c r="B257" s="60" t="s">
        <v>12</v>
      </c>
      <c r="C257" s="56"/>
      <c r="D257" s="56"/>
      <c r="E257" s="56"/>
      <c r="F257" s="56"/>
      <c r="G257" s="116"/>
      <c r="H257" s="56"/>
      <c r="I257" s="56"/>
      <c r="J257" s="56"/>
      <c r="K257" s="80"/>
      <c r="L257" s="56"/>
    </row>
    <row r="258" spans="1:13" s="16" customFormat="1" ht="25.5" x14ac:dyDescent="0.25">
      <c r="A258" s="6">
        <v>1</v>
      </c>
      <c r="B258" s="36" t="s">
        <v>78</v>
      </c>
      <c r="C258" s="36" t="s">
        <v>60</v>
      </c>
      <c r="D258" s="36" t="s">
        <v>15</v>
      </c>
      <c r="E258" s="71">
        <v>1</v>
      </c>
      <c r="F258" s="36" t="s">
        <v>22</v>
      </c>
      <c r="G258" s="122"/>
      <c r="H258" s="122">
        <v>925000</v>
      </c>
      <c r="I258" s="130" t="s">
        <v>9</v>
      </c>
      <c r="J258" s="131" t="s">
        <v>61</v>
      </c>
      <c r="K258" s="132" t="s">
        <v>51</v>
      </c>
      <c r="L258" s="35" t="s">
        <v>65</v>
      </c>
      <c r="M258" s="30"/>
    </row>
    <row r="259" spans="1:13" s="134" customFormat="1" ht="25.5" x14ac:dyDescent="0.25">
      <c r="A259" s="133">
        <v>2</v>
      </c>
      <c r="B259" s="36" t="s">
        <v>62</v>
      </c>
      <c r="C259" s="36" t="s">
        <v>60</v>
      </c>
      <c r="D259" s="36" t="s">
        <v>15</v>
      </c>
      <c r="E259" s="71">
        <v>1</v>
      </c>
      <c r="F259" s="36" t="s">
        <v>22</v>
      </c>
      <c r="G259" s="122"/>
      <c r="H259" s="122">
        <v>1313000</v>
      </c>
      <c r="I259" s="130" t="s">
        <v>9</v>
      </c>
      <c r="J259" s="131" t="s">
        <v>61</v>
      </c>
      <c r="K259" s="132" t="s">
        <v>51</v>
      </c>
      <c r="L259" s="35" t="s">
        <v>65</v>
      </c>
      <c r="M259" s="135"/>
    </row>
    <row r="260" spans="1:13" s="134" customFormat="1" ht="25.5" x14ac:dyDescent="0.25">
      <c r="A260" s="133">
        <v>3</v>
      </c>
      <c r="B260" s="36" t="s">
        <v>63</v>
      </c>
      <c r="C260" s="36" t="s">
        <v>60</v>
      </c>
      <c r="D260" s="36" t="s">
        <v>15</v>
      </c>
      <c r="E260" s="71">
        <v>1</v>
      </c>
      <c r="F260" s="36" t="s">
        <v>22</v>
      </c>
      <c r="G260" s="122"/>
      <c r="H260" s="122">
        <v>350000</v>
      </c>
      <c r="I260" s="130" t="s">
        <v>9</v>
      </c>
      <c r="J260" s="131" t="s">
        <v>61</v>
      </c>
      <c r="K260" s="132" t="s">
        <v>51</v>
      </c>
      <c r="L260" s="35" t="s">
        <v>65</v>
      </c>
      <c r="M260" s="135"/>
    </row>
    <row r="261" spans="1:13" s="134" customFormat="1" ht="25.5" x14ac:dyDescent="0.25">
      <c r="A261" s="133">
        <v>4</v>
      </c>
      <c r="B261" s="36" t="s">
        <v>130</v>
      </c>
      <c r="C261" s="36" t="s">
        <v>60</v>
      </c>
      <c r="D261" s="36" t="s">
        <v>15</v>
      </c>
      <c r="E261" s="71">
        <v>1</v>
      </c>
      <c r="F261" s="36" t="s">
        <v>22</v>
      </c>
      <c r="G261" s="122"/>
      <c r="H261" s="122">
        <v>921600</v>
      </c>
      <c r="I261" s="130" t="s">
        <v>9</v>
      </c>
      <c r="J261" s="131" t="s">
        <v>26</v>
      </c>
      <c r="K261" s="132" t="s">
        <v>131</v>
      </c>
      <c r="L261" s="35" t="s">
        <v>132</v>
      </c>
      <c r="M261" s="135"/>
    </row>
    <row r="262" spans="1:13" s="134" customFormat="1" ht="25.5" x14ac:dyDescent="0.25">
      <c r="A262" s="133">
        <v>5</v>
      </c>
      <c r="B262" s="36" t="s">
        <v>143</v>
      </c>
      <c r="C262" s="36" t="s">
        <v>60</v>
      </c>
      <c r="D262" s="36" t="s">
        <v>15</v>
      </c>
      <c r="E262" s="71">
        <v>1</v>
      </c>
      <c r="F262" s="36" t="s">
        <v>22</v>
      </c>
      <c r="G262" s="122"/>
      <c r="H262" s="122">
        <v>974000</v>
      </c>
      <c r="I262" s="130" t="s">
        <v>9</v>
      </c>
      <c r="J262" s="131" t="s">
        <v>26</v>
      </c>
      <c r="K262" s="132" t="s">
        <v>131</v>
      </c>
      <c r="L262" s="35" t="s">
        <v>144</v>
      </c>
      <c r="M262" s="135"/>
    </row>
    <row r="263" spans="1:13" s="134" customFormat="1" ht="25.5" x14ac:dyDescent="0.25">
      <c r="A263" s="133">
        <v>6</v>
      </c>
      <c r="B263" s="36" t="s">
        <v>145</v>
      </c>
      <c r="C263" s="36" t="s">
        <v>60</v>
      </c>
      <c r="D263" s="36" t="s">
        <v>15</v>
      </c>
      <c r="E263" s="71">
        <v>1</v>
      </c>
      <c r="F263" s="36" t="s">
        <v>22</v>
      </c>
      <c r="G263" s="122"/>
      <c r="H263" s="122"/>
      <c r="I263" s="130" t="s">
        <v>9</v>
      </c>
      <c r="J263" s="131" t="s">
        <v>26</v>
      </c>
      <c r="K263" s="132" t="s">
        <v>131</v>
      </c>
      <c r="L263" s="35" t="s">
        <v>276</v>
      </c>
      <c r="M263" s="135"/>
    </row>
    <row r="264" spans="1:13" s="134" customFormat="1" ht="38.25" x14ac:dyDescent="0.25">
      <c r="A264" s="133">
        <v>7</v>
      </c>
      <c r="B264" s="36" t="s">
        <v>171</v>
      </c>
      <c r="C264" s="36" t="s">
        <v>157</v>
      </c>
      <c r="D264" s="36" t="s">
        <v>15</v>
      </c>
      <c r="E264" s="71">
        <v>1</v>
      </c>
      <c r="F264" s="36" t="s">
        <v>22</v>
      </c>
      <c r="G264" s="122"/>
      <c r="H264" s="122">
        <v>357961861.43000001</v>
      </c>
      <c r="I264" s="130" t="s">
        <v>9</v>
      </c>
      <c r="J264" s="131" t="s">
        <v>26</v>
      </c>
      <c r="K264" s="132" t="s">
        <v>131</v>
      </c>
      <c r="L264" s="35" t="s">
        <v>158</v>
      </c>
      <c r="M264" s="135"/>
    </row>
    <row r="265" spans="1:13" s="134" customFormat="1" ht="38.25" x14ac:dyDescent="0.25">
      <c r="A265" s="133">
        <v>8</v>
      </c>
      <c r="B265" s="36" t="s">
        <v>159</v>
      </c>
      <c r="C265" s="36" t="s">
        <v>157</v>
      </c>
      <c r="D265" s="36" t="s">
        <v>15</v>
      </c>
      <c r="E265" s="71">
        <v>1</v>
      </c>
      <c r="F265" s="36" t="s">
        <v>22</v>
      </c>
      <c r="G265" s="122"/>
      <c r="H265" s="122">
        <v>57473310.229999997</v>
      </c>
      <c r="I265" s="130" t="s">
        <v>9</v>
      </c>
      <c r="J265" s="131" t="s">
        <v>26</v>
      </c>
      <c r="K265" s="132" t="s">
        <v>131</v>
      </c>
      <c r="L265" s="35" t="s">
        <v>160</v>
      </c>
      <c r="M265" s="135"/>
    </row>
    <row r="266" spans="1:13" s="134" customFormat="1" ht="38.25" x14ac:dyDescent="0.25">
      <c r="A266" s="133">
        <v>9</v>
      </c>
      <c r="B266" s="36" t="s">
        <v>182</v>
      </c>
      <c r="C266" s="36" t="s">
        <v>157</v>
      </c>
      <c r="D266" s="36" t="s">
        <v>15</v>
      </c>
      <c r="E266" s="71">
        <v>1</v>
      </c>
      <c r="F266" s="36" t="s">
        <v>22</v>
      </c>
      <c r="G266" s="122"/>
      <c r="H266" s="122">
        <v>9045000</v>
      </c>
      <c r="I266" s="130" t="s">
        <v>9</v>
      </c>
      <c r="J266" s="131" t="s">
        <v>26</v>
      </c>
      <c r="K266" s="132" t="s">
        <v>131</v>
      </c>
      <c r="L266" s="35" t="s">
        <v>178</v>
      </c>
      <c r="M266" s="135"/>
    </row>
    <row r="267" spans="1:13" s="134" customFormat="1" ht="47.25" customHeight="1" x14ac:dyDescent="0.25">
      <c r="A267" s="133">
        <v>10</v>
      </c>
      <c r="B267" s="36" t="s">
        <v>204</v>
      </c>
      <c r="C267" s="36" t="s">
        <v>157</v>
      </c>
      <c r="D267" s="36" t="s">
        <v>15</v>
      </c>
      <c r="E267" s="71">
        <v>1</v>
      </c>
      <c r="F267" s="36" t="s">
        <v>22</v>
      </c>
      <c r="G267" s="122"/>
      <c r="H267" s="122">
        <v>1693900</v>
      </c>
      <c r="I267" s="130" t="s">
        <v>9</v>
      </c>
      <c r="J267" s="131" t="s">
        <v>26</v>
      </c>
      <c r="K267" s="132" t="s">
        <v>131</v>
      </c>
      <c r="L267" s="35" t="s">
        <v>178</v>
      </c>
      <c r="M267" s="135"/>
    </row>
    <row r="268" spans="1:13" s="134" customFormat="1" ht="47.25" customHeight="1" x14ac:dyDescent="0.25">
      <c r="A268" s="133">
        <v>11</v>
      </c>
      <c r="B268" s="36" t="s">
        <v>195</v>
      </c>
      <c r="C268" s="36" t="s">
        <v>60</v>
      </c>
      <c r="D268" s="36" t="s">
        <v>15</v>
      </c>
      <c r="E268" s="71">
        <v>1</v>
      </c>
      <c r="F268" s="36" t="s">
        <v>22</v>
      </c>
      <c r="G268" s="122"/>
      <c r="H268" s="122">
        <v>9455357</v>
      </c>
      <c r="I268" s="130" t="s">
        <v>9</v>
      </c>
      <c r="J268" s="131" t="s">
        <v>26</v>
      </c>
      <c r="K268" s="132" t="s">
        <v>131</v>
      </c>
      <c r="L268" s="35" t="s">
        <v>196</v>
      </c>
      <c r="M268" s="135"/>
    </row>
    <row r="269" spans="1:13" s="134" customFormat="1" ht="39.75" customHeight="1" x14ac:dyDescent="0.25">
      <c r="A269" s="133">
        <v>12</v>
      </c>
      <c r="B269" s="168" t="s">
        <v>207</v>
      </c>
      <c r="C269" s="36" t="s">
        <v>157</v>
      </c>
      <c r="D269" s="36" t="s">
        <v>15</v>
      </c>
      <c r="E269" s="71">
        <v>1</v>
      </c>
      <c r="F269" s="36" t="s">
        <v>22</v>
      </c>
      <c r="G269" s="122"/>
      <c r="H269" s="122">
        <v>26623260</v>
      </c>
      <c r="I269" s="130" t="s">
        <v>9</v>
      </c>
      <c r="J269" s="131" t="s">
        <v>26</v>
      </c>
      <c r="K269" s="132" t="s">
        <v>131</v>
      </c>
      <c r="L269" s="35" t="s">
        <v>209</v>
      </c>
      <c r="M269" s="135"/>
    </row>
    <row r="270" spans="1:13" s="134" customFormat="1" ht="35.25" customHeight="1" x14ac:dyDescent="0.25">
      <c r="A270" s="133">
        <v>13</v>
      </c>
      <c r="B270" s="178" t="s">
        <v>208</v>
      </c>
      <c r="C270" s="36" t="s">
        <v>60</v>
      </c>
      <c r="D270" s="36" t="s">
        <v>15</v>
      </c>
      <c r="E270" s="71">
        <v>1</v>
      </c>
      <c r="F270" s="36" t="s">
        <v>22</v>
      </c>
      <c r="G270" s="122"/>
      <c r="H270" s="122">
        <v>1200000</v>
      </c>
      <c r="I270" s="130" t="s">
        <v>9</v>
      </c>
      <c r="J270" s="131" t="s">
        <v>26</v>
      </c>
      <c r="K270" s="132" t="s">
        <v>131</v>
      </c>
      <c r="L270" s="35" t="s">
        <v>209</v>
      </c>
      <c r="M270" s="135"/>
    </row>
    <row r="271" spans="1:13" s="134" customFormat="1" ht="38.25" customHeight="1" x14ac:dyDescent="0.25">
      <c r="A271" s="133">
        <v>14</v>
      </c>
      <c r="B271" s="178" t="s">
        <v>249</v>
      </c>
      <c r="C271" s="36" t="s">
        <v>60</v>
      </c>
      <c r="D271" s="36" t="s">
        <v>40</v>
      </c>
      <c r="E271" s="71">
        <v>1</v>
      </c>
      <c r="F271" s="36" t="s">
        <v>22</v>
      </c>
      <c r="G271" s="122"/>
      <c r="H271" s="122">
        <v>811535</v>
      </c>
      <c r="I271" s="36" t="s">
        <v>9</v>
      </c>
      <c r="J271" s="131" t="s">
        <v>26</v>
      </c>
      <c r="K271" s="132" t="s">
        <v>245</v>
      </c>
      <c r="L271" s="35" t="s">
        <v>250</v>
      </c>
      <c r="M271" s="135"/>
    </row>
    <row r="272" spans="1:13" s="134" customFormat="1" ht="30.75" customHeight="1" x14ac:dyDescent="0.25">
      <c r="A272" s="133">
        <v>15</v>
      </c>
      <c r="B272" s="178" t="s">
        <v>281</v>
      </c>
      <c r="C272" s="36" t="s">
        <v>60</v>
      </c>
      <c r="D272" s="36" t="s">
        <v>15</v>
      </c>
      <c r="E272" s="71">
        <v>1</v>
      </c>
      <c r="F272" s="36" t="s">
        <v>22</v>
      </c>
      <c r="G272" s="122"/>
      <c r="H272" s="122">
        <v>2100000</v>
      </c>
      <c r="I272" s="36" t="s">
        <v>9</v>
      </c>
      <c r="J272" s="131" t="s">
        <v>61</v>
      </c>
      <c r="K272" s="132" t="s">
        <v>254</v>
      </c>
      <c r="L272" s="35" t="s">
        <v>280</v>
      </c>
      <c r="M272" s="135"/>
    </row>
    <row r="273" spans="1:18" s="134" customFormat="1" ht="39" customHeight="1" x14ac:dyDescent="0.25">
      <c r="A273" s="133">
        <v>16</v>
      </c>
      <c r="B273" s="178" t="s">
        <v>282</v>
      </c>
      <c r="C273" s="36" t="s">
        <v>60</v>
      </c>
      <c r="D273" s="36" t="s">
        <v>40</v>
      </c>
      <c r="E273" s="71">
        <v>1</v>
      </c>
      <c r="F273" s="36" t="s">
        <v>22</v>
      </c>
      <c r="G273" s="122"/>
      <c r="H273" s="122">
        <v>2360000</v>
      </c>
      <c r="I273" s="36" t="s">
        <v>9</v>
      </c>
      <c r="J273" s="131" t="s">
        <v>26</v>
      </c>
      <c r="K273" s="132" t="s">
        <v>283</v>
      </c>
      <c r="L273" s="35" t="s">
        <v>284</v>
      </c>
      <c r="M273" s="135"/>
    </row>
    <row r="274" spans="1:18" s="134" customFormat="1" ht="33.75" customHeight="1" x14ac:dyDescent="0.25">
      <c r="A274" s="133">
        <v>17</v>
      </c>
      <c r="B274" s="178" t="s">
        <v>392</v>
      </c>
      <c r="C274" s="36" t="s">
        <v>60</v>
      </c>
      <c r="D274" s="36" t="s">
        <v>58</v>
      </c>
      <c r="E274" s="71">
        <v>1</v>
      </c>
      <c r="F274" s="36" t="s">
        <v>22</v>
      </c>
      <c r="G274" s="122"/>
      <c r="H274" s="122">
        <v>1319900</v>
      </c>
      <c r="I274" s="36" t="s">
        <v>9</v>
      </c>
      <c r="J274" s="131" t="s">
        <v>186</v>
      </c>
      <c r="K274" s="132" t="s">
        <v>254</v>
      </c>
      <c r="L274" s="35" t="s">
        <v>386</v>
      </c>
      <c r="M274" s="135"/>
    </row>
    <row r="275" spans="1:18" s="134" customFormat="1" ht="36.75" customHeight="1" x14ac:dyDescent="0.25">
      <c r="A275" s="133">
        <v>18</v>
      </c>
      <c r="B275" s="178" t="s">
        <v>387</v>
      </c>
      <c r="C275" s="36" t="s">
        <v>49</v>
      </c>
      <c r="D275" s="36" t="s">
        <v>15</v>
      </c>
      <c r="E275" s="71">
        <v>1</v>
      </c>
      <c r="F275" s="36" t="s">
        <v>22</v>
      </c>
      <c r="G275" s="122"/>
      <c r="H275" s="122" t="s">
        <v>388</v>
      </c>
      <c r="I275" s="36" t="s">
        <v>9</v>
      </c>
      <c r="J275" s="131" t="s">
        <v>26</v>
      </c>
      <c r="K275" s="132" t="s">
        <v>254</v>
      </c>
      <c r="L275" s="35" t="s">
        <v>389</v>
      </c>
      <c r="M275" s="135"/>
    </row>
    <row r="276" spans="1:18" s="134" customFormat="1" ht="47.25" customHeight="1" x14ac:dyDescent="0.25">
      <c r="A276" s="133">
        <v>19</v>
      </c>
      <c r="B276" s="168" t="s">
        <v>394</v>
      </c>
      <c r="C276" s="168" t="s">
        <v>60</v>
      </c>
      <c r="D276" s="199" t="s">
        <v>15</v>
      </c>
      <c r="E276" s="168">
        <v>1</v>
      </c>
      <c r="F276" s="36" t="s">
        <v>22</v>
      </c>
      <c r="G276" s="122"/>
      <c r="H276" s="122">
        <v>329940</v>
      </c>
      <c r="I276" s="36" t="s">
        <v>9</v>
      </c>
      <c r="J276" s="131" t="s">
        <v>26</v>
      </c>
      <c r="K276" s="132" t="s">
        <v>254</v>
      </c>
      <c r="L276" s="35" t="s">
        <v>395</v>
      </c>
      <c r="M276" s="135"/>
    </row>
    <row r="277" spans="1:18" s="134" customFormat="1" ht="47.25" customHeight="1" x14ac:dyDescent="0.25">
      <c r="A277" s="133">
        <v>20</v>
      </c>
      <c r="B277" s="203" t="s">
        <v>440</v>
      </c>
      <c r="C277" s="203" t="s">
        <v>157</v>
      </c>
      <c r="D277" s="204" t="s">
        <v>120</v>
      </c>
      <c r="E277" s="203">
        <v>1</v>
      </c>
      <c r="F277" s="36" t="s">
        <v>22</v>
      </c>
      <c r="G277" s="122"/>
      <c r="H277" s="122">
        <v>239690030.52000001</v>
      </c>
      <c r="I277" s="36" t="s">
        <v>9</v>
      </c>
      <c r="J277" s="131" t="s">
        <v>26</v>
      </c>
      <c r="K277" s="132" t="s">
        <v>255</v>
      </c>
      <c r="L277" s="35" t="s">
        <v>441</v>
      </c>
      <c r="M277" s="135"/>
    </row>
    <row r="278" spans="1:18" s="4" customFormat="1" ht="20.100000000000001" customHeight="1" x14ac:dyDescent="0.25">
      <c r="A278" s="76"/>
      <c r="B278" s="70" t="s">
        <v>16</v>
      </c>
      <c r="C278" s="72"/>
      <c r="D278" s="72"/>
      <c r="E278" s="72"/>
      <c r="F278" s="57"/>
      <c r="G278" s="123"/>
      <c r="H278" s="73">
        <f>SUM(H258:H273)</f>
        <v>473207823.66000003</v>
      </c>
      <c r="I278" s="67"/>
      <c r="J278" s="67"/>
      <c r="K278" s="91"/>
      <c r="L278" s="67"/>
      <c r="M278" s="32"/>
      <c r="N278" s="26"/>
      <c r="O278" s="26"/>
      <c r="P278" s="26"/>
      <c r="Q278" s="26"/>
      <c r="R278" s="26"/>
    </row>
    <row r="279" spans="1:18" s="4" customFormat="1" ht="20.100000000000001" customHeight="1" x14ac:dyDescent="0.25">
      <c r="A279" s="76"/>
      <c r="B279" s="58" t="s">
        <v>17</v>
      </c>
      <c r="C279" s="57"/>
      <c r="D279" s="57"/>
      <c r="E279" s="57"/>
      <c r="F279" s="57"/>
      <c r="G279" s="123"/>
      <c r="H279" s="68">
        <f>H278+H256+H243</f>
        <v>1592001185.9499998</v>
      </c>
      <c r="I279" s="67"/>
      <c r="J279" s="67"/>
      <c r="K279" s="91"/>
      <c r="L279" s="67"/>
      <c r="M279" s="32"/>
      <c r="N279" s="26"/>
      <c r="O279" s="26"/>
      <c r="P279" s="26"/>
      <c r="Q279" s="26"/>
      <c r="R279" s="26"/>
    </row>
    <row r="280" spans="1:18" s="5" customFormat="1" ht="20.100000000000001" customHeight="1" x14ac:dyDescent="0.25">
      <c r="A280" s="77"/>
      <c r="B280" s="58" t="s">
        <v>18</v>
      </c>
      <c r="C280" s="57"/>
      <c r="D280" s="57"/>
      <c r="E280" s="57"/>
      <c r="F280" s="57"/>
      <c r="G280" s="123"/>
      <c r="H280" s="68">
        <f>H279+H64</f>
        <v>4968302793.9599991</v>
      </c>
      <c r="I280" s="69"/>
      <c r="J280" s="69"/>
      <c r="K280" s="91"/>
      <c r="L280" s="69"/>
      <c r="M280" s="33"/>
      <c r="N280" s="27"/>
      <c r="O280" s="27"/>
      <c r="P280" s="27"/>
      <c r="Q280" s="27"/>
      <c r="R280" s="27"/>
    </row>
    <row r="281" spans="1:18" x14ac:dyDescent="0.25">
      <c r="A281" s="9"/>
      <c r="B281" s="11"/>
      <c r="C281" s="9"/>
      <c r="D281" s="8"/>
      <c r="E281" s="9"/>
      <c r="F281" s="9"/>
      <c r="G281" s="10"/>
      <c r="H281" s="10"/>
      <c r="I281" s="11"/>
      <c r="J281" s="9"/>
      <c r="K281" s="92"/>
      <c r="L281" s="129"/>
      <c r="M281" s="21"/>
    </row>
    <row r="282" spans="1:18" x14ac:dyDescent="0.25">
      <c r="A282" s="9"/>
      <c r="B282" s="11"/>
      <c r="C282" s="9"/>
      <c r="D282" s="8"/>
      <c r="E282" s="9"/>
      <c r="F282" s="9"/>
      <c r="G282" s="10"/>
      <c r="I282" s="3"/>
      <c r="J282" s="9"/>
      <c r="K282" s="92"/>
      <c r="L282" s="129"/>
      <c r="M282" s="21"/>
    </row>
    <row r="283" spans="1:18" x14ac:dyDescent="0.25">
      <c r="J283" s="14"/>
      <c r="K283" s="93"/>
      <c r="L283" s="20"/>
    </row>
    <row r="284" spans="1:18" x14ac:dyDescent="0.25">
      <c r="J284" s="14"/>
      <c r="K284" s="93"/>
      <c r="L284" s="20"/>
    </row>
    <row r="285" spans="1:18" x14ac:dyDescent="0.25">
      <c r="J285" s="14"/>
      <c r="K285" s="93"/>
      <c r="L285" s="20"/>
    </row>
    <row r="286" spans="1:18" x14ac:dyDescent="0.25">
      <c r="D286" s="22"/>
      <c r="J286" s="14"/>
      <c r="K286" s="93"/>
      <c r="L286" s="20"/>
    </row>
    <row r="287" spans="1:18" x14ac:dyDescent="0.25">
      <c r="J287" s="14"/>
      <c r="K287" s="93"/>
      <c r="L287" s="20"/>
    </row>
    <row r="288" spans="1:18" x14ac:dyDescent="0.25">
      <c r="J288" s="14"/>
      <c r="K288" s="93"/>
      <c r="L288" s="20"/>
    </row>
    <row r="289" spans="1:18" x14ac:dyDescent="0.25">
      <c r="J289" s="14"/>
      <c r="K289" s="93"/>
      <c r="L289" s="20"/>
    </row>
    <row r="290" spans="1:18" x14ac:dyDescent="0.25">
      <c r="J290" s="14"/>
      <c r="K290" s="93"/>
      <c r="L290" s="20"/>
    </row>
    <row r="291" spans="1:18" x14ac:dyDescent="0.25">
      <c r="J291" s="14"/>
      <c r="K291" s="93"/>
      <c r="L291" s="20"/>
    </row>
    <row r="292" spans="1:18" x14ac:dyDescent="0.25">
      <c r="J292" s="14"/>
      <c r="K292" s="93"/>
      <c r="L292" s="20"/>
    </row>
    <row r="293" spans="1:18" x14ac:dyDescent="0.25">
      <c r="J293" s="14"/>
      <c r="K293" s="93"/>
      <c r="L293" s="20"/>
    </row>
    <row r="294" spans="1:18" x14ac:dyDescent="0.25">
      <c r="J294" s="14"/>
      <c r="K294" s="93"/>
      <c r="L294" s="20"/>
    </row>
    <row r="295" spans="1:18" x14ac:dyDescent="0.25">
      <c r="A295"/>
      <c r="B295"/>
      <c r="C295"/>
      <c r="D295"/>
      <c r="E295"/>
      <c r="F295"/>
      <c r="G295"/>
      <c r="H295"/>
      <c r="I295"/>
      <c r="J295" s="14"/>
      <c r="K295" s="93"/>
      <c r="L295" s="20"/>
      <c r="M295"/>
      <c r="N295"/>
      <c r="O295"/>
      <c r="P295"/>
      <c r="Q295"/>
      <c r="R295"/>
    </row>
    <row r="296" spans="1:18" x14ac:dyDescent="0.25">
      <c r="A296"/>
      <c r="B296"/>
      <c r="C296"/>
      <c r="D296"/>
      <c r="E296"/>
      <c r="F296"/>
      <c r="G296"/>
      <c r="H296"/>
      <c r="I296"/>
      <c r="J296" s="14"/>
      <c r="K296" s="93"/>
      <c r="L296" s="20"/>
      <c r="M296"/>
      <c r="N296"/>
      <c r="O296"/>
      <c r="P296"/>
      <c r="Q296"/>
      <c r="R296"/>
    </row>
    <row r="297" spans="1:18" x14ac:dyDescent="0.25">
      <c r="A297"/>
      <c r="B297"/>
      <c r="C297"/>
      <c r="D297"/>
      <c r="E297"/>
      <c r="F297"/>
      <c r="G297"/>
      <c r="H297"/>
      <c r="I297"/>
      <c r="J297" s="14"/>
      <c r="K297" s="93"/>
      <c r="L297" s="20"/>
      <c r="M297"/>
      <c r="N297"/>
      <c r="O297"/>
      <c r="P297"/>
      <c r="Q297"/>
      <c r="R297"/>
    </row>
    <row r="298" spans="1:18" x14ac:dyDescent="0.25">
      <c r="A298"/>
      <c r="B298"/>
      <c r="C298"/>
      <c r="D298"/>
      <c r="E298"/>
      <c r="F298"/>
      <c r="G298"/>
      <c r="H298"/>
      <c r="I298"/>
      <c r="J298" s="14"/>
      <c r="K298" s="93"/>
      <c r="L298" s="20"/>
      <c r="M298"/>
      <c r="N298"/>
      <c r="O298"/>
      <c r="P298"/>
      <c r="Q298"/>
      <c r="R298"/>
    </row>
    <row r="299" spans="1:18" x14ac:dyDescent="0.25">
      <c r="A299"/>
      <c r="B299"/>
      <c r="C299"/>
      <c r="D299"/>
      <c r="E299"/>
      <c r="F299"/>
      <c r="G299"/>
      <c r="H299"/>
      <c r="I299"/>
      <c r="J299" s="14"/>
      <c r="K299" s="93"/>
      <c r="L299" s="20"/>
      <c r="M299"/>
      <c r="N299"/>
      <c r="O299"/>
      <c r="P299"/>
      <c r="Q299"/>
      <c r="R299"/>
    </row>
    <row r="300" spans="1:18" x14ac:dyDescent="0.25">
      <c r="A300"/>
      <c r="B300"/>
      <c r="C300"/>
      <c r="D300"/>
      <c r="E300"/>
      <c r="F300"/>
      <c r="G300"/>
      <c r="H300"/>
      <c r="I300"/>
      <c r="J300" s="14"/>
      <c r="K300" s="93"/>
      <c r="L300" s="20"/>
      <c r="M300"/>
      <c r="N300"/>
      <c r="O300"/>
      <c r="P300"/>
      <c r="Q300"/>
      <c r="R300"/>
    </row>
    <row r="301" spans="1:18" x14ac:dyDescent="0.25">
      <c r="A301"/>
      <c r="B301"/>
      <c r="C301"/>
      <c r="D301"/>
      <c r="E301"/>
      <c r="F301"/>
      <c r="G301"/>
      <c r="H301"/>
      <c r="I301"/>
      <c r="J301" s="14"/>
      <c r="K301" s="93"/>
      <c r="L301" s="20"/>
      <c r="M301"/>
      <c r="N301"/>
      <c r="O301"/>
      <c r="P301"/>
      <c r="Q301"/>
      <c r="R301"/>
    </row>
    <row r="302" spans="1:18" x14ac:dyDescent="0.25">
      <c r="A302"/>
      <c r="B302"/>
      <c r="C302"/>
      <c r="D302"/>
      <c r="E302"/>
      <c r="F302"/>
      <c r="G302"/>
      <c r="H302"/>
      <c r="I302"/>
      <c r="J302" s="14"/>
      <c r="K302" s="93"/>
      <c r="L302" s="20"/>
      <c r="M302"/>
      <c r="N302"/>
      <c r="O302"/>
      <c r="P302"/>
      <c r="Q302"/>
      <c r="R302"/>
    </row>
    <row r="303" spans="1:18" x14ac:dyDescent="0.25">
      <c r="A303"/>
      <c r="B303"/>
      <c r="C303"/>
      <c r="D303"/>
      <c r="E303"/>
      <c r="F303"/>
      <c r="G303"/>
      <c r="H303"/>
      <c r="I303"/>
      <c r="J303" s="14"/>
      <c r="K303" s="93"/>
      <c r="L303" s="20"/>
      <c r="M303"/>
      <c r="N303"/>
      <c r="O303"/>
      <c r="P303"/>
      <c r="Q303"/>
      <c r="R303"/>
    </row>
    <row r="304" spans="1:18" x14ac:dyDescent="0.25">
      <c r="A304"/>
      <c r="B304"/>
      <c r="C304"/>
      <c r="D304"/>
      <c r="E304"/>
      <c r="F304"/>
      <c r="G304"/>
      <c r="H304"/>
      <c r="I304"/>
      <c r="J304" s="14"/>
      <c r="K304" s="93"/>
      <c r="L304" s="20"/>
      <c r="M304"/>
      <c r="N304"/>
      <c r="O304"/>
      <c r="P304"/>
      <c r="Q304"/>
      <c r="R304"/>
    </row>
    <row r="305" spans="1:18" x14ac:dyDescent="0.25">
      <c r="A305"/>
      <c r="B305"/>
      <c r="C305"/>
      <c r="D305"/>
      <c r="E305"/>
      <c r="F305"/>
      <c r="G305"/>
      <c r="H305"/>
      <c r="I305"/>
      <c r="J305" s="14"/>
      <c r="K305" s="93"/>
      <c r="L305" s="20"/>
      <c r="M305"/>
      <c r="N305"/>
      <c r="O305"/>
      <c r="P305"/>
      <c r="Q305"/>
      <c r="R305"/>
    </row>
    <row r="306" spans="1:18" x14ac:dyDescent="0.25">
      <c r="A306"/>
      <c r="B306"/>
      <c r="C306"/>
      <c r="D306"/>
      <c r="E306"/>
      <c r="F306"/>
      <c r="G306"/>
      <c r="H306"/>
      <c r="I306"/>
      <c r="J306" s="14"/>
      <c r="K306" s="93"/>
      <c r="L306" s="20"/>
      <c r="M306"/>
      <c r="N306"/>
      <c r="O306"/>
      <c r="P306"/>
      <c r="Q306"/>
      <c r="R306"/>
    </row>
    <row r="307" spans="1:18" x14ac:dyDescent="0.25">
      <c r="A307"/>
      <c r="B307"/>
      <c r="C307"/>
      <c r="D307"/>
      <c r="E307"/>
      <c r="F307"/>
      <c r="G307"/>
      <c r="H307"/>
      <c r="I307"/>
      <c r="J307" s="14"/>
      <c r="K307" s="93"/>
      <c r="L307" s="20"/>
      <c r="M307"/>
      <c r="N307"/>
      <c r="O307"/>
      <c r="P307"/>
      <c r="Q307"/>
      <c r="R307"/>
    </row>
    <row r="308" spans="1:18" x14ac:dyDescent="0.25">
      <c r="A308"/>
      <c r="B308"/>
      <c r="C308"/>
      <c r="D308"/>
      <c r="E308"/>
      <c r="F308"/>
      <c r="G308"/>
      <c r="H308"/>
      <c r="I308"/>
      <c r="J308" s="14"/>
      <c r="K308" s="93"/>
      <c r="L308" s="20"/>
      <c r="M308"/>
      <c r="N308"/>
      <c r="O308"/>
      <c r="P308"/>
      <c r="Q308"/>
      <c r="R308"/>
    </row>
    <row r="309" spans="1:18" x14ac:dyDescent="0.25">
      <c r="A309"/>
      <c r="B309"/>
      <c r="C309"/>
      <c r="D309"/>
      <c r="E309"/>
      <c r="F309"/>
      <c r="G309"/>
      <c r="H309"/>
      <c r="I309"/>
      <c r="J309" s="14"/>
      <c r="K309" s="93"/>
      <c r="L309" s="20"/>
      <c r="M309"/>
      <c r="N309"/>
      <c r="O309"/>
      <c r="P309"/>
      <c r="Q309"/>
      <c r="R309"/>
    </row>
    <row r="310" spans="1:18" x14ac:dyDescent="0.25">
      <c r="A310"/>
      <c r="B310"/>
      <c r="C310"/>
      <c r="D310"/>
      <c r="E310"/>
      <c r="F310"/>
      <c r="G310"/>
      <c r="H310"/>
      <c r="I310"/>
      <c r="J310" s="14"/>
      <c r="K310" s="93"/>
      <c r="L310" s="20"/>
      <c r="M310"/>
      <c r="N310"/>
      <c r="O310"/>
      <c r="P310"/>
      <c r="Q310"/>
      <c r="R310"/>
    </row>
    <row r="311" spans="1:18" x14ac:dyDescent="0.25">
      <c r="A311"/>
      <c r="B311"/>
      <c r="C311"/>
      <c r="D311"/>
      <c r="E311"/>
      <c r="F311"/>
      <c r="G311"/>
      <c r="H311"/>
      <c r="I311"/>
      <c r="J311" s="14"/>
      <c r="K311" s="93"/>
      <c r="L311" s="20"/>
      <c r="M311"/>
      <c r="N311"/>
      <c r="O311"/>
      <c r="P311"/>
      <c r="Q311"/>
      <c r="R311"/>
    </row>
    <row r="312" spans="1:18" x14ac:dyDescent="0.25">
      <c r="A312"/>
      <c r="B312"/>
      <c r="C312"/>
      <c r="D312"/>
      <c r="E312"/>
      <c r="F312"/>
      <c r="G312"/>
      <c r="H312"/>
      <c r="I312"/>
      <c r="J312" s="14"/>
      <c r="K312" s="93"/>
      <c r="L312" s="20"/>
      <c r="M312"/>
      <c r="N312"/>
      <c r="O312"/>
      <c r="P312"/>
      <c r="Q312"/>
      <c r="R312"/>
    </row>
    <row r="313" spans="1:18" x14ac:dyDescent="0.25">
      <c r="A313"/>
      <c r="B313"/>
      <c r="C313"/>
      <c r="D313"/>
      <c r="E313"/>
      <c r="F313"/>
      <c r="G313"/>
      <c r="H313"/>
      <c r="I313"/>
      <c r="J313" s="14"/>
      <c r="K313" s="93"/>
      <c r="L313" s="20"/>
      <c r="M313"/>
      <c r="N313"/>
      <c r="O313"/>
      <c r="P313"/>
      <c r="Q313"/>
      <c r="R313"/>
    </row>
    <row r="314" spans="1:18" x14ac:dyDescent="0.25">
      <c r="A314"/>
      <c r="B314"/>
      <c r="C314"/>
      <c r="D314"/>
      <c r="E314"/>
      <c r="F314"/>
      <c r="G314"/>
      <c r="H314"/>
      <c r="I314"/>
      <c r="J314" s="14"/>
      <c r="K314" s="93"/>
      <c r="L314" s="20"/>
      <c r="M314"/>
      <c r="N314"/>
      <c r="O314"/>
      <c r="P314"/>
      <c r="Q314"/>
      <c r="R314"/>
    </row>
    <row r="315" spans="1:18" x14ac:dyDescent="0.25">
      <c r="A315"/>
      <c r="B315"/>
      <c r="C315"/>
      <c r="D315"/>
      <c r="E315"/>
      <c r="F315"/>
      <c r="G315"/>
      <c r="H315"/>
      <c r="I315"/>
      <c r="J315" s="14"/>
      <c r="K315" s="93"/>
      <c r="L315" s="20"/>
      <c r="M315"/>
      <c r="N315"/>
      <c r="O315"/>
      <c r="P315"/>
      <c r="Q315"/>
      <c r="R315"/>
    </row>
    <row r="316" spans="1:18" x14ac:dyDescent="0.25">
      <c r="A316"/>
      <c r="B316"/>
      <c r="C316"/>
      <c r="D316"/>
      <c r="E316"/>
      <c r="F316"/>
      <c r="G316"/>
      <c r="H316"/>
      <c r="I316"/>
      <c r="J316" s="14"/>
      <c r="K316" s="93"/>
      <c r="L316" s="20"/>
      <c r="M316"/>
      <c r="N316"/>
      <c r="O316"/>
      <c r="P316"/>
      <c r="Q316"/>
      <c r="R316"/>
    </row>
    <row r="317" spans="1:18" x14ac:dyDescent="0.25">
      <c r="A317"/>
      <c r="B317"/>
      <c r="C317"/>
      <c r="D317"/>
      <c r="E317"/>
      <c r="F317"/>
      <c r="G317"/>
      <c r="H317"/>
      <c r="I317"/>
      <c r="J317" s="14"/>
      <c r="K317" s="93"/>
      <c r="L317" s="20"/>
      <c r="M317"/>
      <c r="N317"/>
      <c r="O317"/>
      <c r="P317"/>
      <c r="Q317"/>
      <c r="R317"/>
    </row>
    <row r="318" spans="1:18" x14ac:dyDescent="0.25">
      <c r="A318"/>
      <c r="B318"/>
      <c r="C318"/>
      <c r="D318"/>
      <c r="E318"/>
      <c r="F318"/>
      <c r="G318"/>
      <c r="H318"/>
      <c r="I318"/>
      <c r="J318" s="14"/>
      <c r="K318" s="93"/>
      <c r="L318" s="20"/>
      <c r="M318"/>
      <c r="N318"/>
      <c r="O318"/>
      <c r="P318"/>
      <c r="Q318"/>
      <c r="R318"/>
    </row>
    <row r="319" spans="1:18" x14ac:dyDescent="0.25">
      <c r="A319"/>
      <c r="B319"/>
      <c r="C319"/>
      <c r="D319"/>
      <c r="E319"/>
      <c r="F319"/>
      <c r="G319"/>
      <c r="H319"/>
      <c r="I319"/>
      <c r="J319" s="14"/>
      <c r="K319" s="93"/>
      <c r="L319" s="20"/>
      <c r="M319"/>
      <c r="N319"/>
      <c r="O319"/>
      <c r="P319"/>
      <c r="Q319"/>
      <c r="R319"/>
    </row>
    <row r="320" spans="1:18" x14ac:dyDescent="0.25">
      <c r="A320"/>
      <c r="B320"/>
      <c r="C320"/>
      <c r="D320"/>
      <c r="E320"/>
      <c r="F320"/>
      <c r="G320"/>
      <c r="H320"/>
      <c r="I320"/>
      <c r="J320" s="14"/>
      <c r="K320" s="93"/>
      <c r="L320" s="20"/>
      <c r="M320"/>
      <c r="N320"/>
      <c r="O320"/>
      <c r="P320"/>
      <c r="Q320"/>
      <c r="R320"/>
    </row>
    <row r="321" spans="1:18" x14ac:dyDescent="0.25">
      <c r="A321"/>
      <c r="B321"/>
      <c r="C321"/>
      <c r="D321"/>
      <c r="E321"/>
      <c r="F321"/>
      <c r="G321"/>
      <c r="H321"/>
      <c r="I321"/>
      <c r="J321" s="14"/>
      <c r="K321" s="93"/>
      <c r="L321" s="20"/>
      <c r="M321"/>
      <c r="N321"/>
      <c r="O321"/>
      <c r="P321"/>
      <c r="Q321"/>
      <c r="R321"/>
    </row>
    <row r="322" spans="1:18" x14ac:dyDescent="0.25">
      <c r="A322"/>
      <c r="B322"/>
      <c r="C322"/>
      <c r="D322"/>
      <c r="E322"/>
      <c r="F322"/>
      <c r="G322"/>
      <c r="H322"/>
      <c r="I322"/>
      <c r="J322" s="14"/>
      <c r="K322" s="93"/>
      <c r="L322" s="20"/>
      <c r="M322"/>
      <c r="N322"/>
      <c r="O322"/>
      <c r="P322"/>
      <c r="Q322"/>
      <c r="R322"/>
    </row>
    <row r="323" spans="1:18" x14ac:dyDescent="0.25">
      <c r="A323"/>
      <c r="B323"/>
      <c r="C323"/>
      <c r="D323"/>
      <c r="E323"/>
      <c r="F323"/>
      <c r="G323"/>
      <c r="H323"/>
      <c r="I323"/>
      <c r="J323" s="14"/>
      <c r="K323" s="93"/>
      <c r="L323" s="20"/>
      <c r="M323"/>
      <c r="N323"/>
      <c r="O323"/>
      <c r="P323"/>
      <c r="Q323"/>
      <c r="R323"/>
    </row>
    <row r="324" spans="1:18" x14ac:dyDescent="0.25">
      <c r="A324"/>
      <c r="B324"/>
      <c r="C324"/>
      <c r="D324"/>
      <c r="E324"/>
      <c r="F324"/>
      <c r="G324"/>
      <c r="H324"/>
      <c r="I324"/>
      <c r="J324" s="14"/>
      <c r="K324" s="93"/>
      <c r="L324" s="20"/>
      <c r="M324"/>
      <c r="N324"/>
      <c r="O324"/>
      <c r="P324"/>
      <c r="Q324"/>
      <c r="R324"/>
    </row>
    <row r="325" spans="1:18" x14ac:dyDescent="0.25">
      <c r="A325"/>
      <c r="B325"/>
      <c r="C325"/>
      <c r="D325"/>
      <c r="E325"/>
      <c r="F325"/>
      <c r="G325"/>
      <c r="H325"/>
      <c r="I325"/>
      <c r="J325" s="14"/>
      <c r="K325" s="93"/>
      <c r="L325" s="20"/>
      <c r="M325"/>
      <c r="N325"/>
      <c r="O325"/>
      <c r="P325"/>
      <c r="Q325"/>
      <c r="R325"/>
    </row>
    <row r="326" spans="1:18" x14ac:dyDescent="0.25">
      <c r="A326"/>
      <c r="B326"/>
      <c r="C326"/>
      <c r="D326"/>
      <c r="E326"/>
      <c r="F326"/>
      <c r="G326"/>
      <c r="H326"/>
      <c r="I326"/>
      <c r="J326" s="14"/>
      <c r="K326" s="93"/>
      <c r="L326" s="20"/>
      <c r="M326"/>
      <c r="N326"/>
      <c r="O326"/>
      <c r="P326"/>
      <c r="Q326"/>
      <c r="R326"/>
    </row>
    <row r="327" spans="1:18" x14ac:dyDescent="0.25">
      <c r="A327"/>
      <c r="B327"/>
      <c r="C327"/>
      <c r="D327"/>
      <c r="E327"/>
      <c r="F327"/>
      <c r="G327"/>
      <c r="H327"/>
      <c r="I327"/>
      <c r="J327" s="14"/>
      <c r="K327" s="93"/>
      <c r="L327" s="20"/>
      <c r="M327"/>
      <c r="N327"/>
      <c r="O327"/>
      <c r="P327"/>
      <c r="Q327"/>
      <c r="R327"/>
    </row>
    <row r="328" spans="1:18" x14ac:dyDescent="0.25">
      <c r="A328"/>
      <c r="B328"/>
      <c r="C328"/>
      <c r="D328"/>
      <c r="E328"/>
      <c r="F328"/>
      <c r="G328"/>
      <c r="H328"/>
      <c r="I328"/>
      <c r="J328" s="14"/>
      <c r="K328" s="93"/>
      <c r="L328" s="20"/>
      <c r="M328"/>
      <c r="N328"/>
      <c r="O328"/>
      <c r="P328"/>
      <c r="Q328"/>
      <c r="R328"/>
    </row>
    <row r="329" spans="1:18" x14ac:dyDescent="0.25">
      <c r="A329"/>
      <c r="B329"/>
      <c r="C329"/>
      <c r="D329"/>
      <c r="E329"/>
      <c r="F329"/>
      <c r="G329"/>
      <c r="H329"/>
      <c r="I329"/>
      <c r="J329" s="14"/>
      <c r="K329" s="93"/>
      <c r="L329" s="20"/>
      <c r="M329"/>
      <c r="N329"/>
      <c r="O329"/>
      <c r="P329"/>
      <c r="Q329"/>
      <c r="R329"/>
    </row>
    <row r="330" spans="1:18" x14ac:dyDescent="0.25">
      <c r="A330"/>
      <c r="B330"/>
      <c r="C330"/>
      <c r="D330"/>
      <c r="E330"/>
      <c r="F330"/>
      <c r="G330"/>
      <c r="H330"/>
      <c r="I330"/>
      <c r="J330" s="14"/>
      <c r="K330" s="93"/>
      <c r="L330" s="20"/>
      <c r="M330"/>
      <c r="N330"/>
      <c r="O330"/>
      <c r="P330"/>
      <c r="Q330"/>
      <c r="R330"/>
    </row>
    <row r="331" spans="1:18" x14ac:dyDescent="0.25">
      <c r="A331"/>
      <c r="B331"/>
      <c r="C331"/>
      <c r="D331"/>
      <c r="E331"/>
      <c r="F331"/>
      <c r="G331"/>
      <c r="H331"/>
      <c r="I331"/>
      <c r="J331" s="14"/>
      <c r="K331" s="93"/>
      <c r="L331" s="20"/>
      <c r="M331"/>
      <c r="N331"/>
      <c r="O331"/>
      <c r="P331"/>
      <c r="Q331"/>
      <c r="R331"/>
    </row>
    <row r="332" spans="1:18" x14ac:dyDescent="0.25">
      <c r="A332"/>
      <c r="B332"/>
      <c r="C332"/>
      <c r="D332"/>
      <c r="E332"/>
      <c r="F332"/>
      <c r="G332"/>
      <c r="H332"/>
      <c r="I332"/>
      <c r="J332" s="14"/>
      <c r="K332" s="93"/>
      <c r="L332" s="20"/>
      <c r="M332"/>
      <c r="N332"/>
      <c r="O332"/>
      <c r="P332"/>
      <c r="Q332"/>
      <c r="R332"/>
    </row>
    <row r="333" spans="1:18" x14ac:dyDescent="0.25">
      <c r="A333"/>
      <c r="B333"/>
      <c r="C333"/>
      <c r="D333"/>
      <c r="E333"/>
      <c r="F333"/>
      <c r="G333"/>
      <c r="H333"/>
      <c r="I333"/>
      <c r="J333" s="14"/>
      <c r="K333" s="93"/>
      <c r="L333" s="20"/>
      <c r="M333"/>
      <c r="N333"/>
      <c r="O333"/>
      <c r="P333"/>
      <c r="Q333"/>
      <c r="R333"/>
    </row>
    <row r="334" spans="1:18" x14ac:dyDescent="0.25">
      <c r="A334"/>
      <c r="B334"/>
      <c r="C334"/>
      <c r="D334"/>
      <c r="E334"/>
      <c r="F334"/>
      <c r="G334"/>
      <c r="H334"/>
      <c r="I334"/>
      <c r="J334" s="14"/>
      <c r="K334" s="93"/>
      <c r="L334" s="20"/>
      <c r="M334"/>
      <c r="N334"/>
      <c r="O334"/>
      <c r="P334"/>
      <c r="Q334"/>
      <c r="R334"/>
    </row>
    <row r="335" spans="1:18" x14ac:dyDescent="0.25">
      <c r="A335"/>
      <c r="B335"/>
      <c r="C335"/>
      <c r="D335"/>
      <c r="E335"/>
      <c r="F335"/>
      <c r="G335"/>
      <c r="H335"/>
      <c r="I335"/>
      <c r="J335" s="14"/>
      <c r="K335" s="93"/>
      <c r="L335" s="20"/>
      <c r="M335"/>
      <c r="N335"/>
      <c r="O335"/>
      <c r="P335"/>
      <c r="Q335"/>
      <c r="R335"/>
    </row>
    <row r="336" spans="1:18" x14ac:dyDescent="0.25">
      <c r="A336"/>
      <c r="B336"/>
      <c r="C336"/>
      <c r="D336"/>
      <c r="E336"/>
      <c r="F336"/>
      <c r="G336"/>
      <c r="H336"/>
      <c r="I336"/>
      <c r="J336" s="14"/>
      <c r="K336" s="93"/>
      <c r="L336" s="20"/>
      <c r="M336"/>
      <c r="N336"/>
      <c r="O336"/>
      <c r="P336"/>
      <c r="Q336"/>
      <c r="R336"/>
    </row>
    <row r="337" spans="1:18" x14ac:dyDescent="0.25">
      <c r="A337"/>
      <c r="B337"/>
      <c r="C337"/>
      <c r="D337"/>
      <c r="E337"/>
      <c r="F337"/>
      <c r="G337"/>
      <c r="H337"/>
      <c r="I337"/>
      <c r="J337" s="14"/>
      <c r="K337" s="93"/>
      <c r="L337" s="20"/>
      <c r="M337"/>
      <c r="N337"/>
      <c r="O337"/>
      <c r="P337"/>
      <c r="Q337"/>
      <c r="R337"/>
    </row>
    <row r="338" spans="1:18" x14ac:dyDescent="0.25">
      <c r="A338"/>
      <c r="B338"/>
      <c r="C338"/>
      <c r="D338"/>
      <c r="E338"/>
      <c r="F338"/>
      <c r="G338"/>
      <c r="H338"/>
      <c r="I338"/>
      <c r="J338" s="14"/>
      <c r="K338" s="93"/>
      <c r="L338" s="20"/>
      <c r="M338"/>
      <c r="N338"/>
      <c r="O338"/>
      <c r="P338"/>
      <c r="Q338"/>
      <c r="R338"/>
    </row>
    <row r="339" spans="1:18" x14ac:dyDescent="0.25">
      <c r="A339"/>
      <c r="B339"/>
      <c r="C339"/>
      <c r="D339"/>
      <c r="E339"/>
      <c r="F339"/>
      <c r="G339"/>
      <c r="H339"/>
      <c r="I339"/>
      <c r="J339" s="14"/>
      <c r="K339" s="93"/>
      <c r="L339" s="20"/>
      <c r="M339"/>
      <c r="N339"/>
      <c r="O339"/>
      <c r="P339"/>
      <c r="Q339"/>
      <c r="R339"/>
    </row>
    <row r="340" spans="1:18" x14ac:dyDescent="0.25">
      <c r="A340"/>
      <c r="B340"/>
      <c r="C340"/>
      <c r="D340"/>
      <c r="E340"/>
      <c r="F340"/>
      <c r="G340"/>
      <c r="H340"/>
      <c r="I340"/>
      <c r="J340" s="14"/>
      <c r="K340" s="93"/>
      <c r="L340" s="20"/>
      <c r="M340"/>
      <c r="N340"/>
      <c r="O340"/>
      <c r="P340"/>
      <c r="Q340"/>
      <c r="R340"/>
    </row>
    <row r="341" spans="1:18" x14ac:dyDescent="0.25">
      <c r="A341"/>
      <c r="B341"/>
      <c r="C341"/>
      <c r="D341"/>
      <c r="E341"/>
      <c r="F341"/>
      <c r="G341"/>
      <c r="H341"/>
      <c r="I341"/>
      <c r="J341" s="14"/>
      <c r="K341" s="93"/>
      <c r="L341" s="20"/>
      <c r="M341"/>
      <c r="N341"/>
      <c r="O341"/>
      <c r="P341"/>
      <c r="Q341"/>
      <c r="R341"/>
    </row>
    <row r="342" spans="1:18" x14ac:dyDescent="0.25">
      <c r="A342"/>
      <c r="B342"/>
      <c r="C342"/>
      <c r="D342"/>
      <c r="E342"/>
      <c r="F342"/>
      <c r="G342"/>
      <c r="H342"/>
      <c r="I342"/>
      <c r="J342" s="14"/>
      <c r="K342" s="93"/>
      <c r="L342" s="20"/>
      <c r="M342"/>
      <c r="N342"/>
      <c r="O342"/>
      <c r="P342"/>
      <c r="Q342"/>
      <c r="R342"/>
    </row>
    <row r="343" spans="1:18" x14ac:dyDescent="0.25">
      <c r="A343"/>
      <c r="B343"/>
      <c r="C343"/>
      <c r="D343"/>
      <c r="E343"/>
      <c r="F343"/>
      <c r="G343"/>
      <c r="H343"/>
      <c r="I343"/>
      <c r="J343" s="14"/>
      <c r="K343" s="93"/>
      <c r="L343" s="20"/>
      <c r="M343"/>
      <c r="N343"/>
      <c r="O343"/>
      <c r="P343"/>
      <c r="Q343"/>
      <c r="R343"/>
    </row>
    <row r="344" spans="1:18" x14ac:dyDescent="0.25">
      <c r="A344"/>
      <c r="B344"/>
      <c r="C344"/>
      <c r="D344"/>
      <c r="E344"/>
      <c r="F344"/>
      <c r="G344"/>
      <c r="H344"/>
      <c r="I344"/>
      <c r="J344" s="14"/>
      <c r="K344" s="93"/>
      <c r="L344" s="20"/>
      <c r="M344"/>
      <c r="N344"/>
      <c r="O344"/>
      <c r="P344"/>
      <c r="Q344"/>
      <c r="R344"/>
    </row>
    <row r="345" spans="1:18" x14ac:dyDescent="0.25">
      <c r="A345"/>
      <c r="B345"/>
      <c r="C345"/>
      <c r="D345"/>
      <c r="E345"/>
      <c r="F345"/>
      <c r="G345"/>
      <c r="H345"/>
      <c r="I345"/>
      <c r="J345" s="14"/>
      <c r="K345" s="93"/>
      <c r="L345" s="20"/>
      <c r="M345"/>
      <c r="N345"/>
      <c r="O345"/>
      <c r="P345"/>
      <c r="Q345"/>
      <c r="R345"/>
    </row>
    <row r="346" spans="1:18" x14ac:dyDescent="0.25">
      <c r="A346"/>
      <c r="B346"/>
      <c r="C346"/>
      <c r="D346"/>
      <c r="E346"/>
      <c r="F346"/>
      <c r="G346"/>
      <c r="H346"/>
      <c r="I346"/>
      <c r="J346" s="14"/>
      <c r="K346" s="93"/>
      <c r="L346" s="20"/>
      <c r="M346"/>
      <c r="N346"/>
      <c r="O346"/>
      <c r="P346"/>
      <c r="Q346"/>
      <c r="R346"/>
    </row>
    <row r="347" spans="1:18" x14ac:dyDescent="0.25">
      <c r="A347"/>
      <c r="B347"/>
      <c r="C347"/>
      <c r="D347"/>
      <c r="E347"/>
      <c r="F347"/>
      <c r="G347"/>
      <c r="H347"/>
      <c r="I347"/>
      <c r="J347" s="14"/>
      <c r="K347" s="93"/>
      <c r="L347" s="20"/>
      <c r="M347"/>
      <c r="N347"/>
      <c r="O347"/>
      <c r="P347"/>
      <c r="Q347"/>
      <c r="R347"/>
    </row>
    <row r="348" spans="1:18" x14ac:dyDescent="0.25">
      <c r="A348"/>
      <c r="B348"/>
      <c r="C348"/>
      <c r="D348"/>
      <c r="E348"/>
      <c r="F348"/>
      <c r="G348"/>
      <c r="H348"/>
      <c r="I348"/>
      <c r="J348" s="14"/>
      <c r="K348" s="93"/>
      <c r="L348" s="20"/>
      <c r="M348"/>
      <c r="N348"/>
      <c r="O348"/>
      <c r="P348"/>
      <c r="Q348"/>
      <c r="R348"/>
    </row>
    <row r="349" spans="1:18" x14ac:dyDescent="0.25">
      <c r="A349"/>
      <c r="B349"/>
      <c r="C349"/>
      <c r="D349"/>
      <c r="E349"/>
      <c r="F349"/>
      <c r="G349"/>
      <c r="H349"/>
      <c r="I349"/>
      <c r="J349" s="14"/>
      <c r="K349" s="93"/>
      <c r="L349" s="20"/>
      <c r="M349"/>
      <c r="N349"/>
      <c r="O349"/>
      <c r="P349"/>
      <c r="Q349"/>
      <c r="R349"/>
    </row>
    <row r="350" spans="1:18" x14ac:dyDescent="0.25">
      <c r="A350"/>
      <c r="B350"/>
      <c r="C350"/>
      <c r="D350"/>
      <c r="E350"/>
      <c r="F350"/>
      <c r="G350"/>
      <c r="H350"/>
      <c r="I350"/>
      <c r="J350" s="14"/>
      <c r="K350" s="93"/>
      <c r="L350" s="20"/>
      <c r="M350"/>
      <c r="N350"/>
      <c r="O350"/>
      <c r="P350"/>
      <c r="Q350"/>
      <c r="R350"/>
    </row>
    <row r="351" spans="1:18" x14ac:dyDescent="0.25">
      <c r="A351"/>
      <c r="B351"/>
      <c r="C351"/>
      <c r="D351"/>
      <c r="E351"/>
      <c r="F351"/>
      <c r="G351"/>
      <c r="H351"/>
      <c r="I351"/>
      <c r="J351" s="14"/>
      <c r="K351" s="93"/>
      <c r="L351" s="20"/>
      <c r="M351"/>
      <c r="N351"/>
      <c r="O351"/>
      <c r="P351"/>
      <c r="Q351"/>
      <c r="R351"/>
    </row>
    <row r="352" spans="1:18" x14ac:dyDescent="0.25">
      <c r="A352"/>
      <c r="B352"/>
      <c r="C352"/>
      <c r="D352"/>
      <c r="E352"/>
      <c r="F352"/>
      <c r="G352"/>
      <c r="H352"/>
      <c r="I352"/>
      <c r="J352" s="14"/>
      <c r="K352" s="93"/>
      <c r="L352" s="20"/>
      <c r="M352"/>
      <c r="N352"/>
      <c r="O352"/>
      <c r="P352"/>
      <c r="Q352"/>
      <c r="R352"/>
    </row>
    <row r="353" spans="1:18" x14ac:dyDescent="0.25">
      <c r="A353"/>
      <c r="B353"/>
      <c r="C353"/>
      <c r="D353"/>
      <c r="E353"/>
      <c r="F353"/>
      <c r="G353"/>
      <c r="H353"/>
      <c r="I353"/>
      <c r="J353" s="14"/>
      <c r="K353" s="93"/>
      <c r="L353" s="20"/>
      <c r="M353"/>
      <c r="N353"/>
      <c r="O353"/>
      <c r="P353"/>
      <c r="Q353"/>
      <c r="R353"/>
    </row>
    <row r="354" spans="1:18" x14ac:dyDescent="0.25">
      <c r="A354"/>
      <c r="B354"/>
      <c r="C354"/>
      <c r="D354"/>
      <c r="E354"/>
      <c r="F354"/>
      <c r="G354"/>
      <c r="H354"/>
      <c r="I354"/>
      <c r="J354" s="14"/>
      <c r="K354" s="93"/>
      <c r="L354" s="20"/>
      <c r="M354"/>
      <c r="N354"/>
      <c r="O354"/>
      <c r="P354"/>
      <c r="Q354"/>
      <c r="R354"/>
    </row>
    <row r="355" spans="1:18" x14ac:dyDescent="0.25">
      <c r="A355"/>
      <c r="B355"/>
      <c r="C355"/>
      <c r="D355"/>
      <c r="E355"/>
      <c r="F355"/>
      <c r="G355"/>
      <c r="H355"/>
      <c r="I355"/>
      <c r="J355" s="14"/>
      <c r="K355" s="93"/>
      <c r="L355" s="20"/>
      <c r="M355"/>
      <c r="N355"/>
      <c r="O355"/>
      <c r="P355"/>
      <c r="Q355"/>
      <c r="R355"/>
    </row>
    <row r="356" spans="1:18" x14ac:dyDescent="0.25">
      <c r="A356"/>
      <c r="B356"/>
      <c r="C356"/>
      <c r="D356"/>
      <c r="E356"/>
      <c r="F356"/>
      <c r="G356"/>
      <c r="H356"/>
      <c r="I356"/>
      <c r="J356" s="14"/>
      <c r="K356" s="93"/>
      <c r="L356" s="20"/>
      <c r="M356"/>
      <c r="N356"/>
      <c r="O356"/>
      <c r="P356"/>
      <c r="Q356"/>
      <c r="R356"/>
    </row>
    <row r="357" spans="1:18" x14ac:dyDescent="0.25">
      <c r="A357"/>
      <c r="B357"/>
      <c r="C357"/>
      <c r="D357"/>
      <c r="E357"/>
      <c r="F357"/>
      <c r="G357"/>
      <c r="H357"/>
      <c r="I357"/>
      <c r="J357" s="14"/>
      <c r="K357" s="93"/>
      <c r="L357" s="20"/>
      <c r="M357"/>
      <c r="N357"/>
      <c r="O357"/>
      <c r="P357"/>
      <c r="Q357"/>
      <c r="R357"/>
    </row>
    <row r="358" spans="1:18" x14ac:dyDescent="0.25">
      <c r="A358"/>
      <c r="B358"/>
      <c r="C358"/>
      <c r="D358"/>
      <c r="E358"/>
      <c r="F358"/>
      <c r="G358"/>
      <c r="H358"/>
      <c r="I358"/>
      <c r="J358" s="14"/>
      <c r="K358" s="93"/>
      <c r="L358" s="20"/>
      <c r="M358"/>
      <c r="N358"/>
      <c r="O358"/>
      <c r="P358"/>
      <c r="Q358"/>
      <c r="R358"/>
    </row>
    <row r="359" spans="1:18" x14ac:dyDescent="0.25">
      <c r="A359"/>
      <c r="B359"/>
      <c r="C359"/>
      <c r="D359"/>
      <c r="E359"/>
      <c r="F359"/>
      <c r="G359"/>
      <c r="H359"/>
      <c r="I359"/>
      <c r="J359" s="14"/>
      <c r="K359" s="93"/>
      <c r="L359" s="20"/>
      <c r="M359"/>
      <c r="N359"/>
      <c r="O359"/>
      <c r="P359"/>
      <c r="Q359"/>
      <c r="R359"/>
    </row>
    <row r="360" spans="1:18" x14ac:dyDescent="0.25">
      <c r="A360"/>
      <c r="B360"/>
      <c r="C360"/>
      <c r="D360"/>
      <c r="E360"/>
      <c r="F360"/>
      <c r="G360"/>
      <c r="H360"/>
      <c r="I360"/>
      <c r="J360" s="14"/>
      <c r="K360" s="93"/>
      <c r="L360" s="20"/>
      <c r="M360"/>
      <c r="N360"/>
      <c r="O360"/>
      <c r="P360"/>
      <c r="Q360"/>
      <c r="R360"/>
    </row>
    <row r="361" spans="1:18" x14ac:dyDescent="0.25">
      <c r="A361"/>
      <c r="B361"/>
      <c r="C361"/>
      <c r="D361"/>
      <c r="E361"/>
      <c r="F361"/>
      <c r="G361"/>
      <c r="H361"/>
      <c r="I361"/>
      <c r="J361" s="14"/>
      <c r="K361" s="93"/>
      <c r="L361" s="20"/>
      <c r="M361"/>
      <c r="N361"/>
      <c r="O361"/>
      <c r="P361"/>
      <c r="Q361"/>
      <c r="R361"/>
    </row>
    <row r="362" spans="1:18" x14ac:dyDescent="0.25">
      <c r="A362"/>
      <c r="B362"/>
      <c r="C362"/>
      <c r="D362"/>
      <c r="E362"/>
      <c r="F362"/>
      <c r="G362"/>
      <c r="H362"/>
      <c r="I362"/>
      <c r="J362" s="14"/>
      <c r="K362" s="93"/>
      <c r="L362" s="20"/>
      <c r="M362"/>
      <c r="N362"/>
      <c r="O362"/>
      <c r="P362"/>
      <c r="Q362"/>
      <c r="R362"/>
    </row>
    <row r="363" spans="1:18" x14ac:dyDescent="0.25">
      <c r="A363"/>
      <c r="B363"/>
      <c r="C363"/>
      <c r="D363"/>
      <c r="E363"/>
      <c r="F363"/>
      <c r="G363"/>
      <c r="H363"/>
      <c r="I363"/>
      <c r="J363" s="14"/>
      <c r="K363" s="93"/>
      <c r="L363" s="20"/>
      <c r="M363"/>
      <c r="N363"/>
      <c r="O363"/>
      <c r="P363"/>
      <c r="Q363"/>
      <c r="R363"/>
    </row>
    <row r="364" spans="1:18" x14ac:dyDescent="0.25">
      <c r="A364"/>
      <c r="B364"/>
      <c r="C364"/>
      <c r="D364"/>
      <c r="E364"/>
      <c r="F364"/>
      <c r="G364"/>
      <c r="H364"/>
      <c r="I364"/>
      <c r="J364" s="14"/>
      <c r="K364" s="93"/>
      <c r="L364" s="20"/>
      <c r="M364"/>
      <c r="N364"/>
      <c r="O364"/>
      <c r="P364"/>
      <c r="Q364"/>
      <c r="R364"/>
    </row>
    <row r="365" spans="1:18" x14ac:dyDescent="0.25">
      <c r="A365"/>
      <c r="B365"/>
      <c r="C365"/>
      <c r="D365"/>
      <c r="E365"/>
      <c r="F365"/>
      <c r="G365"/>
      <c r="H365"/>
      <c r="I365"/>
      <c r="J365" s="14"/>
      <c r="K365" s="93"/>
      <c r="L365" s="20"/>
      <c r="M365"/>
      <c r="N365"/>
      <c r="O365"/>
      <c r="P365"/>
      <c r="Q365"/>
      <c r="R365"/>
    </row>
    <row r="366" spans="1:18" x14ac:dyDescent="0.25">
      <c r="A366"/>
      <c r="B366"/>
      <c r="C366"/>
      <c r="D366"/>
      <c r="E366"/>
      <c r="F366"/>
      <c r="G366"/>
      <c r="H366"/>
      <c r="I366"/>
      <c r="J366" s="14"/>
      <c r="K366" s="93"/>
      <c r="L366" s="20"/>
      <c r="M366"/>
      <c r="N366"/>
      <c r="O366"/>
      <c r="P366"/>
      <c r="Q366"/>
      <c r="R366"/>
    </row>
    <row r="367" spans="1:18" x14ac:dyDescent="0.25">
      <c r="A367"/>
      <c r="B367"/>
      <c r="C367"/>
      <c r="D367"/>
      <c r="E367"/>
      <c r="F367"/>
      <c r="G367"/>
      <c r="H367"/>
      <c r="I367"/>
      <c r="J367" s="14"/>
      <c r="K367" s="93"/>
      <c r="L367" s="20"/>
      <c r="M367"/>
      <c r="N367"/>
      <c r="O367"/>
      <c r="P367"/>
      <c r="Q367"/>
      <c r="R367"/>
    </row>
    <row r="368" spans="1:18" x14ac:dyDescent="0.25">
      <c r="A368"/>
      <c r="B368"/>
      <c r="C368"/>
      <c r="D368"/>
      <c r="E368"/>
      <c r="F368"/>
      <c r="G368"/>
      <c r="H368"/>
      <c r="I368"/>
      <c r="J368" s="14"/>
      <c r="K368" s="93"/>
      <c r="L368" s="20"/>
      <c r="M368"/>
      <c r="N368"/>
      <c r="O368"/>
      <c r="P368"/>
      <c r="Q368"/>
      <c r="R368"/>
    </row>
    <row r="369" spans="1:18" x14ac:dyDescent="0.25">
      <c r="A369"/>
      <c r="B369"/>
      <c r="C369"/>
      <c r="D369"/>
      <c r="E369"/>
      <c r="F369"/>
      <c r="G369"/>
      <c r="H369"/>
      <c r="I369"/>
      <c r="J369" s="14"/>
      <c r="K369" s="93"/>
      <c r="L369" s="20"/>
      <c r="M369"/>
      <c r="N369"/>
      <c r="O369"/>
      <c r="P369"/>
      <c r="Q369"/>
      <c r="R369"/>
    </row>
    <row r="370" spans="1:18" x14ac:dyDescent="0.25">
      <c r="A370"/>
      <c r="B370"/>
      <c r="C370"/>
      <c r="D370"/>
      <c r="E370"/>
      <c r="F370"/>
      <c r="G370"/>
      <c r="H370"/>
      <c r="I370"/>
      <c r="J370" s="14"/>
      <c r="K370" s="93"/>
      <c r="L370" s="20"/>
      <c r="M370"/>
      <c r="N370"/>
      <c r="O370"/>
      <c r="P370"/>
      <c r="Q370"/>
      <c r="R370"/>
    </row>
    <row r="371" spans="1:18" x14ac:dyDescent="0.25">
      <c r="A371"/>
      <c r="B371"/>
      <c r="C371"/>
      <c r="D371"/>
      <c r="E371"/>
      <c r="F371"/>
      <c r="G371"/>
      <c r="H371"/>
      <c r="I371"/>
      <c r="J371" s="14"/>
      <c r="K371" s="93"/>
      <c r="L371" s="20"/>
      <c r="M371"/>
      <c r="N371"/>
      <c r="O371"/>
      <c r="P371"/>
      <c r="Q371"/>
      <c r="R371"/>
    </row>
    <row r="372" spans="1:18" x14ac:dyDescent="0.25">
      <c r="A372"/>
      <c r="B372"/>
      <c r="C372"/>
      <c r="D372"/>
      <c r="E372"/>
      <c r="F372"/>
      <c r="G372"/>
      <c r="H372"/>
      <c r="I372"/>
      <c r="J372" s="14"/>
      <c r="K372" s="93"/>
      <c r="L372" s="20"/>
      <c r="M372"/>
      <c r="N372"/>
      <c r="O372"/>
      <c r="P372"/>
      <c r="Q372"/>
      <c r="R372"/>
    </row>
    <row r="373" spans="1:18" x14ac:dyDescent="0.25">
      <c r="A373"/>
      <c r="B373"/>
      <c r="C373"/>
      <c r="D373"/>
      <c r="E373"/>
      <c r="F373"/>
      <c r="G373"/>
      <c r="H373"/>
      <c r="I373"/>
      <c r="J373" s="14"/>
      <c r="K373" s="93"/>
      <c r="L373" s="20"/>
      <c r="M373"/>
      <c r="N373"/>
      <c r="O373"/>
      <c r="P373"/>
      <c r="Q373"/>
      <c r="R373"/>
    </row>
    <row r="374" spans="1:18" x14ac:dyDescent="0.25">
      <c r="A374"/>
      <c r="B374"/>
      <c r="C374"/>
      <c r="D374"/>
      <c r="E374"/>
      <c r="F374"/>
      <c r="G374"/>
      <c r="H374"/>
      <c r="I374"/>
      <c r="J374" s="14"/>
      <c r="K374" s="93"/>
      <c r="L374" s="20"/>
      <c r="M374"/>
      <c r="N374"/>
      <c r="O374"/>
      <c r="P374"/>
      <c r="Q374"/>
      <c r="R374"/>
    </row>
    <row r="375" spans="1:18" x14ac:dyDescent="0.25">
      <c r="A375"/>
      <c r="B375"/>
      <c r="C375"/>
      <c r="D375"/>
      <c r="E375"/>
      <c r="F375"/>
      <c r="G375"/>
      <c r="H375"/>
      <c r="I375"/>
      <c r="J375" s="14"/>
      <c r="K375" s="93"/>
      <c r="L375" s="20"/>
      <c r="M375"/>
      <c r="N375"/>
      <c r="O375"/>
      <c r="P375"/>
      <c r="Q375"/>
      <c r="R375"/>
    </row>
    <row r="376" spans="1:18" x14ac:dyDescent="0.25">
      <c r="A376"/>
      <c r="B376"/>
      <c r="C376"/>
      <c r="D376"/>
      <c r="E376"/>
      <c r="F376"/>
      <c r="G376"/>
      <c r="H376"/>
      <c r="I376"/>
      <c r="J376" s="14"/>
      <c r="K376" s="93"/>
      <c r="L376" s="20"/>
      <c r="M376"/>
      <c r="N376"/>
      <c r="O376"/>
      <c r="P376"/>
      <c r="Q376"/>
      <c r="R376"/>
    </row>
    <row r="377" spans="1:18" x14ac:dyDescent="0.25">
      <c r="A377"/>
      <c r="B377"/>
      <c r="C377"/>
      <c r="D377"/>
      <c r="E377"/>
      <c r="F377"/>
      <c r="G377"/>
      <c r="H377"/>
      <c r="I377"/>
      <c r="J377" s="14"/>
      <c r="K377" s="93"/>
      <c r="L377" s="20"/>
      <c r="M377"/>
      <c r="N377"/>
      <c r="O377"/>
      <c r="P377"/>
      <c r="Q377"/>
      <c r="R377"/>
    </row>
    <row r="378" spans="1:18" x14ac:dyDescent="0.25">
      <c r="A378"/>
      <c r="B378"/>
      <c r="C378"/>
      <c r="D378"/>
      <c r="E378"/>
      <c r="F378"/>
      <c r="G378"/>
      <c r="H378"/>
      <c r="I378"/>
      <c r="J378" s="14"/>
      <c r="K378" s="93"/>
      <c r="L378" s="20"/>
      <c r="M378"/>
      <c r="N378"/>
      <c r="O378"/>
      <c r="P378"/>
      <c r="Q378"/>
      <c r="R378"/>
    </row>
    <row r="379" spans="1:18" x14ac:dyDescent="0.25">
      <c r="A379"/>
      <c r="B379"/>
      <c r="C379"/>
      <c r="D379"/>
      <c r="E379"/>
      <c r="F379"/>
      <c r="G379"/>
      <c r="H379"/>
      <c r="I379"/>
      <c r="J379" s="14"/>
      <c r="K379" s="93"/>
      <c r="L379" s="20"/>
      <c r="M379"/>
      <c r="N379"/>
      <c r="O379"/>
      <c r="P379"/>
      <c r="Q379"/>
      <c r="R379"/>
    </row>
    <row r="380" spans="1:18" x14ac:dyDescent="0.25">
      <c r="A380"/>
      <c r="B380"/>
      <c r="C380"/>
      <c r="D380"/>
      <c r="E380"/>
      <c r="F380"/>
      <c r="G380"/>
      <c r="H380"/>
      <c r="I380"/>
      <c r="J380" s="14"/>
      <c r="K380" s="93"/>
      <c r="L380" s="20"/>
      <c r="M380"/>
      <c r="N380"/>
      <c r="O380"/>
      <c r="P380"/>
      <c r="Q380"/>
      <c r="R380"/>
    </row>
    <row r="381" spans="1:18" x14ac:dyDescent="0.25">
      <c r="A381"/>
      <c r="B381"/>
      <c r="C381"/>
      <c r="D381"/>
      <c r="E381"/>
      <c r="F381"/>
      <c r="G381"/>
      <c r="H381"/>
      <c r="I381"/>
      <c r="J381" s="14"/>
      <c r="K381" s="93"/>
      <c r="L381" s="20"/>
      <c r="M381"/>
      <c r="N381"/>
      <c r="O381"/>
      <c r="P381"/>
      <c r="Q381"/>
      <c r="R381"/>
    </row>
    <row r="382" spans="1:18" x14ac:dyDescent="0.25">
      <c r="A382"/>
      <c r="B382"/>
      <c r="C382"/>
      <c r="D382"/>
      <c r="E382"/>
      <c r="F382"/>
      <c r="G382"/>
      <c r="H382"/>
      <c r="I382"/>
      <c r="J382" s="14"/>
      <c r="K382" s="93"/>
      <c r="L382" s="20"/>
      <c r="M382"/>
      <c r="N382"/>
      <c r="O382"/>
      <c r="P382"/>
      <c r="Q382"/>
      <c r="R382"/>
    </row>
    <row r="383" spans="1:18" x14ac:dyDescent="0.25">
      <c r="A383"/>
      <c r="B383"/>
      <c r="C383"/>
      <c r="D383"/>
      <c r="E383"/>
      <c r="F383"/>
      <c r="G383"/>
      <c r="H383"/>
      <c r="I383"/>
      <c r="J383" s="14"/>
      <c r="K383" s="93"/>
      <c r="L383" s="20"/>
      <c r="M383"/>
      <c r="N383"/>
      <c r="O383"/>
      <c r="P383"/>
      <c r="Q383"/>
      <c r="R383"/>
    </row>
    <row r="384" spans="1:18" x14ac:dyDescent="0.25">
      <c r="A384"/>
      <c r="B384"/>
      <c r="C384"/>
      <c r="D384"/>
      <c r="E384"/>
      <c r="F384"/>
      <c r="G384"/>
      <c r="H384"/>
      <c r="I384"/>
      <c r="J384" s="14"/>
      <c r="K384" s="93"/>
      <c r="L384" s="20"/>
      <c r="M384"/>
      <c r="N384"/>
      <c r="O384"/>
      <c r="P384"/>
      <c r="Q384"/>
      <c r="R384"/>
    </row>
    <row r="385" spans="1:18" x14ac:dyDescent="0.25">
      <c r="A385"/>
      <c r="B385"/>
      <c r="C385"/>
      <c r="D385"/>
      <c r="E385"/>
      <c r="F385"/>
      <c r="G385"/>
      <c r="H385"/>
      <c r="I385"/>
      <c r="J385" s="14"/>
      <c r="K385" s="93"/>
      <c r="L385" s="20"/>
      <c r="M385"/>
      <c r="N385"/>
      <c r="O385"/>
      <c r="P385"/>
      <c r="Q385"/>
      <c r="R385"/>
    </row>
    <row r="386" spans="1:18" x14ac:dyDescent="0.25">
      <c r="A386"/>
      <c r="B386"/>
      <c r="C386"/>
      <c r="D386"/>
      <c r="E386"/>
      <c r="F386"/>
      <c r="G386"/>
      <c r="H386"/>
      <c r="I386"/>
      <c r="J386" s="14"/>
      <c r="K386" s="93"/>
      <c r="L386" s="20"/>
      <c r="M386"/>
      <c r="N386"/>
      <c r="O386"/>
      <c r="P386"/>
      <c r="Q386"/>
      <c r="R386"/>
    </row>
    <row r="387" spans="1:18" x14ac:dyDescent="0.25">
      <c r="A387"/>
      <c r="B387"/>
      <c r="C387"/>
      <c r="D387"/>
      <c r="E387"/>
      <c r="F387"/>
      <c r="G387"/>
      <c r="H387"/>
      <c r="I387"/>
      <c r="J387" s="14"/>
      <c r="K387" s="93"/>
      <c r="L387" s="20"/>
      <c r="M387"/>
      <c r="N387"/>
      <c r="O387"/>
      <c r="P387"/>
      <c r="Q387"/>
      <c r="R387"/>
    </row>
    <row r="388" spans="1:18" x14ac:dyDescent="0.25">
      <c r="A388"/>
      <c r="B388"/>
      <c r="C388"/>
      <c r="D388"/>
      <c r="E388"/>
      <c r="F388"/>
      <c r="G388"/>
      <c r="H388"/>
      <c r="I388"/>
      <c r="J388" s="14"/>
      <c r="K388" s="93"/>
      <c r="L388" s="20"/>
      <c r="M388"/>
      <c r="N388"/>
      <c r="O388"/>
      <c r="P388"/>
      <c r="Q388"/>
      <c r="R388"/>
    </row>
    <row r="389" spans="1:18" x14ac:dyDescent="0.25">
      <c r="A389"/>
      <c r="B389"/>
      <c r="C389"/>
      <c r="D389"/>
      <c r="E389"/>
      <c r="F389"/>
      <c r="G389"/>
      <c r="H389"/>
      <c r="I389"/>
      <c r="J389" s="14"/>
      <c r="K389" s="93"/>
      <c r="L389" s="20"/>
      <c r="M389"/>
      <c r="N389"/>
      <c r="O389"/>
      <c r="P389"/>
      <c r="Q389"/>
      <c r="R389"/>
    </row>
    <row r="390" spans="1:18" x14ac:dyDescent="0.25">
      <c r="A390"/>
      <c r="B390"/>
      <c r="C390"/>
      <c r="D390"/>
      <c r="E390"/>
      <c r="F390"/>
      <c r="G390"/>
      <c r="H390"/>
      <c r="I390"/>
      <c r="J390" s="14"/>
      <c r="K390" s="93"/>
      <c r="L390" s="20"/>
      <c r="M390"/>
      <c r="N390"/>
      <c r="O390"/>
      <c r="P390"/>
      <c r="Q390"/>
      <c r="R390"/>
    </row>
    <row r="391" spans="1:18" x14ac:dyDescent="0.25">
      <c r="A391"/>
      <c r="B391"/>
      <c r="C391"/>
      <c r="D391"/>
      <c r="E391"/>
      <c r="F391"/>
      <c r="G391"/>
      <c r="H391"/>
      <c r="I391"/>
      <c r="J391" s="14"/>
      <c r="K391" s="93"/>
      <c r="L391" s="20"/>
      <c r="M391"/>
      <c r="N391"/>
      <c r="O391"/>
      <c r="P391"/>
      <c r="Q391"/>
      <c r="R391"/>
    </row>
    <row r="392" spans="1:18" x14ac:dyDescent="0.25">
      <c r="A392"/>
      <c r="B392"/>
      <c r="C392"/>
      <c r="D392"/>
      <c r="E392"/>
      <c r="F392"/>
      <c r="G392"/>
      <c r="H392"/>
      <c r="I392"/>
      <c r="J392" s="14"/>
      <c r="K392" s="93"/>
      <c r="L392" s="20"/>
      <c r="M392"/>
      <c r="N392"/>
      <c r="O392"/>
      <c r="P392"/>
      <c r="Q392"/>
      <c r="R392"/>
    </row>
    <row r="393" spans="1:18" x14ac:dyDescent="0.25">
      <c r="A393"/>
      <c r="B393"/>
      <c r="C393"/>
      <c r="D393"/>
      <c r="E393"/>
      <c r="F393"/>
      <c r="G393"/>
      <c r="H393"/>
      <c r="I393"/>
      <c r="J393" s="14"/>
      <c r="K393" s="93"/>
      <c r="L393" s="20"/>
      <c r="M393"/>
      <c r="N393"/>
      <c r="O393"/>
      <c r="P393"/>
      <c r="Q393"/>
      <c r="R393"/>
    </row>
    <row r="394" spans="1:18" x14ac:dyDescent="0.25">
      <c r="A394"/>
      <c r="B394"/>
      <c r="C394"/>
      <c r="D394"/>
      <c r="E394"/>
      <c r="F394"/>
      <c r="G394"/>
      <c r="H394"/>
      <c r="I394"/>
      <c r="J394" s="14"/>
      <c r="K394" s="93"/>
      <c r="L394" s="20"/>
      <c r="M394"/>
      <c r="N394"/>
      <c r="O394"/>
      <c r="P394"/>
      <c r="Q394"/>
      <c r="R394"/>
    </row>
    <row r="395" spans="1:18" x14ac:dyDescent="0.25">
      <c r="A395"/>
      <c r="B395"/>
      <c r="C395"/>
      <c r="D395"/>
      <c r="E395"/>
      <c r="F395"/>
      <c r="G395"/>
      <c r="H395"/>
      <c r="I395"/>
      <c r="J395" s="14"/>
      <c r="K395" s="93"/>
      <c r="L395" s="20"/>
      <c r="M395"/>
      <c r="N395"/>
      <c r="O395"/>
      <c r="P395"/>
      <c r="Q395"/>
      <c r="R395"/>
    </row>
    <row r="396" spans="1:18" x14ac:dyDescent="0.25">
      <c r="A396"/>
      <c r="B396"/>
      <c r="C396"/>
      <c r="D396"/>
      <c r="E396"/>
      <c r="F396"/>
      <c r="G396"/>
      <c r="H396"/>
      <c r="I396"/>
      <c r="J396" s="14"/>
      <c r="K396" s="93"/>
      <c r="L396" s="20"/>
      <c r="M396"/>
      <c r="N396"/>
      <c r="O396"/>
      <c r="P396"/>
      <c r="Q396"/>
      <c r="R396"/>
    </row>
    <row r="397" spans="1:18" x14ac:dyDescent="0.25">
      <c r="A397"/>
      <c r="B397"/>
      <c r="C397"/>
      <c r="D397"/>
      <c r="E397"/>
      <c r="F397"/>
      <c r="G397"/>
      <c r="H397"/>
      <c r="I397"/>
      <c r="J397" s="14"/>
      <c r="K397" s="93"/>
      <c r="L397" s="20"/>
      <c r="M397"/>
      <c r="N397"/>
      <c r="O397"/>
      <c r="P397"/>
      <c r="Q397"/>
      <c r="R397"/>
    </row>
    <row r="398" spans="1:18" x14ac:dyDescent="0.25">
      <c r="A398"/>
      <c r="B398"/>
      <c r="C398"/>
      <c r="D398"/>
      <c r="E398"/>
      <c r="F398"/>
      <c r="G398"/>
      <c r="H398"/>
      <c r="I398"/>
      <c r="J398" s="14"/>
      <c r="K398" s="93"/>
      <c r="L398" s="20"/>
      <c r="M398"/>
      <c r="N398"/>
      <c r="O398"/>
      <c r="P398"/>
      <c r="Q398"/>
      <c r="R398"/>
    </row>
    <row r="399" spans="1:18" x14ac:dyDescent="0.25">
      <c r="A399"/>
      <c r="B399"/>
      <c r="C399"/>
      <c r="D399"/>
      <c r="E399"/>
      <c r="F399"/>
      <c r="G399"/>
      <c r="H399"/>
      <c r="I399"/>
      <c r="J399" s="14"/>
      <c r="K399" s="93"/>
      <c r="L399" s="20"/>
      <c r="M399"/>
      <c r="N399"/>
      <c r="O399"/>
      <c r="P399"/>
      <c r="Q399"/>
      <c r="R399"/>
    </row>
    <row r="400" spans="1:18" x14ac:dyDescent="0.25">
      <c r="A400"/>
      <c r="B400"/>
      <c r="C400"/>
      <c r="D400"/>
      <c r="E400"/>
      <c r="F400"/>
      <c r="G400"/>
      <c r="H400"/>
      <c r="I400"/>
      <c r="J400" s="14"/>
      <c r="K400" s="93"/>
      <c r="L400" s="20"/>
      <c r="M400"/>
      <c r="N400"/>
      <c r="O400"/>
      <c r="P400"/>
      <c r="Q400"/>
      <c r="R400"/>
    </row>
    <row r="401" spans="1:18" x14ac:dyDescent="0.25">
      <c r="A401"/>
      <c r="B401"/>
      <c r="C401"/>
      <c r="D401"/>
      <c r="E401"/>
      <c r="F401"/>
      <c r="G401"/>
      <c r="H401"/>
      <c r="I401"/>
      <c r="J401" s="14"/>
      <c r="K401" s="93"/>
      <c r="L401" s="20"/>
      <c r="M401"/>
      <c r="N401"/>
      <c r="O401"/>
      <c r="P401"/>
      <c r="Q401"/>
      <c r="R401"/>
    </row>
    <row r="402" spans="1:18" x14ac:dyDescent="0.25">
      <c r="A402"/>
      <c r="B402"/>
      <c r="C402"/>
      <c r="D402"/>
      <c r="E402"/>
      <c r="F402"/>
      <c r="G402"/>
      <c r="H402"/>
      <c r="I402"/>
      <c r="J402" s="14"/>
      <c r="K402" s="93"/>
      <c r="L402" s="20"/>
      <c r="M402"/>
      <c r="N402"/>
      <c r="O402"/>
      <c r="P402"/>
      <c r="Q402"/>
      <c r="R402"/>
    </row>
    <row r="403" spans="1:18" x14ac:dyDescent="0.25">
      <c r="A403"/>
      <c r="B403"/>
      <c r="C403"/>
      <c r="D403"/>
      <c r="E403"/>
      <c r="F403"/>
      <c r="G403"/>
      <c r="H403"/>
      <c r="I403"/>
      <c r="J403" s="14"/>
      <c r="K403" s="93"/>
      <c r="L403" s="20"/>
      <c r="M403"/>
      <c r="N403"/>
      <c r="O403"/>
      <c r="P403"/>
      <c r="Q403"/>
      <c r="R403"/>
    </row>
    <row r="404" spans="1:18" x14ac:dyDescent="0.25">
      <c r="A404"/>
      <c r="B404"/>
      <c r="C404"/>
      <c r="D404"/>
      <c r="E404"/>
      <c r="F404"/>
      <c r="G404"/>
      <c r="H404"/>
      <c r="I404"/>
      <c r="J404" s="14"/>
      <c r="K404" s="93"/>
      <c r="L404" s="20"/>
      <c r="M404"/>
      <c r="N404"/>
      <c r="O404"/>
      <c r="P404"/>
      <c r="Q404"/>
      <c r="R404"/>
    </row>
    <row r="405" spans="1:18" x14ac:dyDescent="0.25">
      <c r="A405"/>
      <c r="B405"/>
      <c r="C405"/>
      <c r="D405"/>
      <c r="E405"/>
      <c r="F405"/>
      <c r="G405"/>
      <c r="H405"/>
      <c r="I405"/>
      <c r="J405" s="14"/>
      <c r="K405" s="93"/>
      <c r="L405" s="20"/>
      <c r="M405"/>
      <c r="N405"/>
      <c r="O405"/>
      <c r="P405"/>
      <c r="Q405"/>
      <c r="R405"/>
    </row>
    <row r="406" spans="1:18" x14ac:dyDescent="0.25">
      <c r="A406"/>
      <c r="B406"/>
      <c r="C406"/>
      <c r="D406"/>
      <c r="E406"/>
      <c r="F406"/>
      <c r="G406"/>
      <c r="H406"/>
      <c r="I406"/>
      <c r="J406" s="14"/>
      <c r="K406" s="93"/>
      <c r="L406" s="20"/>
      <c r="M406"/>
      <c r="N406"/>
      <c r="O406"/>
      <c r="P406"/>
      <c r="Q406"/>
      <c r="R406"/>
    </row>
    <row r="407" spans="1:18" x14ac:dyDescent="0.25">
      <c r="A407"/>
      <c r="B407"/>
      <c r="C407"/>
      <c r="D407"/>
      <c r="E407"/>
      <c r="F407"/>
      <c r="G407"/>
      <c r="H407"/>
      <c r="I407"/>
      <c r="J407" s="14"/>
      <c r="K407" s="93"/>
      <c r="L407" s="20"/>
      <c r="M407"/>
      <c r="N407"/>
      <c r="O407"/>
      <c r="P407"/>
      <c r="Q407"/>
      <c r="R407"/>
    </row>
    <row r="408" spans="1:18" x14ac:dyDescent="0.25">
      <c r="A408"/>
      <c r="B408"/>
      <c r="C408"/>
      <c r="D408"/>
      <c r="E408"/>
      <c r="F408"/>
      <c r="G408"/>
      <c r="H408"/>
      <c r="I408"/>
      <c r="J408" s="14"/>
      <c r="K408" s="93"/>
      <c r="L408" s="20"/>
      <c r="M408"/>
      <c r="N408"/>
      <c r="O408"/>
      <c r="P408"/>
      <c r="Q408"/>
      <c r="R408"/>
    </row>
    <row r="409" spans="1:18" x14ac:dyDescent="0.25">
      <c r="A409"/>
      <c r="B409"/>
      <c r="C409"/>
      <c r="D409"/>
      <c r="E409"/>
      <c r="F409"/>
      <c r="G409"/>
      <c r="H409"/>
      <c r="I409"/>
      <c r="J409" s="14"/>
      <c r="K409" s="93"/>
      <c r="L409" s="20"/>
      <c r="M409"/>
      <c r="N409"/>
      <c r="O409"/>
      <c r="P409"/>
      <c r="Q409"/>
      <c r="R409"/>
    </row>
    <row r="410" spans="1:18" x14ac:dyDescent="0.25">
      <c r="A410"/>
      <c r="B410"/>
      <c r="C410"/>
      <c r="D410"/>
      <c r="E410"/>
      <c r="F410"/>
      <c r="G410"/>
      <c r="H410"/>
      <c r="I410"/>
      <c r="J410" s="14"/>
      <c r="K410" s="93"/>
      <c r="L410" s="20"/>
      <c r="M410"/>
      <c r="N410"/>
      <c r="O410"/>
      <c r="P410"/>
      <c r="Q410"/>
      <c r="R410"/>
    </row>
    <row r="411" spans="1:18" x14ac:dyDescent="0.25">
      <c r="A411"/>
      <c r="B411"/>
      <c r="C411"/>
      <c r="D411"/>
      <c r="E411"/>
      <c r="F411"/>
      <c r="G411"/>
      <c r="H411"/>
      <c r="I411"/>
      <c r="J411" s="14"/>
      <c r="K411" s="93"/>
      <c r="L411" s="20"/>
      <c r="M411"/>
      <c r="N411"/>
      <c r="O411"/>
      <c r="P411"/>
      <c r="Q411"/>
      <c r="R411"/>
    </row>
    <row r="412" spans="1:18" x14ac:dyDescent="0.25">
      <c r="A412"/>
      <c r="B412"/>
      <c r="C412"/>
      <c r="D412"/>
      <c r="E412"/>
      <c r="F412"/>
      <c r="G412"/>
      <c r="H412"/>
      <c r="I412"/>
      <c r="J412" s="14"/>
      <c r="K412" s="93"/>
      <c r="L412" s="20"/>
      <c r="M412"/>
      <c r="N412"/>
      <c r="O412"/>
      <c r="P412"/>
      <c r="Q412"/>
      <c r="R412"/>
    </row>
    <row r="413" spans="1:18" x14ac:dyDescent="0.25">
      <c r="A413"/>
      <c r="B413"/>
      <c r="C413"/>
      <c r="D413"/>
      <c r="E413"/>
      <c r="F413"/>
      <c r="G413"/>
      <c r="H413"/>
      <c r="I413"/>
      <c r="J413" s="14"/>
      <c r="K413" s="93"/>
      <c r="L413" s="20"/>
      <c r="M413"/>
      <c r="N413"/>
      <c r="O413"/>
      <c r="P413"/>
      <c r="Q413"/>
      <c r="R413"/>
    </row>
    <row r="414" spans="1:18" x14ac:dyDescent="0.25">
      <c r="A414"/>
      <c r="B414"/>
      <c r="C414"/>
      <c r="D414"/>
      <c r="E414"/>
      <c r="F414"/>
      <c r="G414"/>
      <c r="H414"/>
      <c r="I414"/>
      <c r="J414" s="14"/>
      <c r="K414" s="93"/>
      <c r="L414" s="20"/>
      <c r="M414"/>
      <c r="N414"/>
      <c r="O414"/>
      <c r="P414"/>
      <c r="Q414"/>
      <c r="R414"/>
    </row>
    <row r="415" spans="1:18" x14ac:dyDescent="0.25">
      <c r="A415"/>
      <c r="B415"/>
      <c r="C415"/>
      <c r="D415"/>
      <c r="E415"/>
      <c r="F415"/>
      <c r="G415"/>
      <c r="H415"/>
      <c r="I415"/>
      <c r="J415" s="14"/>
      <c r="K415" s="93"/>
      <c r="L415" s="20"/>
      <c r="M415"/>
      <c r="N415"/>
      <c r="O415"/>
      <c r="P415"/>
      <c r="Q415"/>
      <c r="R415"/>
    </row>
    <row r="416" spans="1:18" x14ac:dyDescent="0.25">
      <c r="A416"/>
      <c r="B416"/>
      <c r="C416"/>
      <c r="D416"/>
      <c r="E416"/>
      <c r="F416"/>
      <c r="G416"/>
      <c r="H416"/>
      <c r="I416"/>
      <c r="J416" s="14"/>
      <c r="K416" s="93"/>
      <c r="L416" s="20"/>
      <c r="M416"/>
      <c r="N416"/>
      <c r="O416"/>
      <c r="P416"/>
      <c r="Q416"/>
      <c r="R416"/>
    </row>
  </sheetData>
  <sheetProtection formatCells="0" formatColumns="0" formatRows="0" insertColumns="0" insertRows="0" insertHyperlinks="0" deleteColumns="0" deleteRows="0" sort="0" autoFilter="0" pivotTables="0"/>
  <autoFilter ref="A2:L280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2020-05-19T07:04:48Z</dcterms:modified>
</cp:coreProperties>
</file>