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2017'!$A$2:$L$173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45" i="7" l="1"/>
  <c r="H144" i="7"/>
  <c r="H143" i="7"/>
  <c r="H142" i="7"/>
  <c r="H141" i="7"/>
  <c r="H140" i="7"/>
  <c r="H139" i="7"/>
  <c r="H138" i="7"/>
  <c r="H137" i="7"/>
  <c r="H136" i="7"/>
  <c r="H135" i="7"/>
  <c r="H134" i="7" l="1"/>
  <c r="H133" i="7"/>
  <c r="H132" i="7"/>
  <c r="H131" i="7"/>
  <c r="H130" i="7"/>
  <c r="H129" i="7"/>
  <c r="H128" i="7"/>
  <c r="H127" i="7"/>
  <c r="H126" i="7" l="1"/>
  <c r="H125" i="7"/>
  <c r="H124" i="7" l="1"/>
  <c r="H123" i="7" l="1"/>
  <c r="H171" i="7" l="1"/>
  <c r="H122" i="7"/>
  <c r="H121" i="7"/>
  <c r="H120" i="7"/>
  <c r="H119" i="7" l="1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53" i="7" l="1"/>
  <c r="H104" i="7" l="1"/>
  <c r="H103" i="7"/>
  <c r="H102" i="7"/>
  <c r="H101" i="7"/>
  <c r="H100" i="7"/>
  <c r="H99" i="7"/>
  <c r="H98" i="7" l="1"/>
  <c r="H97" i="7" l="1"/>
  <c r="H96" i="7"/>
  <c r="H95" i="7"/>
  <c r="H94" i="7"/>
  <c r="H93" i="7"/>
  <c r="H92" i="7"/>
  <c r="H91" i="7"/>
  <c r="H90" i="7"/>
  <c r="H89" i="7" l="1"/>
  <c r="H88" i="7" l="1"/>
  <c r="H87" i="7" l="1"/>
  <c r="H86" i="7" l="1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10" i="7"/>
  <c r="H57" i="7"/>
  <c r="H59" i="7"/>
  <c r="H60" i="7"/>
  <c r="H61" i="7"/>
  <c r="H62" i="7"/>
  <c r="H63" i="7"/>
  <c r="H64" i="7"/>
  <c r="H65" i="7"/>
  <c r="H66" i="7"/>
  <c r="H58" i="7"/>
  <c r="H67" i="7"/>
  <c r="H9" i="7"/>
  <c r="H6" i="7"/>
  <c r="H7" i="7"/>
  <c r="H8" i="7"/>
  <c r="H153" i="7"/>
  <c r="H11" i="7" l="1"/>
  <c r="H54" i="7" s="1"/>
  <c r="H146" i="7"/>
  <c r="H172" i="7" s="1"/>
  <c r="H173" i="7" l="1"/>
</calcChain>
</file>

<file path=xl/comments1.xml><?xml version="1.0" encoding="utf-8"?>
<comments xmlns="http://schemas.openxmlformats.org/spreadsheetml/2006/main">
  <authors>
    <author>Автор</author>
  </authors>
  <commentList>
    <comment ref="B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<sst xmlns="http://schemas.openxmlformats.org/spreadsheetml/2006/main" count="1258" uniqueCount="316">
  <si>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</si>
  <si>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</si>
  <si>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</si>
  <si>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</si>
  <si>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</si>
  <si>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</si>
  <si>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</si>
  <si>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</si>
  <si>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</si>
  <si>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</si>
  <si>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</si>
  <si>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</si>
  <si>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</si>
  <si>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</si>
  <si>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</si>
  <si>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</si>
  <si>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</si>
  <si>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</si>
  <si>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</si>
  <si>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</si>
  <si>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</si>
  <si>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</si>
  <si>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</si>
  <si>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</si>
  <si>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</si>
  <si>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</si>
  <si>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</si>
  <si>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</si>
  <si>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</si>
  <si>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</si>
  <si>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</si>
  <si>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</si>
  <si>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</si>
  <si>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</si>
  <si>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</si>
  <si>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</si>
  <si>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</si>
  <si>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</si>
  <si>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</si>
  <si>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</si>
  <si>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</si>
  <si>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</si>
  <si>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</si>
  <si>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</si>
  <si>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</si>
  <si>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</si>
  <si>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</si>
  <si>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</si>
  <si>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</si>
  <si>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</si>
  <si>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</si>
  <si>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</si>
  <si>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</si>
  <si>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</si>
  <si>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</si>
  <si>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</si>
  <si>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</si>
  <si>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</si>
  <si>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</si>
  <si>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</si>
  <si>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</si>
  <si>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</si>
  <si>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</si>
  <si>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</si>
  <si>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</si>
  <si>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</si>
  <si>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</si>
  <si>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</si>
  <si>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</si>
  <si>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</si>
  <si>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</si>
  <si>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</si>
  <si>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</si>
  <si>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</si>
  <si>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</si>
  <si>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</si>
  <si>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</si>
  <si>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</si>
  <si>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</si>
  <si>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</si>
  <si>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</si>
  <si>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</si>
  <si>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</si>
  <si>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</si>
  <si>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</si>
  <si>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</si>
  <si>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</si>
  <si>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</si>
  <si>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</si>
  <si>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</si>
  <si>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</si>
  <si>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</si>
  <si>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</si>
  <si>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</si>
  <si>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</si>
  <si>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</si>
  <si>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</si>
  <si>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</si>
  <si>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</si>
  <si>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</si>
  <si>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</si>
  <si>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</si>
  <si>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</si>
  <si>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</si>
  <si>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</si>
  <si>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</si>
  <si>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</si>
  <si>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</si>
  <si>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</si>
  <si>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</si>
  <si>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</si>
  <si>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</si>
  <si>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</si>
  <si>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</si>
  <si>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</si>
  <si>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</si>
  <si>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</si>
  <si>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</si>
  <si>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</si>
  <si>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</si>
  <si>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</si>
  <si>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</si>
  <si>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</si>
  <si>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</si>
  <si>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</si>
  <si>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</si>
  <si>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</si>
  <si>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</si>
  <si>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</si>
  <si>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</si>
  <si>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</si>
  <si>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</si>
  <si>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</si>
  <si>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</si>
  <si>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</si>
  <si>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</si>
  <si>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</si>
  <si>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</si>
  <si>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</si>
  <si>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</si>
  <si>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</si>
  <si>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</si>
  <si>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</si>
  <si>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</si>
  <si>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</si>
  <si>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</si>
  <si>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</si>
  <si>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</si>
  <si>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</si>
  <si>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</si>
  <si>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</si>
  <si>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</si>
  <si>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</si>
  <si>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</si>
  <si>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</si>
  <si>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</si>
  <si>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</si>
  <si>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</si>
  <si>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</si>
  <si>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</si>
  <si>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</si>
  <si>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</si>
  <si>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</si>
  <si>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</si>
  <si>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</si>
  <si>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</si>
  <si>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</si>
  <si>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</si>
  <si>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</si>
  <si>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</si>
  <si>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</si>
  <si>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</si>
  <si>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</si>
  <si>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</si>
  <si>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</si>
  <si>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</si>
  <si>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</si>
  <si>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</si>
  <si>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</si>
  <si>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</si>
  <si>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</si>
  <si>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</si>
  <si>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</si>
  <si>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</si>
  <si>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</si>
  <si>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</si>
  <si>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</si>
  <si>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</si>
  <si>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</si>
  <si>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</si>
  <si>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</si>
  <si>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</si>
  <si>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</si>
  <si>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</si>
  <si>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</si>
  <si>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</si>
  <si>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</si>
  <si>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</si>
  <si>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</si>
  <si>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</si>
  <si>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</si>
  <si>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</si>
  <si>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</si>
  <si>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</si>
  <si>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</si>
  <si>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</si>
  <si>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</si>
  <si>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</si>
  <si>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</si>
  <si>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</si>
  <si>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</si>
  <si>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</si>
  <si>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</si>
  <si>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</si>
  <si>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</si>
  <si>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</si>
  <si>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</si>
  <si>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</si>
  <si>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</si>
  <si>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</si>
  <si>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</si>
  <si>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</si>
  <si>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</si>
  <si>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</si>
  <si>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</si>
  <si>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</si>
  <si>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</si>
  <si>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</si>
  <si>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</si>
  <si>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</si>
  <si>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</si>
  <si>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</si>
  <si>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</si>
  <si>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</si>
  <si>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</si>
  <si>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</si>
  <si>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</si>
  <si>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</si>
  <si>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</si>
  <si>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</si>
  <si>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</si>
  <si>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</si>
  <si>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</si>
  <si>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</si>
  <si>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</si>
  <si>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</si>
  <si>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</si>
  <si>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</si>
  <si>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</si>
  <si>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</si>
  <si>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</si>
  <si>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</si>
  <si>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</si>
  <si>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</si>
  <si>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</si>
  <si>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</si>
  <si>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</si>
  <si>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</si>
  <si>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</si>
  <si>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</si>
  <si>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</si>
  <si>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</si>
  <si>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</si>
  <si>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</si>
  <si>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</si>
  <si>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</si>
  <si>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</si>
  <si>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</si>
  <si>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</si>
  <si>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</si>
  <si>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</si>
  <si>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</si>
  <si>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</si>
  <si>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</si>
  <si>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</si>
  <si>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</si>
  <si>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</si>
  <si>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</si>
  <si>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</si>
  <si>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</si>
  <si>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</si>
  <si>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</si>
  <si>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</si>
  <si>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</si>
  <si>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</si>
  <si>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</si>
  <si>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</si>
  <si>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</si>
  <si>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СЗ 68 от 13.03.2020</t>
  </si>
  <si>
    <t>Кабельная продукция</t>
  </si>
  <si>
    <t>СЗ 71 от 16.03.2020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</si>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</sst>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9"/>
  <sheetViews>
    <sheetView tabSelected="1" zoomScale="95" zoomScaleNormal="95" zoomScaleSheetLayoutView="55" workbookViewId="0">
      <pane xSplit="2" ySplit="3" topLeftCell="C126" activePane="bottomRight" state="frozen"/>
      <selection pane="topRight" activeCell="C1" sqref="C1"/>
      <selection pane="bottomLeft" activeCell="A4" sqref="A4"/>
      <selection pane="bottomRight" activeCell="H127" sqref="H127:H128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customWidth="1"/>
    <col min="12" max="12" width="20.28515625" style="12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>E7*G7</f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>E8*G8</f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>E9*G9</f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>E10*G10</f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2" customFormat="1" ht="20.25" hidden="1" customHeight="1" x14ac:dyDescent="0.25">
      <c r="A11" s="43"/>
      <c r="B11" s="58" t="s">
        <v>20</v>
      </c>
      <c r="C11" s="38"/>
      <c r="D11" s="38"/>
      <c r="E11" s="38"/>
      <c r="F11" s="38"/>
      <c r="G11" s="125"/>
      <c r="H11" s="47">
        <f>SUM(H6:H8)</f>
        <v>86990337</v>
      </c>
      <c r="I11" s="61"/>
      <c r="J11" s="61"/>
      <c r="K11" s="81"/>
      <c r="L11" s="61"/>
      <c r="M11" s="30"/>
      <c r="N11" s="16"/>
      <c r="O11" s="16"/>
      <c r="P11" s="16"/>
      <c r="Q11" s="16"/>
      <c r="R11" s="16"/>
    </row>
    <row r="12" spans="1:18" s="2" customFormat="1" ht="20.25" hidden="1" customHeight="1" x14ac:dyDescent="0.25">
      <c r="A12" s="50"/>
      <c r="B12" s="52" t="s">
        <v>8</v>
      </c>
      <c r="C12" s="56"/>
      <c r="D12" s="56"/>
      <c r="E12" s="56"/>
      <c r="F12" s="56"/>
      <c r="G12" s="116"/>
      <c r="H12" s="56"/>
      <c r="I12" s="56"/>
      <c r="J12" s="53"/>
      <c r="K12" s="82"/>
      <c r="L12" s="53"/>
      <c r="M12" s="30"/>
      <c r="N12" s="16"/>
      <c r="O12" s="16"/>
      <c r="P12" s="16"/>
      <c r="Q12" s="16"/>
      <c r="R12" s="16"/>
    </row>
    <row r="13" spans="1:18" s="2" customFormat="1" ht="33.75" hidden="1" customHeight="1" x14ac:dyDescent="0.25">
      <c r="A13" s="74">
        <v>1</v>
      </c>
      <c r="B13" s="143" t="s">
        <v>87</v>
      </c>
      <c r="C13" s="151" t="s">
        <v>88</v>
      </c>
      <c r="D13" s="36" t="s">
        <v>15</v>
      </c>
      <c r="E13" s="152">
        <v>1</v>
      </c>
      <c r="F13" s="152" t="s">
        <v>89</v>
      </c>
      <c r="G13" s="161"/>
      <c r="H13" s="154">
        <v>159522766</v>
      </c>
      <c r="I13" s="130" t="s">
        <v>9</v>
      </c>
      <c r="J13" s="139" t="s">
        <v>27</v>
      </c>
      <c r="K13" s="148" t="s">
        <v>52</v>
      </c>
      <c r="L13" s="140" t="s">
        <v>90</v>
      </c>
      <c r="M13" s="135"/>
      <c r="N13" s="134"/>
      <c r="O13" s="134"/>
      <c r="P13" s="134"/>
      <c r="Q13" s="134"/>
      <c r="R13" s="134"/>
    </row>
    <row r="14" spans="1:18" s="2" customFormat="1" ht="20.25" hidden="1" customHeight="1" x14ac:dyDescent="0.25">
      <c r="A14" s="43"/>
      <c r="B14" s="70" t="s">
        <v>21</v>
      </c>
      <c r="C14" s="38"/>
      <c r="D14" s="44"/>
      <c r="E14" s="38"/>
      <c r="F14" s="38"/>
      <c r="G14" s="48"/>
      <c r="H14" s="47">
        <v>0</v>
      </c>
      <c r="I14" s="43"/>
      <c r="J14" s="62"/>
      <c r="K14" s="83"/>
      <c r="L14" s="63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12</v>
      </c>
      <c r="C15" s="42"/>
      <c r="D15" s="42"/>
      <c r="E15" s="42"/>
      <c r="F15" s="42"/>
      <c r="G15" s="117"/>
      <c r="H15" s="42"/>
      <c r="I15" s="42"/>
      <c r="J15" s="41"/>
      <c r="K15" s="84"/>
      <c r="L15" s="54"/>
      <c r="M15" s="30"/>
      <c r="N15" s="16"/>
      <c r="O15" s="16"/>
      <c r="P15" s="16"/>
      <c r="Q15" s="16"/>
      <c r="R15" s="16"/>
    </row>
    <row r="16" spans="1:18" s="2" customFormat="1" ht="72.75" hidden="1" customHeight="1" x14ac:dyDescent="0.25">
      <c r="A16" s="74">
        <v>1</v>
      </c>
      <c r="B16" s="139" t="s">
        <v>25</v>
      </c>
      <c r="C16" s="149" t="s">
        <v>26</v>
      </c>
      <c r="D16" s="36" t="s">
        <v>15</v>
      </c>
      <c r="E16" s="139">
        <v>1</v>
      </c>
      <c r="F16" s="139" t="s">
        <v>23</v>
      </c>
      <c r="G16" s="147"/>
      <c r="H16" s="150">
        <v>5913600</v>
      </c>
      <c r="I16" s="130" t="s">
        <v>9</v>
      </c>
      <c r="J16" s="139" t="s">
        <v>27</v>
      </c>
      <c r="K16" s="148" t="s">
        <v>28</v>
      </c>
      <c r="L16" s="140" t="s">
        <v>29</v>
      </c>
      <c r="M16" s="135"/>
      <c r="N16" s="134"/>
      <c r="O16" s="134"/>
      <c r="P16" s="134"/>
      <c r="Q16" s="134"/>
      <c r="R16" s="134"/>
    </row>
    <row r="17" spans="1:18" s="2" customFormat="1" ht="42.75" hidden="1" customHeight="1" x14ac:dyDescent="0.25">
      <c r="A17" s="74">
        <v>2</v>
      </c>
      <c r="B17" s="139" t="s">
        <v>30</v>
      </c>
      <c r="C17" s="149" t="s">
        <v>31</v>
      </c>
      <c r="D17" s="36" t="s">
        <v>15</v>
      </c>
      <c r="E17" s="139">
        <v>1</v>
      </c>
      <c r="F17" s="139" t="s">
        <v>23</v>
      </c>
      <c r="G17" s="147"/>
      <c r="H17" s="150">
        <v>235714.29</v>
      </c>
      <c r="I17" s="130" t="s">
        <v>9</v>
      </c>
      <c r="J17" s="139" t="s">
        <v>32</v>
      </c>
      <c r="K17" s="148" t="s">
        <v>28</v>
      </c>
      <c r="L17" s="140" t="s">
        <v>33</v>
      </c>
      <c r="M17" s="135"/>
      <c r="N17" s="134"/>
      <c r="O17" s="134"/>
      <c r="P17" s="134"/>
      <c r="Q17" s="134"/>
      <c r="R17" s="134"/>
    </row>
    <row r="18" spans="1:18" s="2" customFormat="1" ht="59.25" hidden="1" customHeight="1" x14ac:dyDescent="0.25">
      <c r="A18" s="74">
        <v>3</v>
      </c>
      <c r="B18" s="156" t="s">
        <v>40</v>
      </c>
      <c r="C18" s="156" t="s">
        <v>45</v>
      </c>
      <c r="D18" s="157" t="s">
        <v>41</v>
      </c>
      <c r="E18" s="155">
        <v>1</v>
      </c>
      <c r="F18" s="156" t="s">
        <v>23</v>
      </c>
      <c r="G18" s="158"/>
      <c r="H18" s="159">
        <v>10779990</v>
      </c>
      <c r="I18" s="130" t="s">
        <v>9</v>
      </c>
      <c r="J18" s="139" t="s">
        <v>27</v>
      </c>
      <c r="K18" s="148" t="s">
        <v>28</v>
      </c>
      <c r="L18" s="140" t="s">
        <v>44</v>
      </c>
      <c r="M18" s="135"/>
      <c r="N18" s="134"/>
      <c r="O18" s="134"/>
      <c r="P18" s="134"/>
      <c r="Q18" s="134"/>
      <c r="R18" s="134"/>
    </row>
    <row r="19" spans="1:18" s="2" customFormat="1" ht="60.75" hidden="1" customHeight="1" x14ac:dyDescent="0.25">
      <c r="A19" s="74">
        <v>4</v>
      </c>
      <c r="B19" s="156" t="s">
        <v>42</v>
      </c>
      <c r="C19" s="156" t="s">
        <v>45</v>
      </c>
      <c r="D19" s="157" t="s">
        <v>41</v>
      </c>
      <c r="E19" s="155">
        <v>1</v>
      </c>
      <c r="F19" s="156" t="s">
        <v>23</v>
      </c>
      <c r="G19" s="158"/>
      <c r="H19" s="159">
        <v>55130500</v>
      </c>
      <c r="I19" s="130" t="s">
        <v>9</v>
      </c>
      <c r="J19" s="139" t="s">
        <v>27</v>
      </c>
      <c r="K19" s="148" t="s">
        <v>28</v>
      </c>
      <c r="L19" s="140" t="s">
        <v>44</v>
      </c>
      <c r="M19" s="135"/>
      <c r="N19" s="134"/>
      <c r="O19" s="134"/>
      <c r="P19" s="134"/>
      <c r="Q19" s="134"/>
      <c r="R19" s="134"/>
    </row>
    <row r="20" spans="1:18" s="2" customFormat="1" ht="64.5" hidden="1" customHeight="1" x14ac:dyDescent="0.25">
      <c r="A20" s="74">
        <v>5</v>
      </c>
      <c r="B20" s="156" t="s">
        <v>43</v>
      </c>
      <c r="C20" s="156" t="s">
        <v>45</v>
      </c>
      <c r="D20" s="157" t="s">
        <v>41</v>
      </c>
      <c r="E20" s="155">
        <v>1</v>
      </c>
      <c r="F20" s="156" t="s">
        <v>23</v>
      </c>
      <c r="G20" s="158"/>
      <c r="H20" s="159">
        <v>16300000</v>
      </c>
      <c r="I20" s="130" t="s">
        <v>9</v>
      </c>
      <c r="J20" s="139" t="s">
        <v>27</v>
      </c>
      <c r="K20" s="148" t="s">
        <v>28</v>
      </c>
      <c r="L20" s="140" t="s">
        <v>44</v>
      </c>
      <c r="M20" s="135"/>
      <c r="N20" s="134"/>
      <c r="O20" s="134"/>
      <c r="P20" s="134"/>
      <c r="Q20" s="134"/>
      <c r="R20" s="134"/>
    </row>
    <row r="21" spans="1:18" s="2" customFormat="1" ht="64.5" hidden="1" customHeight="1" x14ac:dyDescent="0.25">
      <c r="A21" s="74">
        <v>6</v>
      </c>
      <c r="B21" s="156" t="s">
        <v>46</v>
      </c>
      <c r="C21" s="156" t="s">
        <v>45</v>
      </c>
      <c r="D21" s="157" t="s">
        <v>41</v>
      </c>
      <c r="E21" s="155">
        <v>1</v>
      </c>
      <c r="F21" s="156" t="s">
        <v>23</v>
      </c>
      <c r="G21" s="158"/>
      <c r="H21" s="159">
        <v>21960019.199999999</v>
      </c>
      <c r="I21" s="130" t="s">
        <v>9</v>
      </c>
      <c r="J21" s="139" t="s">
        <v>27</v>
      </c>
      <c r="K21" s="148" t="s">
        <v>28</v>
      </c>
      <c r="L21" s="140" t="s">
        <v>47</v>
      </c>
      <c r="M21" s="135"/>
      <c r="N21" s="134"/>
      <c r="O21" s="134"/>
      <c r="P21" s="134"/>
      <c r="Q21" s="134"/>
      <c r="R21" s="134"/>
    </row>
    <row r="22" spans="1:18" s="2" customFormat="1" ht="41.25" hidden="1" customHeight="1" x14ac:dyDescent="0.25">
      <c r="A22" s="74">
        <v>7</v>
      </c>
      <c r="B22" s="156" t="s">
        <v>54</v>
      </c>
      <c r="C22" s="156" t="s">
        <v>55</v>
      </c>
      <c r="D22" s="157" t="s">
        <v>59</v>
      </c>
      <c r="E22" s="155">
        <v>1</v>
      </c>
      <c r="F22" s="156" t="s">
        <v>56</v>
      </c>
      <c r="G22" s="158"/>
      <c r="H22" s="159">
        <v>1004571.43</v>
      </c>
      <c r="I22" s="130" t="s">
        <v>9</v>
      </c>
      <c r="J22" s="139" t="s">
        <v>27</v>
      </c>
      <c r="K22" s="148" t="s">
        <v>28</v>
      </c>
      <c r="L22" s="140" t="s">
        <v>60</v>
      </c>
      <c r="M22" s="135"/>
      <c r="N22" s="134"/>
      <c r="O22" s="134"/>
      <c r="P22" s="134"/>
      <c r="Q22" s="134"/>
      <c r="R22" s="134"/>
    </row>
    <row r="23" spans="1:18" s="2" customFormat="1" ht="64.5" hidden="1" customHeight="1" x14ac:dyDescent="0.25">
      <c r="A23" s="74">
        <v>8</v>
      </c>
      <c r="B23" s="156" t="s">
        <v>57</v>
      </c>
      <c r="C23" s="156" t="s">
        <v>58</v>
      </c>
      <c r="D23" s="157" t="s">
        <v>59</v>
      </c>
      <c r="E23" s="155">
        <v>1</v>
      </c>
      <c r="F23" s="156" t="s">
        <v>56</v>
      </c>
      <c r="G23" s="158"/>
      <c r="H23" s="159">
        <v>5990586</v>
      </c>
      <c r="I23" s="130" t="s">
        <v>9</v>
      </c>
      <c r="J23" s="139" t="s">
        <v>27</v>
      </c>
      <c r="K23" s="148" t="s">
        <v>28</v>
      </c>
      <c r="L23" s="140" t="s">
        <v>60</v>
      </c>
      <c r="M23" s="135"/>
      <c r="N23" s="134"/>
      <c r="O23" s="134"/>
      <c r="P23" s="134"/>
      <c r="Q23" s="134"/>
      <c r="R23" s="134"/>
    </row>
    <row r="24" spans="1:18" s="2" customFormat="1" ht="64.5" hidden="1" customHeight="1" x14ac:dyDescent="0.25">
      <c r="A24" s="74">
        <v>9</v>
      </c>
      <c r="B24" s="156" t="s">
        <v>68</v>
      </c>
      <c r="C24" s="156" t="s">
        <v>69</v>
      </c>
      <c r="D24" s="157" t="s">
        <v>59</v>
      </c>
      <c r="E24" s="155">
        <v>1</v>
      </c>
      <c r="F24" s="156" t="s">
        <v>56</v>
      </c>
      <c r="G24" s="158"/>
      <c r="H24" s="159">
        <v>1253571.43</v>
      </c>
      <c r="I24" s="130" t="s">
        <v>9</v>
      </c>
      <c r="J24" s="139" t="s">
        <v>62</v>
      </c>
      <c r="K24" s="148" t="s">
        <v>52</v>
      </c>
      <c r="L24" s="140" t="s">
        <v>70</v>
      </c>
      <c r="M24" s="135"/>
      <c r="N24" s="134"/>
      <c r="O24" s="134"/>
      <c r="P24" s="134"/>
      <c r="Q24" s="134"/>
      <c r="R24" s="134"/>
    </row>
    <row r="25" spans="1:18" s="2" customFormat="1" ht="47.25" hidden="1" customHeight="1" x14ac:dyDescent="0.25">
      <c r="A25" s="74">
        <v>10</v>
      </c>
      <c r="B25" s="36" t="s">
        <v>71</v>
      </c>
      <c r="C25" s="36" t="s">
        <v>72</v>
      </c>
      <c r="D25" s="36" t="s">
        <v>15</v>
      </c>
      <c r="E25" s="36">
        <v>1</v>
      </c>
      <c r="F25" s="36" t="s">
        <v>23</v>
      </c>
      <c r="G25" s="158"/>
      <c r="H25" s="160">
        <v>85076253.109999999</v>
      </c>
      <c r="I25" s="130" t="s">
        <v>9</v>
      </c>
      <c r="J25" s="139" t="s">
        <v>27</v>
      </c>
      <c r="K25" s="148" t="s">
        <v>52</v>
      </c>
      <c r="L25" s="140" t="s">
        <v>78</v>
      </c>
      <c r="M25" s="135"/>
      <c r="N25" s="134"/>
      <c r="O25" s="134"/>
      <c r="P25" s="134"/>
      <c r="Q25" s="134"/>
      <c r="R25" s="134"/>
    </row>
    <row r="26" spans="1:18" s="2" customFormat="1" ht="46.5" hidden="1" customHeight="1" x14ac:dyDescent="0.25">
      <c r="A26" s="74">
        <v>11</v>
      </c>
      <c r="B26" s="133" t="s">
        <v>73</v>
      </c>
      <c r="C26" s="133" t="s">
        <v>72</v>
      </c>
      <c r="D26" s="36" t="s">
        <v>74</v>
      </c>
      <c r="E26" s="36">
        <v>1</v>
      </c>
      <c r="F26" s="36" t="s">
        <v>23</v>
      </c>
      <c r="G26" s="158"/>
      <c r="H26" s="160">
        <v>3072832.84</v>
      </c>
      <c r="I26" s="130" t="s">
        <v>9</v>
      </c>
      <c r="J26" s="139" t="s">
        <v>27</v>
      </c>
      <c r="K26" s="148" t="s">
        <v>52</v>
      </c>
      <c r="L26" s="140" t="s">
        <v>78</v>
      </c>
      <c r="M26" s="135"/>
      <c r="N26" s="134"/>
      <c r="O26" s="134"/>
      <c r="P26" s="134"/>
      <c r="Q26" s="134"/>
      <c r="R26" s="134"/>
    </row>
    <row r="27" spans="1:18" s="2" customFormat="1" ht="41.25" hidden="1" customHeight="1" x14ac:dyDescent="0.25">
      <c r="A27" s="74">
        <v>12</v>
      </c>
      <c r="B27" s="133" t="s">
        <v>75</v>
      </c>
      <c r="C27" s="133" t="s">
        <v>76</v>
      </c>
      <c r="D27" s="36" t="s">
        <v>77</v>
      </c>
      <c r="E27" s="36">
        <v>1</v>
      </c>
      <c r="F27" s="36" t="s">
        <v>23</v>
      </c>
      <c r="G27" s="158"/>
      <c r="H27" s="160">
        <v>10523633.93</v>
      </c>
      <c r="I27" s="130" t="s">
        <v>9</v>
      </c>
      <c r="J27" s="139" t="s">
        <v>27</v>
      </c>
      <c r="K27" s="148" t="s">
        <v>52</v>
      </c>
      <c r="L27" s="140" t="s">
        <v>78</v>
      </c>
      <c r="M27" s="135"/>
      <c r="N27" s="134"/>
      <c r="O27" s="134"/>
      <c r="P27" s="134"/>
      <c r="Q27" s="134"/>
      <c r="R27" s="134"/>
    </row>
    <row r="28" spans="1:18" s="2" customFormat="1" ht="54" hidden="1" customHeight="1" x14ac:dyDescent="0.25">
      <c r="A28" s="74">
        <v>13</v>
      </c>
      <c r="B28" s="156" t="s">
        <v>84</v>
      </c>
      <c r="C28" s="156" t="s">
        <v>69</v>
      </c>
      <c r="D28" s="157" t="s">
        <v>59</v>
      </c>
      <c r="E28" s="155">
        <v>1</v>
      </c>
      <c r="F28" s="156" t="s">
        <v>56</v>
      </c>
      <c r="G28" s="158"/>
      <c r="H28" s="160">
        <v>2611607.14</v>
      </c>
      <c r="I28" s="130" t="s">
        <v>9</v>
      </c>
      <c r="J28" s="139" t="s">
        <v>27</v>
      </c>
      <c r="K28" s="148" t="s">
        <v>52</v>
      </c>
      <c r="L28" s="140" t="s">
        <v>85</v>
      </c>
      <c r="M28" s="135"/>
      <c r="N28" s="134"/>
      <c r="O28" s="134"/>
      <c r="P28" s="134"/>
      <c r="Q28" s="134"/>
      <c r="R28" s="134"/>
    </row>
    <row r="29" spans="1:18" s="2" customFormat="1" ht="85.5" hidden="1" customHeight="1" x14ac:dyDescent="0.25">
      <c r="A29" s="74">
        <v>14</v>
      </c>
      <c r="B29" s="156" t="s">
        <v>86</v>
      </c>
      <c r="C29" s="156" t="s">
        <v>69</v>
      </c>
      <c r="D29" s="157" t="s">
        <v>59</v>
      </c>
      <c r="E29" s="155">
        <v>1</v>
      </c>
      <c r="F29" s="156" t="s">
        <v>56</v>
      </c>
      <c r="G29" s="158"/>
      <c r="H29" s="160">
        <v>193050</v>
      </c>
      <c r="I29" s="130" t="s">
        <v>9</v>
      </c>
      <c r="J29" s="139" t="s">
        <v>27</v>
      </c>
      <c r="K29" s="148" t="s">
        <v>52</v>
      </c>
      <c r="L29" s="140" t="s">
        <v>93</v>
      </c>
      <c r="M29" s="135"/>
      <c r="N29" s="134"/>
      <c r="O29" s="134"/>
      <c r="P29" s="134"/>
      <c r="Q29" s="134"/>
      <c r="R29" s="134"/>
    </row>
    <row r="30" spans="1:18" s="2" customFormat="1" ht="39" hidden="1" customHeight="1" x14ac:dyDescent="0.25">
      <c r="A30" s="74">
        <v>15</v>
      </c>
      <c r="B30" s="156" t="s">
        <v>91</v>
      </c>
      <c r="C30" s="133" t="s">
        <v>92</v>
      </c>
      <c r="D30" s="157" t="s">
        <v>59</v>
      </c>
      <c r="E30" s="155">
        <v>1</v>
      </c>
      <c r="F30" s="156" t="s">
        <v>56</v>
      </c>
      <c r="G30" s="158"/>
      <c r="H30" s="160">
        <v>458273828.56999999</v>
      </c>
      <c r="I30" s="130" t="s">
        <v>9</v>
      </c>
      <c r="J30" s="139" t="s">
        <v>27</v>
      </c>
      <c r="K30" s="148" t="s">
        <v>52</v>
      </c>
      <c r="L30" s="140" t="s">
        <v>94</v>
      </c>
      <c r="M30" s="135"/>
      <c r="N30" s="134"/>
      <c r="O30" s="134"/>
      <c r="P30" s="134"/>
      <c r="Q30" s="134"/>
      <c r="R30" s="134"/>
    </row>
    <row r="31" spans="1:18" s="2" customFormat="1" ht="39" hidden="1" customHeight="1" x14ac:dyDescent="0.25">
      <c r="A31" s="74">
        <v>16</v>
      </c>
      <c r="B31" s="156" t="s">
        <v>109</v>
      </c>
      <c r="C31" s="133" t="s">
        <v>110</v>
      </c>
      <c r="D31" s="157" t="s">
        <v>111</v>
      </c>
      <c r="E31" s="155">
        <v>1</v>
      </c>
      <c r="F31" s="156" t="s">
        <v>23</v>
      </c>
      <c r="G31" s="158"/>
      <c r="H31" s="160">
        <v>436000000</v>
      </c>
      <c r="I31" s="130" t="s">
        <v>9</v>
      </c>
      <c r="J31" s="139" t="s">
        <v>27</v>
      </c>
      <c r="K31" s="148" t="s">
        <v>52</v>
      </c>
      <c r="L31" s="140" t="s">
        <v>112</v>
      </c>
      <c r="M31" s="135"/>
      <c r="N31" s="134"/>
      <c r="O31" s="134"/>
      <c r="P31" s="134"/>
      <c r="Q31" s="134"/>
      <c r="R31" s="134"/>
    </row>
    <row r="32" spans="1:18" s="2" customFormat="1" ht="54.75" hidden="1" customHeight="1" x14ac:dyDescent="0.25">
      <c r="A32" s="74">
        <v>17</v>
      </c>
      <c r="B32" s="156" t="s">
        <v>117</v>
      </c>
      <c r="C32" s="162" t="s">
        <v>69</v>
      </c>
      <c r="D32" s="79" t="s">
        <v>59</v>
      </c>
      <c r="E32" s="163">
        <v>1</v>
      </c>
      <c r="F32" s="156" t="s">
        <v>23</v>
      </c>
      <c r="G32" s="164"/>
      <c r="H32" s="165">
        <v>32140625</v>
      </c>
      <c r="I32" s="130" t="s">
        <v>9</v>
      </c>
      <c r="J32" s="139" t="s">
        <v>62</v>
      </c>
      <c r="K32" s="148" t="s">
        <v>52</v>
      </c>
      <c r="L32" s="140" t="s">
        <v>118</v>
      </c>
      <c r="M32" s="135"/>
      <c r="N32" s="134"/>
      <c r="O32" s="134"/>
      <c r="P32" s="134"/>
      <c r="Q32" s="134"/>
      <c r="R32" s="134"/>
    </row>
    <row r="33" spans="1:18" s="2" customFormat="1" ht="42" hidden="1" customHeight="1" x14ac:dyDescent="0.25">
      <c r="A33" s="74">
        <v>18</v>
      </c>
      <c r="B33" s="156" t="s">
        <v>119</v>
      </c>
      <c r="C33" s="166" t="s">
        <v>120</v>
      </c>
      <c r="D33" s="168" t="s">
        <v>121</v>
      </c>
      <c r="E33" s="166">
        <v>1</v>
      </c>
      <c r="F33" s="166" t="s">
        <v>23</v>
      </c>
      <c r="G33" s="167"/>
      <c r="H33" s="165">
        <v>274000</v>
      </c>
      <c r="I33" s="130" t="s">
        <v>9</v>
      </c>
      <c r="J33" s="139" t="s">
        <v>62</v>
      </c>
      <c r="K33" s="148" t="s">
        <v>52</v>
      </c>
      <c r="L33" s="140" t="s">
        <v>122</v>
      </c>
      <c r="M33" s="135"/>
      <c r="N33" s="134"/>
      <c r="O33" s="134"/>
      <c r="P33" s="134"/>
      <c r="Q33" s="134"/>
      <c r="R33" s="134"/>
    </row>
    <row r="34" spans="1:18" s="2" customFormat="1" ht="49.5" hidden="1" customHeight="1" x14ac:dyDescent="0.25">
      <c r="A34" s="74">
        <v>19</v>
      </c>
      <c r="B34" s="156" t="s">
        <v>127</v>
      </c>
      <c r="C34" s="162" t="s">
        <v>69</v>
      </c>
      <c r="D34" s="79" t="s">
        <v>59</v>
      </c>
      <c r="E34" s="166">
        <v>1</v>
      </c>
      <c r="F34" s="166" t="s">
        <v>23</v>
      </c>
      <c r="G34" s="167"/>
      <c r="H34" s="165">
        <v>19456500</v>
      </c>
      <c r="I34" s="130" t="s">
        <v>9</v>
      </c>
      <c r="J34" s="139" t="s">
        <v>62</v>
      </c>
      <c r="K34" s="148" t="s">
        <v>52</v>
      </c>
      <c r="L34" s="140" t="s">
        <v>126</v>
      </c>
      <c r="M34" s="135"/>
      <c r="N34" s="134"/>
      <c r="O34" s="134"/>
      <c r="P34" s="134"/>
      <c r="Q34" s="134"/>
      <c r="R34" s="134"/>
    </row>
    <row r="35" spans="1:18" s="2" customFormat="1" ht="42" hidden="1" customHeight="1" x14ac:dyDescent="0.25">
      <c r="A35" s="74">
        <v>20</v>
      </c>
      <c r="B35" s="156" t="s">
        <v>128</v>
      </c>
      <c r="C35" s="162" t="s">
        <v>69</v>
      </c>
      <c r="D35" s="79" t="s">
        <v>59</v>
      </c>
      <c r="E35" s="166">
        <v>1</v>
      </c>
      <c r="F35" s="166" t="s">
        <v>23</v>
      </c>
      <c r="G35" s="167"/>
      <c r="H35" s="165">
        <v>14930900</v>
      </c>
      <c r="I35" s="130" t="s">
        <v>9</v>
      </c>
      <c r="J35" s="139" t="s">
        <v>62</v>
      </c>
      <c r="K35" s="148" t="s">
        <v>52</v>
      </c>
      <c r="L35" s="140" t="s">
        <v>126</v>
      </c>
      <c r="M35" s="135"/>
      <c r="N35" s="134"/>
      <c r="O35" s="134"/>
      <c r="P35" s="134"/>
      <c r="Q35" s="134"/>
      <c r="R35" s="134"/>
    </row>
    <row r="36" spans="1:18" s="2" customFormat="1" ht="42" hidden="1" customHeight="1" x14ac:dyDescent="0.25">
      <c r="A36" s="74">
        <v>21</v>
      </c>
      <c r="B36" s="156" t="s">
        <v>129</v>
      </c>
      <c r="C36" s="162" t="s">
        <v>69</v>
      </c>
      <c r="D36" s="79" t="s">
        <v>59</v>
      </c>
      <c r="E36" s="166">
        <v>1</v>
      </c>
      <c r="F36" s="166" t="s">
        <v>23</v>
      </c>
      <c r="G36" s="167"/>
      <c r="H36" s="165">
        <v>2520982.14</v>
      </c>
      <c r="I36" s="130" t="s">
        <v>9</v>
      </c>
      <c r="J36" s="139" t="s">
        <v>62</v>
      </c>
      <c r="K36" s="148" t="s">
        <v>52</v>
      </c>
      <c r="L36" s="140" t="s">
        <v>126</v>
      </c>
      <c r="M36" s="135"/>
      <c r="N36" s="134"/>
      <c r="O36" s="134"/>
      <c r="P36" s="134"/>
      <c r="Q36" s="134"/>
      <c r="R36" s="134"/>
    </row>
    <row r="37" spans="1:18" s="2" customFormat="1" ht="42" hidden="1" customHeight="1" x14ac:dyDescent="0.25">
      <c r="A37" s="74">
        <v>22</v>
      </c>
      <c r="B37" s="156" t="s">
        <v>130</v>
      </c>
      <c r="C37" s="162" t="s">
        <v>69</v>
      </c>
      <c r="D37" s="79" t="s">
        <v>59</v>
      </c>
      <c r="E37" s="166">
        <v>1</v>
      </c>
      <c r="F37" s="166" t="s">
        <v>23</v>
      </c>
      <c r="G37" s="167"/>
      <c r="H37" s="165">
        <v>1231500</v>
      </c>
      <c r="I37" s="130" t="s">
        <v>9</v>
      </c>
      <c r="J37" s="139" t="s">
        <v>62</v>
      </c>
      <c r="K37" s="148" t="s">
        <v>52</v>
      </c>
      <c r="L37" s="140" t="s">
        <v>126</v>
      </c>
      <c r="M37" s="135"/>
      <c r="N37" s="134"/>
      <c r="O37" s="134"/>
      <c r="P37" s="134"/>
      <c r="Q37" s="134"/>
      <c r="R37" s="134"/>
    </row>
    <row r="38" spans="1:18" s="2" customFormat="1" ht="42" hidden="1" customHeight="1" x14ac:dyDescent="0.25">
      <c r="A38" s="74">
        <v>23</v>
      </c>
      <c r="B38" s="156" t="s">
        <v>134</v>
      </c>
      <c r="C38" s="162" t="s">
        <v>135</v>
      </c>
      <c r="D38" s="79" t="s">
        <v>15</v>
      </c>
      <c r="E38" s="166">
        <v>1</v>
      </c>
      <c r="F38" s="166" t="s">
        <v>23</v>
      </c>
      <c r="G38" s="167"/>
      <c r="H38" s="165">
        <v>750000</v>
      </c>
      <c r="I38" s="130" t="s">
        <v>9</v>
      </c>
      <c r="J38" s="139" t="s">
        <v>27</v>
      </c>
      <c r="K38" s="148" t="s">
        <v>132</v>
      </c>
      <c r="L38" s="140" t="s">
        <v>143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24</v>
      </c>
      <c r="B39" s="156" t="s">
        <v>136</v>
      </c>
      <c r="C39" s="162" t="s">
        <v>135</v>
      </c>
      <c r="D39" s="79" t="s">
        <v>15</v>
      </c>
      <c r="E39" s="166">
        <v>1</v>
      </c>
      <c r="F39" s="166" t="s">
        <v>23</v>
      </c>
      <c r="G39" s="167"/>
      <c r="H39" s="165" t="s">
        <v>137</v>
      </c>
      <c r="I39" s="130" t="s">
        <v>9</v>
      </c>
      <c r="J39" s="139" t="s">
        <v>27</v>
      </c>
      <c r="K39" s="148" t="s">
        <v>132</v>
      </c>
      <c r="L39" s="140" t="s">
        <v>143</v>
      </c>
      <c r="M39" s="135"/>
      <c r="N39" s="134"/>
      <c r="O39" s="134"/>
      <c r="P39" s="134"/>
      <c r="Q39" s="134"/>
      <c r="R39" s="134"/>
    </row>
    <row r="40" spans="1:18" s="2" customFormat="1" ht="42" hidden="1" customHeight="1" x14ac:dyDescent="0.25">
      <c r="A40" s="74">
        <v>25</v>
      </c>
      <c r="B40" s="156" t="s">
        <v>138</v>
      </c>
      <c r="C40" s="162" t="s">
        <v>135</v>
      </c>
      <c r="D40" s="79" t="s">
        <v>15</v>
      </c>
      <c r="E40" s="166">
        <v>1</v>
      </c>
      <c r="F40" s="166" t="s">
        <v>23</v>
      </c>
      <c r="G40" s="167"/>
      <c r="H40" s="165" t="s">
        <v>137</v>
      </c>
      <c r="I40" s="130" t="s">
        <v>9</v>
      </c>
      <c r="J40" s="139" t="s">
        <v>27</v>
      </c>
      <c r="K40" s="148" t="s">
        <v>132</v>
      </c>
      <c r="L40" s="140" t="s">
        <v>143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26</v>
      </c>
      <c r="B41" s="156" t="s">
        <v>139</v>
      </c>
      <c r="C41" s="162" t="s">
        <v>135</v>
      </c>
      <c r="D41" s="79" t="s">
        <v>15</v>
      </c>
      <c r="E41" s="166">
        <v>1</v>
      </c>
      <c r="F41" s="166" t="s">
        <v>23</v>
      </c>
      <c r="G41" s="167"/>
      <c r="H41" s="165" t="s">
        <v>140</v>
      </c>
      <c r="I41" s="130" t="s">
        <v>9</v>
      </c>
      <c r="J41" s="139" t="s">
        <v>27</v>
      </c>
      <c r="K41" s="148" t="s">
        <v>132</v>
      </c>
      <c r="L41" s="140" t="s">
        <v>143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27</v>
      </c>
      <c r="B42" s="156" t="s">
        <v>142</v>
      </c>
      <c r="C42" s="162" t="s">
        <v>135</v>
      </c>
      <c r="D42" s="79" t="s">
        <v>15</v>
      </c>
      <c r="E42" s="166">
        <v>1</v>
      </c>
      <c r="F42" s="166" t="s">
        <v>23</v>
      </c>
      <c r="G42" s="167"/>
      <c r="H42" s="165" t="s">
        <v>141</v>
      </c>
      <c r="I42" s="130" t="s">
        <v>9</v>
      </c>
      <c r="J42" s="139" t="s">
        <v>27</v>
      </c>
      <c r="K42" s="148" t="s">
        <v>132</v>
      </c>
      <c r="L42" s="140" t="s">
        <v>143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28</v>
      </c>
      <c r="B43" s="156" t="s">
        <v>163</v>
      </c>
      <c r="C43" s="162" t="s">
        <v>164</v>
      </c>
      <c r="D43" s="79" t="s">
        <v>15</v>
      </c>
      <c r="E43" s="166">
        <v>1</v>
      </c>
      <c r="F43" s="166" t="s">
        <v>23</v>
      </c>
      <c r="G43" s="167"/>
      <c r="H43" s="165">
        <v>9140625</v>
      </c>
      <c r="I43" s="130" t="s">
        <v>9</v>
      </c>
      <c r="J43" s="139" t="s">
        <v>27</v>
      </c>
      <c r="K43" s="148" t="s">
        <v>132</v>
      </c>
      <c r="L43" s="140" t="s">
        <v>161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29</v>
      </c>
      <c r="B44" s="156" t="s">
        <v>162</v>
      </c>
      <c r="C44" s="162" t="s">
        <v>164</v>
      </c>
      <c r="D44" s="79" t="s">
        <v>15</v>
      </c>
      <c r="E44" s="166">
        <v>1</v>
      </c>
      <c r="F44" s="166" t="s">
        <v>23</v>
      </c>
      <c r="G44" s="167"/>
      <c r="H44" s="165">
        <v>2989285.71</v>
      </c>
      <c r="I44" s="130" t="s">
        <v>9</v>
      </c>
      <c r="J44" s="139" t="s">
        <v>27</v>
      </c>
      <c r="K44" s="148" t="s">
        <v>132</v>
      </c>
      <c r="L44" s="140" t="s">
        <v>161</v>
      </c>
      <c r="M44" s="135"/>
      <c r="N44" s="134"/>
      <c r="O44" s="134"/>
      <c r="P44" s="134"/>
      <c r="Q44" s="134"/>
      <c r="R44" s="134"/>
    </row>
    <row r="45" spans="1:18" s="2" customFormat="1" ht="70.5" hidden="1" customHeight="1" x14ac:dyDescent="0.25">
      <c r="A45" s="74">
        <v>30</v>
      </c>
      <c r="B45" s="156" t="s">
        <v>180</v>
      </c>
      <c r="C45" s="162" t="s">
        <v>69</v>
      </c>
      <c r="D45" s="79" t="s">
        <v>59</v>
      </c>
      <c r="E45" s="175">
        <v>1</v>
      </c>
      <c r="F45" s="177" t="s">
        <v>23</v>
      </c>
      <c r="G45" s="164"/>
      <c r="H45" s="176">
        <v>231325</v>
      </c>
      <c r="I45" s="130" t="s">
        <v>9</v>
      </c>
      <c r="J45" s="139" t="s">
        <v>62</v>
      </c>
      <c r="K45" s="148" t="s">
        <v>132</v>
      </c>
      <c r="L45" s="140" t="s">
        <v>182</v>
      </c>
      <c r="M45" s="135"/>
      <c r="N45" s="134"/>
      <c r="O45" s="134"/>
      <c r="P45" s="134"/>
      <c r="Q45" s="134"/>
      <c r="R45" s="134"/>
    </row>
    <row r="46" spans="1:18" s="2" customFormat="1" ht="72.75" hidden="1" customHeight="1" x14ac:dyDescent="0.25">
      <c r="A46" s="74">
        <v>31</v>
      </c>
      <c r="B46" s="156" t="s">
        <v>181</v>
      </c>
      <c r="C46" s="162" t="s">
        <v>69</v>
      </c>
      <c r="D46" s="79" t="s">
        <v>59</v>
      </c>
      <c r="E46" s="175">
        <v>1</v>
      </c>
      <c r="F46" s="177" t="s">
        <v>23</v>
      </c>
      <c r="G46" s="164"/>
      <c r="H46" s="176">
        <v>1499400</v>
      </c>
      <c r="I46" s="130" t="s">
        <v>9</v>
      </c>
      <c r="J46" s="139" t="s">
        <v>62</v>
      </c>
      <c r="K46" s="148" t="s">
        <v>132</v>
      </c>
      <c r="L46" s="140" t="s">
        <v>182</v>
      </c>
      <c r="M46" s="135"/>
      <c r="N46" s="134"/>
      <c r="O46" s="134"/>
      <c r="P46" s="134"/>
      <c r="Q46" s="134"/>
      <c r="R46" s="134"/>
    </row>
    <row r="47" spans="1:18" s="2" customFormat="1" ht="60" hidden="1" customHeight="1" x14ac:dyDescent="0.25">
      <c r="A47" s="74">
        <v>32</v>
      </c>
      <c r="B47" s="156" t="s">
        <v>184</v>
      </c>
      <c r="C47" s="162" t="s">
        <v>69</v>
      </c>
      <c r="D47" s="79" t="s">
        <v>59</v>
      </c>
      <c r="E47" s="175">
        <v>1</v>
      </c>
      <c r="F47" s="177" t="s">
        <v>23</v>
      </c>
      <c r="G47" s="164"/>
      <c r="H47" s="176">
        <v>5650574</v>
      </c>
      <c r="I47" s="130" t="s">
        <v>9</v>
      </c>
      <c r="J47" s="139" t="s">
        <v>187</v>
      </c>
      <c r="K47" s="148" t="s">
        <v>132</v>
      </c>
      <c r="L47" s="140" t="s">
        <v>189</v>
      </c>
      <c r="M47" s="135"/>
      <c r="N47" s="134"/>
      <c r="O47" s="134"/>
      <c r="P47" s="134"/>
      <c r="Q47" s="134"/>
      <c r="R47" s="134"/>
    </row>
    <row r="48" spans="1:18" s="2" customFormat="1" ht="44.25" hidden="1" customHeight="1" x14ac:dyDescent="0.25">
      <c r="A48" s="74">
        <v>33</v>
      </c>
      <c r="B48" s="156" t="s">
        <v>185</v>
      </c>
      <c r="C48" s="162" t="s">
        <v>186</v>
      </c>
      <c r="D48" s="79" t="s">
        <v>59</v>
      </c>
      <c r="E48" s="175">
        <v>1</v>
      </c>
      <c r="F48" s="177" t="s">
        <v>23</v>
      </c>
      <c r="G48" s="164"/>
      <c r="H48" s="176">
        <v>36000</v>
      </c>
      <c r="I48" s="130" t="s">
        <v>9</v>
      </c>
      <c r="J48" s="139" t="s">
        <v>188</v>
      </c>
      <c r="K48" s="148" t="s">
        <v>132</v>
      </c>
      <c r="L48" s="140" t="s">
        <v>190</v>
      </c>
      <c r="M48" s="135"/>
      <c r="N48" s="134"/>
      <c r="O48" s="134"/>
      <c r="P48" s="134"/>
      <c r="Q48" s="134"/>
      <c r="R48" s="134"/>
    </row>
    <row r="49" spans="1:18" s="2" customFormat="1" ht="89.25" hidden="1" customHeight="1" x14ac:dyDescent="0.25">
      <c r="A49" s="74">
        <v>34</v>
      </c>
      <c r="B49" s="157" t="s">
        <v>201</v>
      </c>
      <c r="C49" s="151" t="s">
        <v>124</v>
      </c>
      <c r="D49" s="79" t="s">
        <v>59</v>
      </c>
      <c r="E49" s="175">
        <v>1</v>
      </c>
      <c r="F49" s="177" t="s">
        <v>23</v>
      </c>
      <c r="G49" s="164"/>
      <c r="H49" s="176">
        <v>1355470</v>
      </c>
      <c r="I49" s="130" t="s">
        <v>9</v>
      </c>
      <c r="J49" s="139" t="s">
        <v>27</v>
      </c>
      <c r="K49" s="148" t="s">
        <v>132</v>
      </c>
      <c r="L49" s="140" t="s">
        <v>203</v>
      </c>
      <c r="M49" s="135"/>
      <c r="N49" s="134"/>
      <c r="O49" s="134"/>
      <c r="P49" s="134"/>
      <c r="Q49" s="134"/>
      <c r="R49" s="134"/>
    </row>
    <row r="50" spans="1:18" s="2" customFormat="1" ht="87.75" hidden="1" customHeight="1" x14ac:dyDescent="0.25">
      <c r="A50" s="74">
        <v>35</v>
      </c>
      <c r="B50" s="157" t="s">
        <v>202</v>
      </c>
      <c r="C50" s="151" t="s">
        <v>88</v>
      </c>
      <c r="D50" s="157" t="s">
        <v>204</v>
      </c>
      <c r="E50" s="175">
        <v>1</v>
      </c>
      <c r="F50" s="177" t="s">
        <v>23</v>
      </c>
      <c r="G50" s="164"/>
      <c r="H50" s="176">
        <v>2071306346</v>
      </c>
      <c r="I50" s="130" t="s">
        <v>9</v>
      </c>
      <c r="J50" s="139" t="s">
        <v>27</v>
      </c>
      <c r="K50" s="148" t="s">
        <v>132</v>
      </c>
      <c r="L50" s="140" t="s">
        <v>203</v>
      </c>
      <c r="M50" s="135"/>
      <c r="N50" s="134"/>
      <c r="O50" s="134"/>
      <c r="P50" s="134"/>
      <c r="Q50" s="134"/>
      <c r="R50" s="134"/>
    </row>
    <row r="51" spans="1:18" s="2" customFormat="1" ht="40.5" hidden="1" customHeight="1" x14ac:dyDescent="0.25">
      <c r="A51" s="74">
        <v>36</v>
      </c>
      <c r="B51" s="157" t="s">
        <v>233</v>
      </c>
      <c r="C51" s="152" t="s">
        <v>234</v>
      </c>
      <c r="D51" s="79" t="s">
        <v>59</v>
      </c>
      <c r="E51" s="175">
        <v>1</v>
      </c>
      <c r="F51" s="177" t="s">
        <v>23</v>
      </c>
      <c r="G51" s="164"/>
      <c r="H51" s="176">
        <v>11477980.220000001</v>
      </c>
      <c r="I51" s="130" t="s">
        <v>9</v>
      </c>
      <c r="J51" s="139" t="s">
        <v>27</v>
      </c>
      <c r="K51" s="148" t="s">
        <v>132</v>
      </c>
      <c r="L51" s="140" t="s">
        <v>228</v>
      </c>
      <c r="M51" s="135"/>
      <c r="N51" s="134"/>
      <c r="O51" s="134"/>
      <c r="P51" s="134"/>
      <c r="Q51" s="134"/>
      <c r="R51" s="134"/>
    </row>
    <row r="52" spans="1:18" s="2" customFormat="1" ht="40.5" hidden="1" customHeight="1" x14ac:dyDescent="0.25">
      <c r="A52" s="74">
        <v>37</v>
      </c>
      <c r="B52" s="157" t="s">
        <v>240</v>
      </c>
      <c r="C52" s="152" t="s">
        <v>242</v>
      </c>
      <c r="D52" s="79" t="s">
        <v>241</v>
      </c>
      <c r="E52" s="175">
        <v>1</v>
      </c>
      <c r="F52" s="177" t="s">
        <v>23</v>
      </c>
      <c r="G52" s="164"/>
      <c r="H52" s="176">
        <v>140000</v>
      </c>
      <c r="I52" s="130" t="s">
        <v>9</v>
      </c>
      <c r="J52" s="139" t="s">
        <v>27</v>
      </c>
      <c r="K52" s="148" t="s">
        <v>132</v>
      </c>
      <c r="L52" s="140" t="s">
        <v>243</v>
      </c>
      <c r="M52" s="135"/>
      <c r="N52" s="134"/>
      <c r="O52" s="134"/>
      <c r="P52" s="134"/>
      <c r="Q52" s="134"/>
      <c r="R52" s="134"/>
    </row>
    <row r="53" spans="1:18" s="2" customFormat="1" ht="20.25" hidden="1" customHeight="1" x14ac:dyDescent="0.25">
      <c r="A53" s="43"/>
      <c r="B53" s="58" t="s">
        <v>17</v>
      </c>
      <c r="C53" s="38"/>
      <c r="D53" s="38"/>
      <c r="E53" s="38"/>
      <c r="F53" s="38"/>
      <c r="G53" s="48"/>
      <c r="H53" s="47">
        <f>SUM(H16:H51)</f>
        <v>3289311271.0099998</v>
      </c>
      <c r="I53" s="43"/>
      <c r="J53" s="62"/>
      <c r="K53" s="83"/>
      <c r="L53" s="63"/>
      <c r="M53" s="30"/>
      <c r="N53" s="16"/>
      <c r="O53" s="16"/>
      <c r="P53" s="16"/>
      <c r="Q53" s="16"/>
      <c r="R53" s="16"/>
    </row>
    <row r="54" spans="1:18" s="2" customFormat="1" ht="20.25" hidden="1" customHeight="1" x14ac:dyDescent="0.25">
      <c r="A54" s="43"/>
      <c r="B54" s="58" t="s">
        <v>22</v>
      </c>
      <c r="C54" s="64"/>
      <c r="D54" s="64"/>
      <c r="E54" s="64"/>
      <c r="F54" s="64"/>
      <c r="G54" s="118"/>
      <c r="H54" s="65">
        <f>H11+H14+H53</f>
        <v>3376301608.0099998</v>
      </c>
      <c r="I54" s="66"/>
      <c r="J54" s="61"/>
      <c r="K54" s="85"/>
      <c r="L54" s="63"/>
      <c r="M54" s="30"/>
      <c r="N54" s="16"/>
      <c r="O54" s="16"/>
      <c r="P54" s="16"/>
      <c r="Q54" s="16"/>
      <c r="R54" s="16"/>
    </row>
    <row r="55" spans="1:18" s="2" customFormat="1" ht="19.5" customHeight="1" x14ac:dyDescent="0.25">
      <c r="A55" s="49"/>
      <c r="B55" s="78" t="s">
        <v>48</v>
      </c>
      <c r="C55" s="39"/>
      <c r="D55" s="40"/>
      <c r="E55" s="39"/>
      <c r="F55" s="39"/>
      <c r="G55" s="119"/>
      <c r="H55" s="39"/>
      <c r="I55" s="39"/>
      <c r="J55" s="39"/>
      <c r="K55" s="86"/>
      <c r="L55" s="39"/>
      <c r="M55" s="29"/>
      <c r="N55" s="16"/>
      <c r="O55" s="16"/>
      <c r="P55" s="16"/>
      <c r="Q55" s="16"/>
      <c r="R55" s="16"/>
    </row>
    <row r="56" spans="1:18" s="16" customFormat="1" ht="20.100000000000001" customHeight="1" x14ac:dyDescent="0.25">
      <c r="A56" s="50"/>
      <c r="B56" s="52" t="s">
        <v>13</v>
      </c>
      <c r="C56" s="42"/>
      <c r="D56" s="42"/>
      <c r="E56" s="42"/>
      <c r="F56" s="42"/>
      <c r="G56" s="117"/>
      <c r="H56" s="42"/>
      <c r="I56" s="42"/>
      <c r="J56" s="53"/>
      <c r="K56" s="87"/>
      <c r="L56" s="54"/>
      <c r="M56" s="30"/>
    </row>
    <row r="57" spans="1:18" s="134" customFormat="1" ht="37.5" customHeight="1" x14ac:dyDescent="0.25">
      <c r="A57" s="133">
        <v>1</v>
      </c>
      <c r="B57" s="136" t="s">
        <v>49</v>
      </c>
      <c r="C57" s="79" t="s">
        <v>50</v>
      </c>
      <c r="D57" s="36" t="s">
        <v>15</v>
      </c>
      <c r="E57" s="137">
        <v>20000</v>
      </c>
      <c r="F57" s="79" t="s">
        <v>51</v>
      </c>
      <c r="G57" s="138">
        <v>1300</v>
      </c>
      <c r="H57" s="37">
        <f>E57*G57</f>
        <v>26000000</v>
      </c>
      <c r="I57" s="130" t="s">
        <v>9</v>
      </c>
      <c r="J57" s="131" t="s">
        <v>27</v>
      </c>
      <c r="K57" s="132" t="s">
        <v>52</v>
      </c>
      <c r="L57" s="35" t="s">
        <v>53</v>
      </c>
      <c r="M57" s="135"/>
    </row>
    <row r="58" spans="1:18" s="134" customFormat="1" ht="37.5" customHeight="1" x14ac:dyDescent="0.25">
      <c r="A58" s="133">
        <v>2</v>
      </c>
      <c r="B58" s="136" t="s">
        <v>65</v>
      </c>
      <c r="C58" s="36" t="s">
        <v>61</v>
      </c>
      <c r="D58" s="36" t="s">
        <v>15</v>
      </c>
      <c r="E58" s="137">
        <v>20</v>
      </c>
      <c r="F58" s="79" t="s">
        <v>36</v>
      </c>
      <c r="G58" s="138">
        <v>5000</v>
      </c>
      <c r="H58" s="37">
        <f>E58*G58</f>
        <v>100000</v>
      </c>
      <c r="I58" s="130" t="s">
        <v>9</v>
      </c>
      <c r="J58" s="131" t="s">
        <v>27</v>
      </c>
      <c r="K58" s="132" t="s">
        <v>52</v>
      </c>
      <c r="L58" s="35" t="s">
        <v>67</v>
      </c>
      <c r="M58" s="135"/>
    </row>
    <row r="59" spans="1:18" s="134" customFormat="1" ht="37.5" customHeight="1" x14ac:dyDescent="0.25">
      <c r="A59" s="133">
        <v>3</v>
      </c>
      <c r="B59" s="136" t="s">
        <v>95</v>
      </c>
      <c r="C59" s="36" t="s">
        <v>96</v>
      </c>
      <c r="D59" s="36" t="s">
        <v>15</v>
      </c>
      <c r="E59" s="137">
        <v>840</v>
      </c>
      <c r="F59" s="79" t="s">
        <v>98</v>
      </c>
      <c r="G59" s="138">
        <v>298.17</v>
      </c>
      <c r="H59" s="37">
        <f t="shared" ref="H59:H145" si="0">E59*G59</f>
        <v>250462.80000000002</v>
      </c>
      <c r="I59" s="130" t="s">
        <v>9</v>
      </c>
      <c r="J59" s="131" t="s">
        <v>27</v>
      </c>
      <c r="K59" s="132" t="s">
        <v>52</v>
      </c>
      <c r="L59" s="35" t="s">
        <v>116</v>
      </c>
      <c r="M59" s="135"/>
    </row>
    <row r="60" spans="1:18" s="134" customFormat="1" ht="37.5" customHeight="1" x14ac:dyDescent="0.25">
      <c r="A60" s="133">
        <v>4</v>
      </c>
      <c r="B60" s="136" t="s">
        <v>99</v>
      </c>
      <c r="C60" s="36" t="s">
        <v>96</v>
      </c>
      <c r="D60" s="36" t="s">
        <v>15</v>
      </c>
      <c r="E60" s="137">
        <v>960</v>
      </c>
      <c r="F60" s="79" t="s">
        <v>98</v>
      </c>
      <c r="G60" s="138">
        <v>265.36</v>
      </c>
      <c r="H60" s="37">
        <f t="shared" si="0"/>
        <v>254745.60000000001</v>
      </c>
      <c r="I60" s="130" t="s">
        <v>9</v>
      </c>
      <c r="J60" s="131" t="s">
        <v>27</v>
      </c>
      <c r="K60" s="132" t="s">
        <v>52</v>
      </c>
      <c r="L60" s="35" t="s">
        <v>116</v>
      </c>
      <c r="M60" s="135"/>
    </row>
    <row r="61" spans="1:18" s="134" customFormat="1" ht="37.5" customHeight="1" x14ac:dyDescent="0.25">
      <c r="A61" s="133">
        <v>5</v>
      </c>
      <c r="B61" s="136" t="s">
        <v>100</v>
      </c>
      <c r="C61" s="36" t="s">
        <v>96</v>
      </c>
      <c r="D61" s="36" t="s">
        <v>15</v>
      </c>
      <c r="E61" s="137">
        <v>330</v>
      </c>
      <c r="F61" s="79" t="s">
        <v>98</v>
      </c>
      <c r="G61" s="138">
        <v>624.88</v>
      </c>
      <c r="H61" s="37">
        <f t="shared" si="0"/>
        <v>206210.4</v>
      </c>
      <c r="I61" s="130" t="s">
        <v>9</v>
      </c>
      <c r="J61" s="131" t="s">
        <v>27</v>
      </c>
      <c r="K61" s="132" t="s">
        <v>52</v>
      </c>
      <c r="L61" s="35" t="s">
        <v>116</v>
      </c>
      <c r="M61" s="135"/>
    </row>
    <row r="62" spans="1:18" s="134" customFormat="1" ht="37.5" customHeight="1" x14ac:dyDescent="0.25">
      <c r="A62" s="133">
        <v>6</v>
      </c>
      <c r="B62" s="136" t="s">
        <v>101</v>
      </c>
      <c r="C62" s="36" t="s">
        <v>96</v>
      </c>
      <c r="D62" s="36" t="s">
        <v>15</v>
      </c>
      <c r="E62" s="137">
        <v>270</v>
      </c>
      <c r="F62" s="79" t="s">
        <v>98</v>
      </c>
      <c r="G62" s="138">
        <v>373.21</v>
      </c>
      <c r="H62" s="37">
        <f t="shared" si="0"/>
        <v>100766.7</v>
      </c>
      <c r="I62" s="130" t="s">
        <v>9</v>
      </c>
      <c r="J62" s="131" t="s">
        <v>27</v>
      </c>
      <c r="K62" s="132" t="s">
        <v>52</v>
      </c>
      <c r="L62" s="35" t="s">
        <v>116</v>
      </c>
      <c r="M62" s="135"/>
    </row>
    <row r="63" spans="1:18" s="134" customFormat="1" ht="37.5" customHeight="1" x14ac:dyDescent="0.25">
      <c r="A63" s="133">
        <v>7</v>
      </c>
      <c r="B63" s="136" t="s">
        <v>102</v>
      </c>
      <c r="C63" s="36" t="s">
        <v>96</v>
      </c>
      <c r="D63" s="36" t="s">
        <v>15</v>
      </c>
      <c r="E63" s="137">
        <v>75</v>
      </c>
      <c r="F63" s="79" t="s">
        <v>103</v>
      </c>
      <c r="G63" s="138">
        <v>2140</v>
      </c>
      <c r="H63" s="37">
        <f t="shared" si="0"/>
        <v>160500</v>
      </c>
      <c r="I63" s="130" t="s">
        <v>9</v>
      </c>
      <c r="J63" s="131" t="s">
        <v>27</v>
      </c>
      <c r="K63" s="132" t="s">
        <v>52</v>
      </c>
      <c r="L63" s="35" t="s">
        <v>116</v>
      </c>
      <c r="M63" s="135"/>
    </row>
    <row r="64" spans="1:18" s="134" customFormat="1" ht="37.5" customHeight="1" x14ac:dyDescent="0.25">
      <c r="A64" s="133">
        <v>8</v>
      </c>
      <c r="B64" s="136" t="s">
        <v>104</v>
      </c>
      <c r="C64" s="36" t="s">
        <v>96</v>
      </c>
      <c r="D64" s="36" t="s">
        <v>15</v>
      </c>
      <c r="E64" s="137">
        <v>2</v>
      </c>
      <c r="F64" s="79" t="s">
        <v>105</v>
      </c>
      <c r="G64" s="138">
        <v>2867</v>
      </c>
      <c r="H64" s="37">
        <f t="shared" si="0"/>
        <v>5734</v>
      </c>
      <c r="I64" s="130" t="s">
        <v>9</v>
      </c>
      <c r="J64" s="131" t="s">
        <v>27</v>
      </c>
      <c r="K64" s="132" t="s">
        <v>52</v>
      </c>
      <c r="L64" s="35" t="s">
        <v>116</v>
      </c>
      <c r="M64" s="135"/>
    </row>
    <row r="65" spans="1:13" s="134" customFormat="1" ht="37.5" customHeight="1" x14ac:dyDescent="0.25">
      <c r="A65" s="133">
        <v>9</v>
      </c>
      <c r="B65" s="136" t="s">
        <v>106</v>
      </c>
      <c r="C65" s="36" t="s">
        <v>96</v>
      </c>
      <c r="D65" s="36" t="s">
        <v>15</v>
      </c>
      <c r="E65" s="137">
        <v>5</v>
      </c>
      <c r="F65" s="79" t="s">
        <v>107</v>
      </c>
      <c r="G65" s="138">
        <v>6160.71</v>
      </c>
      <c r="H65" s="37">
        <f t="shared" si="0"/>
        <v>30803.55</v>
      </c>
      <c r="I65" s="130" t="s">
        <v>9</v>
      </c>
      <c r="J65" s="131" t="s">
        <v>27</v>
      </c>
      <c r="K65" s="132" t="s">
        <v>52</v>
      </c>
      <c r="L65" s="35" t="s">
        <v>116</v>
      </c>
      <c r="M65" s="135"/>
    </row>
    <row r="66" spans="1:13" s="134" customFormat="1" ht="37.5" customHeight="1" x14ac:dyDescent="0.25">
      <c r="A66" s="133">
        <v>10</v>
      </c>
      <c r="B66" s="136" t="s">
        <v>108</v>
      </c>
      <c r="C66" s="36" t="s">
        <v>96</v>
      </c>
      <c r="D66" s="36" t="s">
        <v>15</v>
      </c>
      <c r="E66" s="137">
        <v>5</v>
      </c>
      <c r="F66" s="79" t="s">
        <v>107</v>
      </c>
      <c r="G66" s="138">
        <v>6160.71</v>
      </c>
      <c r="H66" s="37">
        <f t="shared" si="0"/>
        <v>30803.55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11</v>
      </c>
      <c r="B67" s="136" t="s">
        <v>113</v>
      </c>
      <c r="C67" s="36" t="s">
        <v>50</v>
      </c>
      <c r="D67" s="36" t="s">
        <v>97</v>
      </c>
      <c r="E67" s="137">
        <v>1</v>
      </c>
      <c r="F67" s="79" t="s">
        <v>114</v>
      </c>
      <c r="G67" s="138">
        <v>38843250</v>
      </c>
      <c r="H67" s="37">
        <f t="shared" si="0"/>
        <v>38843250</v>
      </c>
      <c r="I67" s="130" t="s">
        <v>9</v>
      </c>
      <c r="J67" s="131" t="s">
        <v>27</v>
      </c>
      <c r="K67" s="132" t="s">
        <v>52</v>
      </c>
      <c r="L67" s="35" t="s">
        <v>115</v>
      </c>
      <c r="M67" s="135"/>
    </row>
    <row r="68" spans="1:13" s="134" customFormat="1" ht="27.75" customHeight="1" x14ac:dyDescent="0.25">
      <c r="A68" s="133">
        <v>12</v>
      </c>
      <c r="B68" s="169" t="s">
        <v>148</v>
      </c>
      <c r="C68" s="36" t="s">
        <v>96</v>
      </c>
      <c r="D68" s="36" t="s">
        <v>15</v>
      </c>
      <c r="E68" s="170">
        <v>49</v>
      </c>
      <c r="F68" s="170" t="s">
        <v>157</v>
      </c>
      <c r="G68" s="171">
        <v>3280</v>
      </c>
      <c r="H68" s="37">
        <f t="shared" si="0"/>
        <v>160720</v>
      </c>
      <c r="I68" s="130" t="s">
        <v>9</v>
      </c>
      <c r="J68" s="131" t="s">
        <v>27</v>
      </c>
      <c r="K68" s="132" t="s">
        <v>132</v>
      </c>
      <c r="L68" s="35" t="s">
        <v>147</v>
      </c>
      <c r="M68" s="135"/>
    </row>
    <row r="69" spans="1:13" s="134" customFormat="1" ht="36" customHeight="1" x14ac:dyDescent="0.25">
      <c r="A69" s="133">
        <v>13</v>
      </c>
      <c r="B69" s="169" t="s">
        <v>149</v>
      </c>
      <c r="C69" s="36" t="s">
        <v>96</v>
      </c>
      <c r="D69" s="36" t="s">
        <v>15</v>
      </c>
      <c r="E69" s="170">
        <v>49</v>
      </c>
      <c r="F69" s="170" t="s">
        <v>157</v>
      </c>
      <c r="G69" s="171">
        <v>4196.43</v>
      </c>
      <c r="H69" s="37">
        <f t="shared" si="0"/>
        <v>205625.07</v>
      </c>
      <c r="I69" s="130" t="s">
        <v>9</v>
      </c>
      <c r="J69" s="131" t="s">
        <v>27</v>
      </c>
      <c r="K69" s="132" t="s">
        <v>132</v>
      </c>
      <c r="L69" s="35" t="s">
        <v>147</v>
      </c>
      <c r="M69" s="135"/>
    </row>
    <row r="70" spans="1:13" s="134" customFormat="1" ht="23.25" customHeight="1" x14ac:dyDescent="0.25">
      <c r="A70" s="133">
        <v>14</v>
      </c>
      <c r="B70" s="169" t="s">
        <v>150</v>
      </c>
      <c r="C70" s="36" t="s">
        <v>96</v>
      </c>
      <c r="D70" s="36" t="s">
        <v>15</v>
      </c>
      <c r="E70" s="170">
        <v>49</v>
      </c>
      <c r="F70" s="170" t="s">
        <v>157</v>
      </c>
      <c r="G70" s="171">
        <v>3200</v>
      </c>
      <c r="H70" s="37">
        <f t="shared" si="0"/>
        <v>156800</v>
      </c>
      <c r="I70" s="130" t="s">
        <v>9</v>
      </c>
      <c r="J70" s="131" t="s">
        <v>27</v>
      </c>
      <c r="K70" s="132" t="s">
        <v>132</v>
      </c>
      <c r="L70" s="35" t="s">
        <v>147</v>
      </c>
      <c r="M70" s="135"/>
    </row>
    <row r="71" spans="1:13" s="134" customFormat="1" ht="27" customHeight="1" x14ac:dyDescent="0.25">
      <c r="A71" s="133">
        <v>15</v>
      </c>
      <c r="B71" s="169" t="s">
        <v>151</v>
      </c>
      <c r="C71" s="36" t="s">
        <v>96</v>
      </c>
      <c r="D71" s="36" t="s">
        <v>15</v>
      </c>
      <c r="E71" s="170">
        <v>49</v>
      </c>
      <c r="F71" s="170" t="s">
        <v>114</v>
      </c>
      <c r="G71" s="171">
        <v>11325</v>
      </c>
      <c r="H71" s="37">
        <f t="shared" si="0"/>
        <v>554925</v>
      </c>
      <c r="I71" s="130" t="s">
        <v>9</v>
      </c>
      <c r="J71" s="131" t="s">
        <v>27</v>
      </c>
      <c r="K71" s="132" t="s">
        <v>132</v>
      </c>
      <c r="L71" s="35" t="s">
        <v>147</v>
      </c>
      <c r="M71" s="135"/>
    </row>
    <row r="72" spans="1:13" s="134" customFormat="1" ht="22.5" customHeight="1" x14ac:dyDescent="0.25">
      <c r="A72" s="133">
        <v>16</v>
      </c>
      <c r="B72" s="169" t="s">
        <v>152</v>
      </c>
      <c r="C72" s="36" t="s">
        <v>96</v>
      </c>
      <c r="D72" s="36" t="s">
        <v>15</v>
      </c>
      <c r="E72" s="170">
        <v>26</v>
      </c>
      <c r="F72" s="170" t="s">
        <v>157</v>
      </c>
      <c r="G72" s="171">
        <v>22253</v>
      </c>
      <c r="H72" s="37">
        <f t="shared" si="0"/>
        <v>578578</v>
      </c>
      <c r="I72" s="130" t="s">
        <v>9</v>
      </c>
      <c r="J72" s="131" t="s">
        <v>27</v>
      </c>
      <c r="K72" s="132" t="s">
        <v>132</v>
      </c>
      <c r="L72" s="35" t="s">
        <v>147</v>
      </c>
      <c r="M72" s="135"/>
    </row>
    <row r="73" spans="1:13" s="134" customFormat="1" ht="25.5" customHeight="1" x14ac:dyDescent="0.25">
      <c r="A73" s="133">
        <v>17</v>
      </c>
      <c r="B73" s="169" t="s">
        <v>153</v>
      </c>
      <c r="C73" s="36" t="s">
        <v>96</v>
      </c>
      <c r="D73" s="36" t="s">
        <v>15</v>
      </c>
      <c r="E73" s="170">
        <v>600</v>
      </c>
      <c r="F73" s="170" t="s">
        <v>157</v>
      </c>
      <c r="G73" s="171">
        <v>102</v>
      </c>
      <c r="H73" s="37">
        <f t="shared" si="0"/>
        <v>61200</v>
      </c>
      <c r="I73" s="130" t="s">
        <v>9</v>
      </c>
      <c r="J73" s="131" t="s">
        <v>27</v>
      </c>
      <c r="K73" s="132" t="s">
        <v>132</v>
      </c>
      <c r="L73" s="35" t="s">
        <v>147</v>
      </c>
      <c r="M73" s="135"/>
    </row>
    <row r="74" spans="1:13" s="134" customFormat="1" ht="25.5" customHeight="1" x14ac:dyDescent="0.25">
      <c r="A74" s="133">
        <v>18</v>
      </c>
      <c r="B74" s="169" t="s">
        <v>154</v>
      </c>
      <c r="C74" s="36" t="s">
        <v>96</v>
      </c>
      <c r="D74" s="36" t="s">
        <v>15</v>
      </c>
      <c r="E74" s="170">
        <v>650</v>
      </c>
      <c r="F74" s="170" t="s">
        <v>157</v>
      </c>
      <c r="G74" s="171">
        <v>205</v>
      </c>
      <c r="H74" s="37">
        <f t="shared" si="0"/>
        <v>133250</v>
      </c>
      <c r="I74" s="130" t="s">
        <v>9</v>
      </c>
      <c r="J74" s="131" t="s">
        <v>27</v>
      </c>
      <c r="K74" s="132" t="s">
        <v>132</v>
      </c>
      <c r="L74" s="35" t="s">
        <v>147</v>
      </c>
      <c r="M74" s="135"/>
    </row>
    <row r="75" spans="1:13" s="134" customFormat="1" ht="25.5" customHeight="1" x14ac:dyDescent="0.25">
      <c r="A75" s="133">
        <v>19</v>
      </c>
      <c r="B75" s="169" t="s">
        <v>155</v>
      </c>
      <c r="C75" s="36" t="s">
        <v>96</v>
      </c>
      <c r="D75" s="36" t="s">
        <v>15</v>
      </c>
      <c r="E75" s="170">
        <v>6</v>
      </c>
      <c r="F75" s="170" t="s">
        <v>157</v>
      </c>
      <c r="G75" s="171">
        <v>18000</v>
      </c>
      <c r="H75" s="37">
        <f t="shared" si="0"/>
        <v>108000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0.75" customHeight="1" x14ac:dyDescent="0.25">
      <c r="A76" s="133">
        <v>20</v>
      </c>
      <c r="B76" s="169" t="s">
        <v>156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400</v>
      </c>
      <c r="H76" s="37">
        <f t="shared" si="0"/>
        <v>19600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30.75" customHeight="1" x14ac:dyDescent="0.25">
      <c r="A77" s="133">
        <v>21</v>
      </c>
      <c r="B77" s="172" t="s">
        <v>165</v>
      </c>
      <c r="C77" s="36" t="s">
        <v>50</v>
      </c>
      <c r="D77" s="36" t="s">
        <v>15</v>
      </c>
      <c r="E77" s="174">
        <v>110000</v>
      </c>
      <c r="F77" s="173" t="s">
        <v>82</v>
      </c>
      <c r="G77" s="174">
        <v>142.86000000000001</v>
      </c>
      <c r="H77" s="37">
        <f t="shared" si="0"/>
        <v>15714600.000000002</v>
      </c>
      <c r="I77" s="130" t="s">
        <v>9</v>
      </c>
      <c r="J77" s="131" t="s">
        <v>27</v>
      </c>
      <c r="K77" s="132" t="s">
        <v>132</v>
      </c>
      <c r="L77" s="35" t="s">
        <v>171</v>
      </c>
      <c r="M77" s="135"/>
    </row>
    <row r="78" spans="1:13" s="134" customFormat="1" ht="30.75" customHeight="1" x14ac:dyDescent="0.25">
      <c r="A78" s="133">
        <v>22</v>
      </c>
      <c r="B78" s="172" t="s">
        <v>166</v>
      </c>
      <c r="C78" s="36" t="s">
        <v>50</v>
      </c>
      <c r="D78" s="36" t="s">
        <v>15</v>
      </c>
      <c r="E78" s="174">
        <v>140000</v>
      </c>
      <c r="F78" s="173" t="s">
        <v>82</v>
      </c>
      <c r="G78" s="174">
        <v>180.95</v>
      </c>
      <c r="H78" s="37">
        <f t="shared" si="0"/>
        <v>25333000</v>
      </c>
      <c r="I78" s="130" t="s">
        <v>9</v>
      </c>
      <c r="J78" s="131" t="s">
        <v>27</v>
      </c>
      <c r="K78" s="132" t="s">
        <v>132</v>
      </c>
      <c r="L78" s="35" t="s">
        <v>171</v>
      </c>
      <c r="M78" s="135"/>
    </row>
    <row r="79" spans="1:13" s="134" customFormat="1" ht="30.75" customHeight="1" x14ac:dyDescent="0.25">
      <c r="A79" s="133">
        <v>23</v>
      </c>
      <c r="B79" s="172" t="s">
        <v>167</v>
      </c>
      <c r="C79" s="36" t="s">
        <v>50</v>
      </c>
      <c r="D79" s="36" t="s">
        <v>15</v>
      </c>
      <c r="E79" s="174">
        <v>49000</v>
      </c>
      <c r="F79" s="173" t="s">
        <v>82</v>
      </c>
      <c r="G79" s="174">
        <v>255.95</v>
      </c>
      <c r="H79" s="37">
        <f t="shared" si="0"/>
        <v>12541550</v>
      </c>
      <c r="I79" s="130" t="s">
        <v>9</v>
      </c>
      <c r="J79" s="131" t="s">
        <v>27</v>
      </c>
      <c r="K79" s="132" t="s">
        <v>132</v>
      </c>
      <c r="L79" s="35" t="s">
        <v>171</v>
      </c>
      <c r="M79" s="135"/>
    </row>
    <row r="80" spans="1:13" s="134" customFormat="1" ht="30.75" customHeight="1" x14ac:dyDescent="0.25">
      <c r="A80" s="133">
        <v>24</v>
      </c>
      <c r="B80" s="172" t="s">
        <v>173</v>
      </c>
      <c r="C80" s="36" t="s">
        <v>96</v>
      </c>
      <c r="D80" s="36" t="s">
        <v>15</v>
      </c>
      <c r="E80" s="174">
        <v>220</v>
      </c>
      <c r="F80" s="173" t="s">
        <v>175</v>
      </c>
      <c r="G80" s="174">
        <v>489</v>
      </c>
      <c r="H80" s="37">
        <f t="shared" si="0"/>
        <v>107580</v>
      </c>
      <c r="I80" s="130" t="s">
        <v>9</v>
      </c>
      <c r="J80" s="131" t="s">
        <v>27</v>
      </c>
      <c r="K80" s="132" t="s">
        <v>132</v>
      </c>
      <c r="L80" s="35" t="s">
        <v>174</v>
      </c>
      <c r="M80" s="135"/>
    </row>
    <row r="81" spans="1:13" s="134" customFormat="1" ht="30.75" customHeight="1" x14ac:dyDescent="0.25">
      <c r="A81" s="133">
        <v>25</v>
      </c>
      <c r="B81" s="172" t="s">
        <v>244</v>
      </c>
      <c r="C81" s="36" t="s">
        <v>96</v>
      </c>
      <c r="D81" s="36" t="s">
        <v>15</v>
      </c>
      <c r="E81" s="174">
        <v>445</v>
      </c>
      <c r="F81" s="173" t="s">
        <v>175</v>
      </c>
      <c r="G81" s="174">
        <v>1557</v>
      </c>
      <c r="H81" s="37">
        <f t="shared" si="0"/>
        <v>692865</v>
      </c>
      <c r="I81" s="130" t="s">
        <v>9</v>
      </c>
      <c r="J81" s="131" t="s">
        <v>27</v>
      </c>
      <c r="K81" s="132" t="s">
        <v>132</v>
      </c>
      <c r="L81" s="35" t="s">
        <v>248</v>
      </c>
      <c r="M81" s="135"/>
    </row>
    <row r="82" spans="1:13" s="134" customFormat="1" ht="30.75" customHeight="1" x14ac:dyDescent="0.25">
      <c r="A82" s="133">
        <v>26</v>
      </c>
      <c r="B82" s="172" t="s">
        <v>176</v>
      </c>
      <c r="C82" s="36" t="s">
        <v>96</v>
      </c>
      <c r="D82" s="36" t="s">
        <v>15</v>
      </c>
      <c r="E82" s="174">
        <v>1</v>
      </c>
      <c r="F82" s="173" t="s">
        <v>177</v>
      </c>
      <c r="G82" s="174">
        <v>1589732.14</v>
      </c>
      <c r="H82" s="37">
        <f t="shared" si="0"/>
        <v>1589732.14</v>
      </c>
      <c r="I82" s="130" t="s">
        <v>9</v>
      </c>
      <c r="J82" s="131" t="s">
        <v>27</v>
      </c>
      <c r="K82" s="132" t="s">
        <v>132</v>
      </c>
      <c r="L82" s="35" t="s">
        <v>178</v>
      </c>
      <c r="M82" s="135"/>
    </row>
    <row r="83" spans="1:13" s="134" customFormat="1" ht="30.75" customHeight="1" x14ac:dyDescent="0.25">
      <c r="A83" s="133">
        <v>27</v>
      </c>
      <c r="B83" s="172" t="s">
        <v>191</v>
      </c>
      <c r="C83" s="36" t="s">
        <v>50</v>
      </c>
      <c r="D83" s="36" t="s">
        <v>15</v>
      </c>
      <c r="E83" s="174">
        <v>1</v>
      </c>
      <c r="F83" s="173" t="s">
        <v>175</v>
      </c>
      <c r="G83" s="174">
        <v>13958300</v>
      </c>
      <c r="H83" s="37">
        <f t="shared" si="0"/>
        <v>13958300</v>
      </c>
      <c r="I83" s="130" t="s">
        <v>9</v>
      </c>
      <c r="J83" s="131" t="s">
        <v>27</v>
      </c>
      <c r="K83" s="132" t="s">
        <v>132</v>
      </c>
      <c r="L83" s="35" t="s">
        <v>192</v>
      </c>
      <c r="M83" s="135"/>
    </row>
    <row r="84" spans="1:13" s="134" customFormat="1" ht="30.75" customHeight="1" x14ac:dyDescent="0.25">
      <c r="A84" s="133">
        <v>28</v>
      </c>
      <c r="B84" s="172" t="s">
        <v>193</v>
      </c>
      <c r="C84" s="36" t="s">
        <v>96</v>
      </c>
      <c r="D84" s="36" t="s">
        <v>15</v>
      </c>
      <c r="E84" s="174">
        <v>1</v>
      </c>
      <c r="F84" s="173" t="s">
        <v>177</v>
      </c>
      <c r="G84" s="174">
        <v>184625</v>
      </c>
      <c r="H84" s="37">
        <f t="shared" si="0"/>
        <v>184625</v>
      </c>
      <c r="I84" s="130" t="s">
        <v>9</v>
      </c>
      <c r="J84" s="131" t="s">
        <v>27</v>
      </c>
      <c r="K84" s="132" t="s">
        <v>132</v>
      </c>
      <c r="L84" s="35" t="s">
        <v>194</v>
      </c>
      <c r="M84" s="135"/>
    </row>
    <row r="85" spans="1:13" s="134" customFormat="1" ht="30.75" customHeight="1" x14ac:dyDescent="0.25">
      <c r="A85" s="133">
        <v>29</v>
      </c>
      <c r="B85" s="172" t="s">
        <v>80</v>
      </c>
      <c r="C85" s="36" t="s">
        <v>50</v>
      </c>
      <c r="D85" s="36" t="s">
        <v>15</v>
      </c>
      <c r="E85" s="174">
        <v>5664250</v>
      </c>
      <c r="F85" s="173" t="s">
        <v>98</v>
      </c>
      <c r="G85" s="174">
        <v>169.64</v>
      </c>
      <c r="H85" s="37">
        <f t="shared" si="0"/>
        <v>960883369.99999988</v>
      </c>
      <c r="I85" s="130" t="s">
        <v>9</v>
      </c>
      <c r="J85" s="131" t="s">
        <v>27</v>
      </c>
      <c r="K85" s="132" t="s">
        <v>132</v>
      </c>
      <c r="L85" s="35" t="s">
        <v>195</v>
      </c>
      <c r="M85" s="135"/>
    </row>
    <row r="86" spans="1:13" s="134" customFormat="1" ht="30.75" customHeight="1" x14ac:dyDescent="0.25">
      <c r="A86" s="133">
        <v>30</v>
      </c>
      <c r="B86" s="172" t="s">
        <v>198</v>
      </c>
      <c r="C86" s="36" t="s">
        <v>50</v>
      </c>
      <c r="D86" s="36" t="s">
        <v>15</v>
      </c>
      <c r="E86" s="174">
        <v>44260</v>
      </c>
      <c r="F86" s="173" t="s">
        <v>36</v>
      </c>
      <c r="G86" s="174">
        <v>366.13</v>
      </c>
      <c r="H86" s="37">
        <f t="shared" si="0"/>
        <v>16204913.799999999</v>
      </c>
      <c r="I86" s="130" t="s">
        <v>9</v>
      </c>
      <c r="J86" s="131" t="s">
        <v>27</v>
      </c>
      <c r="K86" s="132" t="s">
        <v>132</v>
      </c>
      <c r="L86" s="35" t="s">
        <v>199</v>
      </c>
      <c r="M86" s="135"/>
    </row>
    <row r="87" spans="1:13" s="134" customFormat="1" ht="30.75" customHeight="1" x14ac:dyDescent="0.25">
      <c r="A87" s="133">
        <v>31</v>
      </c>
      <c r="B87" s="172" t="s">
        <v>200</v>
      </c>
      <c r="C87" s="36" t="s">
        <v>50</v>
      </c>
      <c r="D87" s="36" t="s">
        <v>15</v>
      </c>
      <c r="E87" s="174">
        <v>1064</v>
      </c>
      <c r="F87" s="173" t="s">
        <v>36</v>
      </c>
      <c r="G87" s="174">
        <v>22410.71</v>
      </c>
      <c r="H87" s="37">
        <f t="shared" si="0"/>
        <v>23844995.439999998</v>
      </c>
      <c r="I87" s="130" t="s">
        <v>9</v>
      </c>
      <c r="J87" s="131" t="s">
        <v>27</v>
      </c>
      <c r="K87" s="132" t="s">
        <v>132</v>
      </c>
      <c r="L87" s="35" t="s">
        <v>199</v>
      </c>
      <c r="M87" s="135"/>
    </row>
    <row r="88" spans="1:13" s="134" customFormat="1" ht="30.75" customHeight="1" x14ac:dyDescent="0.25">
      <c r="A88" s="133">
        <v>32</v>
      </c>
      <c r="B88" s="172" t="s">
        <v>206</v>
      </c>
      <c r="C88" s="36" t="s">
        <v>61</v>
      </c>
      <c r="D88" s="36" t="s">
        <v>15</v>
      </c>
      <c r="E88" s="174">
        <v>14424</v>
      </c>
      <c r="F88" s="173" t="s">
        <v>82</v>
      </c>
      <c r="G88" s="174">
        <v>200.89</v>
      </c>
      <c r="H88" s="37">
        <f t="shared" si="0"/>
        <v>2897637.36</v>
      </c>
      <c r="I88" s="130" t="s">
        <v>9</v>
      </c>
      <c r="J88" s="131" t="s">
        <v>27</v>
      </c>
      <c r="K88" s="132" t="s">
        <v>132</v>
      </c>
      <c r="L88" s="35" t="s">
        <v>207</v>
      </c>
      <c r="M88" s="135"/>
    </row>
    <row r="89" spans="1:13" s="134" customFormat="1" ht="30.75" customHeight="1" x14ac:dyDescent="0.25">
      <c r="A89" s="133">
        <v>33</v>
      </c>
      <c r="B89" s="172" t="s">
        <v>239</v>
      </c>
      <c r="C89" s="36" t="s">
        <v>61</v>
      </c>
      <c r="D89" s="36" t="s">
        <v>15</v>
      </c>
      <c r="E89" s="174">
        <v>12</v>
      </c>
      <c r="F89" s="173" t="s">
        <v>36</v>
      </c>
      <c r="G89" s="174">
        <v>60267.86</v>
      </c>
      <c r="H89" s="37">
        <f t="shared" si="0"/>
        <v>723214.32000000007</v>
      </c>
      <c r="I89" s="130" t="s">
        <v>9</v>
      </c>
      <c r="J89" s="131" t="s">
        <v>27</v>
      </c>
      <c r="K89" s="132" t="s">
        <v>132</v>
      </c>
      <c r="L89" s="35" t="s">
        <v>211</v>
      </c>
      <c r="M89" s="135"/>
    </row>
    <row r="90" spans="1:13" s="134" customFormat="1" ht="30.75" customHeight="1" x14ac:dyDescent="0.25">
      <c r="A90" s="133">
        <v>34</v>
      </c>
      <c r="B90" s="172" t="s">
        <v>212</v>
      </c>
      <c r="C90" s="36" t="s">
        <v>61</v>
      </c>
      <c r="D90" s="36" t="s">
        <v>121</v>
      </c>
      <c r="E90" s="174">
        <v>273</v>
      </c>
      <c r="F90" s="173" t="s">
        <v>36</v>
      </c>
      <c r="G90" s="174">
        <v>3386</v>
      </c>
      <c r="H90" s="37">
        <f t="shared" si="0"/>
        <v>924378</v>
      </c>
      <c r="I90" s="130" t="s">
        <v>9</v>
      </c>
      <c r="J90" s="131" t="s">
        <v>27</v>
      </c>
      <c r="K90" s="132" t="s">
        <v>132</v>
      </c>
      <c r="L90" s="35" t="s">
        <v>220</v>
      </c>
      <c r="M90" s="135"/>
    </row>
    <row r="91" spans="1:13" s="134" customFormat="1" ht="30.75" customHeight="1" x14ac:dyDescent="0.25">
      <c r="A91" s="133">
        <v>35</v>
      </c>
      <c r="B91" s="172" t="s">
        <v>213</v>
      </c>
      <c r="C91" s="36" t="s">
        <v>61</v>
      </c>
      <c r="D91" s="36" t="s">
        <v>121</v>
      </c>
      <c r="E91" s="174">
        <v>273</v>
      </c>
      <c r="F91" s="173" t="s">
        <v>36</v>
      </c>
      <c r="G91" s="174">
        <v>1741</v>
      </c>
      <c r="H91" s="37">
        <f t="shared" si="0"/>
        <v>475293</v>
      </c>
      <c r="I91" s="130" t="s">
        <v>9</v>
      </c>
      <c r="J91" s="131" t="s">
        <v>27</v>
      </c>
      <c r="K91" s="132" t="s">
        <v>132</v>
      </c>
      <c r="L91" s="35" t="s">
        <v>220</v>
      </c>
      <c r="M91" s="135"/>
    </row>
    <row r="92" spans="1:13" s="134" customFormat="1" ht="30.75" customHeight="1" x14ac:dyDescent="0.25">
      <c r="A92" s="133">
        <v>36</v>
      </c>
      <c r="B92" s="172" t="s">
        <v>214</v>
      </c>
      <c r="C92" s="36" t="s">
        <v>61</v>
      </c>
      <c r="D92" s="36" t="s">
        <v>121</v>
      </c>
      <c r="E92" s="174">
        <v>223</v>
      </c>
      <c r="F92" s="173" t="s">
        <v>36</v>
      </c>
      <c r="G92" s="174">
        <v>3510</v>
      </c>
      <c r="H92" s="37">
        <f t="shared" si="0"/>
        <v>782730</v>
      </c>
      <c r="I92" s="130" t="s">
        <v>9</v>
      </c>
      <c r="J92" s="131" t="s">
        <v>27</v>
      </c>
      <c r="K92" s="132" t="s">
        <v>132</v>
      </c>
      <c r="L92" s="35" t="s">
        <v>220</v>
      </c>
      <c r="M92" s="135"/>
    </row>
    <row r="93" spans="1:13" s="134" customFormat="1" ht="30.75" customHeight="1" x14ac:dyDescent="0.25">
      <c r="A93" s="133">
        <v>37</v>
      </c>
      <c r="B93" s="172" t="s">
        <v>215</v>
      </c>
      <c r="C93" s="36" t="s">
        <v>61</v>
      </c>
      <c r="D93" s="36" t="s">
        <v>121</v>
      </c>
      <c r="E93" s="174">
        <v>95</v>
      </c>
      <c r="F93" s="173" t="s">
        <v>36</v>
      </c>
      <c r="G93" s="174">
        <v>8750</v>
      </c>
      <c r="H93" s="37">
        <f t="shared" si="0"/>
        <v>831250</v>
      </c>
      <c r="I93" s="130" t="s">
        <v>9</v>
      </c>
      <c r="J93" s="131" t="s">
        <v>27</v>
      </c>
      <c r="K93" s="132" t="s">
        <v>132</v>
      </c>
      <c r="L93" s="35" t="s">
        <v>220</v>
      </c>
      <c r="M93" s="135"/>
    </row>
    <row r="94" spans="1:13" s="134" customFormat="1" ht="30.75" customHeight="1" x14ac:dyDescent="0.25">
      <c r="A94" s="133">
        <v>38</v>
      </c>
      <c r="B94" s="172" t="s">
        <v>216</v>
      </c>
      <c r="C94" s="36" t="s">
        <v>61</v>
      </c>
      <c r="D94" s="36" t="s">
        <v>121</v>
      </c>
      <c r="E94" s="174">
        <v>100</v>
      </c>
      <c r="F94" s="173" t="s">
        <v>36</v>
      </c>
      <c r="G94" s="174">
        <v>10754</v>
      </c>
      <c r="H94" s="37">
        <f t="shared" si="0"/>
        <v>1075400</v>
      </c>
      <c r="I94" s="130" t="s">
        <v>9</v>
      </c>
      <c r="J94" s="131" t="s">
        <v>27</v>
      </c>
      <c r="K94" s="132" t="s">
        <v>132</v>
      </c>
      <c r="L94" s="35" t="s">
        <v>220</v>
      </c>
      <c r="M94" s="135"/>
    </row>
    <row r="95" spans="1:13" s="134" customFormat="1" ht="30.75" customHeight="1" x14ac:dyDescent="0.25">
      <c r="A95" s="133">
        <v>39</v>
      </c>
      <c r="B95" s="172" t="s">
        <v>217</v>
      </c>
      <c r="C95" s="36" t="s">
        <v>61</v>
      </c>
      <c r="D95" s="36" t="s">
        <v>121</v>
      </c>
      <c r="E95" s="174">
        <v>164</v>
      </c>
      <c r="F95" s="173" t="s">
        <v>175</v>
      </c>
      <c r="G95" s="174">
        <v>15213</v>
      </c>
      <c r="H95" s="37">
        <f t="shared" si="0"/>
        <v>2494932</v>
      </c>
      <c r="I95" s="130" t="s">
        <v>9</v>
      </c>
      <c r="J95" s="131" t="s">
        <v>27</v>
      </c>
      <c r="K95" s="132" t="s">
        <v>132</v>
      </c>
      <c r="L95" s="35" t="s">
        <v>220</v>
      </c>
      <c r="M95" s="135"/>
    </row>
    <row r="96" spans="1:13" s="134" customFormat="1" ht="30.75" customHeight="1" x14ac:dyDescent="0.25">
      <c r="A96" s="133">
        <v>40</v>
      </c>
      <c r="B96" s="172" t="s">
        <v>218</v>
      </c>
      <c r="C96" s="36" t="s">
        <v>61</v>
      </c>
      <c r="D96" s="36" t="s">
        <v>121</v>
      </c>
      <c r="E96" s="174">
        <v>75</v>
      </c>
      <c r="F96" s="173" t="s">
        <v>36</v>
      </c>
      <c r="G96" s="174">
        <v>7635</v>
      </c>
      <c r="H96" s="37">
        <f t="shared" si="0"/>
        <v>572625</v>
      </c>
      <c r="I96" s="130" t="s">
        <v>9</v>
      </c>
      <c r="J96" s="131" t="s">
        <v>27</v>
      </c>
      <c r="K96" s="132" t="s">
        <v>132</v>
      </c>
      <c r="L96" s="35" t="s">
        <v>220</v>
      </c>
      <c r="M96" s="135"/>
    </row>
    <row r="97" spans="1:13" s="134" customFormat="1" ht="30.75" customHeight="1" x14ac:dyDescent="0.25">
      <c r="A97" s="133">
        <v>41</v>
      </c>
      <c r="B97" s="172" t="s">
        <v>219</v>
      </c>
      <c r="C97" s="36" t="s">
        <v>61</v>
      </c>
      <c r="D97" s="36" t="s">
        <v>121</v>
      </c>
      <c r="E97" s="174">
        <v>94</v>
      </c>
      <c r="F97" s="173" t="s">
        <v>36</v>
      </c>
      <c r="G97" s="174">
        <v>10543.75</v>
      </c>
      <c r="H97" s="37">
        <f t="shared" si="0"/>
        <v>991112.5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45.75" customHeight="1" x14ac:dyDescent="0.25">
      <c r="A98" s="133">
        <v>42</v>
      </c>
      <c r="B98" s="172" t="s">
        <v>221</v>
      </c>
      <c r="C98" s="36" t="s">
        <v>222</v>
      </c>
      <c r="D98" s="36" t="s">
        <v>121</v>
      </c>
      <c r="E98" s="174">
        <v>160</v>
      </c>
      <c r="F98" s="173" t="s">
        <v>223</v>
      </c>
      <c r="G98" s="174">
        <v>18933.04</v>
      </c>
      <c r="H98" s="37">
        <f t="shared" si="0"/>
        <v>3029286.4000000004</v>
      </c>
      <c r="I98" s="130" t="s">
        <v>9</v>
      </c>
      <c r="J98" s="131" t="s">
        <v>27</v>
      </c>
      <c r="K98" s="132" t="s">
        <v>132</v>
      </c>
      <c r="L98" s="35" t="s">
        <v>229</v>
      </c>
      <c r="M98" s="135"/>
    </row>
    <row r="99" spans="1:13" s="134" customFormat="1" ht="30.75" customHeight="1" x14ac:dyDescent="0.25">
      <c r="A99" s="133">
        <v>43</v>
      </c>
      <c r="B99" s="172" t="s">
        <v>224</v>
      </c>
      <c r="C99" s="36" t="s">
        <v>61</v>
      </c>
      <c r="D99" s="36" t="s">
        <v>121</v>
      </c>
      <c r="E99" s="174">
        <v>225</v>
      </c>
      <c r="F99" s="173" t="s">
        <v>175</v>
      </c>
      <c r="G99" s="174">
        <v>9834.82</v>
      </c>
      <c r="H99" s="37">
        <f t="shared" si="0"/>
        <v>2212834.5</v>
      </c>
      <c r="I99" s="130" t="s">
        <v>9</v>
      </c>
      <c r="J99" s="131" t="s">
        <v>27</v>
      </c>
      <c r="K99" s="132" t="s">
        <v>132</v>
      </c>
      <c r="L99" s="35" t="s">
        <v>228</v>
      </c>
      <c r="M99" s="135"/>
    </row>
    <row r="100" spans="1:13" s="134" customFormat="1" ht="30.75" customHeight="1" x14ac:dyDescent="0.25">
      <c r="A100" s="133">
        <v>44</v>
      </c>
      <c r="B100" s="172" t="s">
        <v>231</v>
      </c>
      <c r="C100" s="36" t="s">
        <v>61</v>
      </c>
      <c r="D100" s="36" t="s">
        <v>121</v>
      </c>
      <c r="E100" s="174">
        <v>62</v>
      </c>
      <c r="F100" s="173" t="s">
        <v>175</v>
      </c>
      <c r="G100" s="174">
        <v>17008.93</v>
      </c>
      <c r="H100" s="37">
        <f t="shared" si="0"/>
        <v>1054553.6599999999</v>
      </c>
      <c r="I100" s="130" t="s">
        <v>9</v>
      </c>
      <c r="J100" s="131" t="s">
        <v>27</v>
      </c>
      <c r="K100" s="132" t="s">
        <v>132</v>
      </c>
      <c r="L100" s="35" t="s">
        <v>228</v>
      </c>
      <c r="M100" s="135"/>
    </row>
    <row r="101" spans="1:13" s="134" customFormat="1" ht="30.75" customHeight="1" x14ac:dyDescent="0.25">
      <c r="A101" s="133">
        <v>45</v>
      </c>
      <c r="B101" s="172" t="s">
        <v>232</v>
      </c>
      <c r="C101" s="36" t="s">
        <v>61</v>
      </c>
      <c r="D101" s="36" t="s">
        <v>121</v>
      </c>
      <c r="E101" s="174">
        <v>213</v>
      </c>
      <c r="F101" s="173" t="s">
        <v>175</v>
      </c>
      <c r="G101" s="174">
        <v>6758.93</v>
      </c>
      <c r="H101" s="37">
        <f t="shared" si="0"/>
        <v>1439652.09</v>
      </c>
      <c r="I101" s="130" t="s">
        <v>9</v>
      </c>
      <c r="J101" s="131" t="s">
        <v>27</v>
      </c>
      <c r="K101" s="132" t="s">
        <v>132</v>
      </c>
      <c r="L101" s="35" t="s">
        <v>228</v>
      </c>
      <c r="M101" s="135"/>
    </row>
    <row r="102" spans="1:13" s="134" customFormat="1" ht="30.75" customHeight="1" x14ac:dyDescent="0.25">
      <c r="A102" s="133">
        <v>46</v>
      </c>
      <c r="B102" s="172" t="s">
        <v>225</v>
      </c>
      <c r="C102" s="36" t="s">
        <v>61</v>
      </c>
      <c r="D102" s="36" t="s">
        <v>121</v>
      </c>
      <c r="E102" s="174">
        <v>413</v>
      </c>
      <c r="F102" s="173" t="s">
        <v>230</v>
      </c>
      <c r="G102" s="174">
        <v>8700</v>
      </c>
      <c r="H102" s="37">
        <f t="shared" si="0"/>
        <v>3593100</v>
      </c>
      <c r="I102" s="130" t="s">
        <v>9</v>
      </c>
      <c r="J102" s="131" t="s">
        <v>27</v>
      </c>
      <c r="K102" s="132" t="s">
        <v>132</v>
      </c>
      <c r="L102" s="35" t="s">
        <v>228</v>
      </c>
      <c r="M102" s="135"/>
    </row>
    <row r="103" spans="1:13" s="134" customFormat="1" ht="30.75" customHeight="1" x14ac:dyDescent="0.25">
      <c r="A103" s="133">
        <v>47</v>
      </c>
      <c r="B103" s="172" t="s">
        <v>226</v>
      </c>
      <c r="C103" s="36" t="s">
        <v>61</v>
      </c>
      <c r="D103" s="36" t="s">
        <v>121</v>
      </c>
      <c r="E103" s="174">
        <v>62</v>
      </c>
      <c r="F103" s="173" t="s">
        <v>230</v>
      </c>
      <c r="G103" s="174">
        <v>12044.66</v>
      </c>
      <c r="H103" s="37">
        <f t="shared" si="0"/>
        <v>746768.92</v>
      </c>
      <c r="I103" s="130" t="s">
        <v>9</v>
      </c>
      <c r="J103" s="131" t="s">
        <v>27</v>
      </c>
      <c r="K103" s="132" t="s">
        <v>132</v>
      </c>
      <c r="L103" s="35" t="s">
        <v>228</v>
      </c>
      <c r="M103" s="135"/>
    </row>
    <row r="104" spans="1:13" s="134" customFormat="1" ht="30.75" customHeight="1" x14ac:dyDescent="0.25">
      <c r="A104" s="133">
        <v>48</v>
      </c>
      <c r="B104" s="172" t="s">
        <v>227</v>
      </c>
      <c r="C104" s="36" t="s">
        <v>61</v>
      </c>
      <c r="D104" s="36" t="s">
        <v>121</v>
      </c>
      <c r="E104" s="174">
        <v>25</v>
      </c>
      <c r="F104" s="173" t="s">
        <v>230</v>
      </c>
      <c r="G104" s="174">
        <v>8160.71</v>
      </c>
      <c r="H104" s="37">
        <f t="shared" si="0"/>
        <v>204017.75</v>
      </c>
      <c r="I104" s="130" t="s">
        <v>9</v>
      </c>
      <c r="J104" s="131" t="s">
        <v>27</v>
      </c>
      <c r="K104" s="132" t="s">
        <v>132</v>
      </c>
      <c r="L104" s="35" t="s">
        <v>228</v>
      </c>
      <c r="M104" s="135"/>
    </row>
    <row r="105" spans="1:13" s="134" customFormat="1" ht="30.75" customHeight="1" x14ac:dyDescent="0.25">
      <c r="A105" s="133">
        <v>49</v>
      </c>
      <c r="B105" s="172" t="s">
        <v>235</v>
      </c>
      <c r="C105" s="36" t="s">
        <v>61</v>
      </c>
      <c r="D105" s="36" t="s">
        <v>121</v>
      </c>
      <c r="E105" s="174">
        <v>1500</v>
      </c>
      <c r="F105" s="173" t="s">
        <v>36</v>
      </c>
      <c r="G105" s="174">
        <v>140.80000000000001</v>
      </c>
      <c r="H105" s="37">
        <f t="shared" si="0"/>
        <v>211200.00000000003</v>
      </c>
      <c r="I105" s="130" t="s">
        <v>9</v>
      </c>
      <c r="J105" s="131" t="s">
        <v>27</v>
      </c>
      <c r="K105" s="132" t="s">
        <v>132</v>
      </c>
      <c r="L105" s="35" t="s">
        <v>236</v>
      </c>
      <c r="M105" s="135"/>
    </row>
    <row r="106" spans="1:13" s="134" customFormat="1" ht="30.75" customHeight="1" x14ac:dyDescent="0.25">
      <c r="A106" s="133">
        <v>50</v>
      </c>
      <c r="B106" s="172" t="s">
        <v>237</v>
      </c>
      <c r="C106" s="36" t="s">
        <v>61</v>
      </c>
      <c r="D106" s="36" t="s">
        <v>121</v>
      </c>
      <c r="E106" s="174">
        <v>404</v>
      </c>
      <c r="F106" s="173" t="s">
        <v>36</v>
      </c>
      <c r="G106" s="174">
        <v>500</v>
      </c>
      <c r="H106" s="37">
        <f t="shared" si="0"/>
        <v>202000</v>
      </c>
      <c r="I106" s="130" t="s">
        <v>9</v>
      </c>
      <c r="J106" s="131" t="s">
        <v>27</v>
      </c>
      <c r="K106" s="132" t="s">
        <v>132</v>
      </c>
      <c r="L106" s="35" t="s">
        <v>236</v>
      </c>
      <c r="M106" s="135"/>
    </row>
    <row r="107" spans="1:13" s="134" customFormat="1" ht="30.75" customHeight="1" x14ac:dyDescent="0.25">
      <c r="A107" s="133">
        <v>51</v>
      </c>
      <c r="B107" s="172" t="s">
        <v>238</v>
      </c>
      <c r="C107" s="36" t="s">
        <v>61</v>
      </c>
      <c r="D107" s="36" t="s">
        <v>121</v>
      </c>
      <c r="E107" s="174">
        <v>4</v>
      </c>
      <c r="F107" s="173" t="s">
        <v>36</v>
      </c>
      <c r="G107" s="174">
        <v>79464.289999999994</v>
      </c>
      <c r="H107" s="37">
        <f t="shared" si="0"/>
        <v>317857.15999999997</v>
      </c>
      <c r="I107" s="130" t="s">
        <v>9</v>
      </c>
      <c r="J107" s="131" t="s">
        <v>27</v>
      </c>
      <c r="K107" s="132" t="s">
        <v>132</v>
      </c>
      <c r="L107" s="35" t="s">
        <v>236</v>
      </c>
      <c r="M107" s="135"/>
    </row>
    <row r="108" spans="1:13" s="134" customFormat="1" ht="30.75" customHeight="1" x14ac:dyDescent="0.25">
      <c r="A108" s="133">
        <v>52</v>
      </c>
      <c r="B108" s="172" t="s">
        <v>253</v>
      </c>
      <c r="C108" s="36" t="s">
        <v>61</v>
      </c>
      <c r="D108" s="36" t="s">
        <v>15</v>
      </c>
      <c r="E108" s="174">
        <v>1</v>
      </c>
      <c r="F108" s="173" t="s">
        <v>36</v>
      </c>
      <c r="G108" s="174">
        <v>442662</v>
      </c>
      <c r="H108" s="37">
        <f t="shared" si="0"/>
        <v>442662</v>
      </c>
      <c r="I108" s="130" t="s">
        <v>9</v>
      </c>
      <c r="J108" s="131" t="s">
        <v>27</v>
      </c>
      <c r="K108" s="132" t="s">
        <v>246</v>
      </c>
      <c r="L108" s="35" t="s">
        <v>254</v>
      </c>
      <c r="M108" s="135"/>
    </row>
    <row r="109" spans="1:13" s="134" customFormat="1" ht="30.75" customHeight="1" x14ac:dyDescent="0.25">
      <c r="A109" s="133">
        <v>53</v>
      </c>
      <c r="B109" s="172" t="s">
        <v>255</v>
      </c>
      <c r="C109" s="36" t="s">
        <v>61</v>
      </c>
      <c r="D109" s="36" t="s">
        <v>15</v>
      </c>
      <c r="E109" s="174">
        <v>2</v>
      </c>
      <c r="F109" s="173" t="s">
        <v>36</v>
      </c>
      <c r="G109" s="174">
        <v>198592</v>
      </c>
      <c r="H109" s="37">
        <f t="shared" si="0"/>
        <v>397184</v>
      </c>
      <c r="I109" s="130" t="s">
        <v>9</v>
      </c>
      <c r="J109" s="131" t="s">
        <v>27</v>
      </c>
      <c r="K109" s="132" t="s">
        <v>256</v>
      </c>
      <c r="L109" s="35" t="s">
        <v>254</v>
      </c>
      <c r="M109" s="135"/>
    </row>
    <row r="110" spans="1:13" s="134" customFormat="1" ht="30.75" customHeight="1" x14ac:dyDescent="0.25">
      <c r="A110" s="133">
        <v>54</v>
      </c>
      <c r="B110" s="172" t="s">
        <v>265</v>
      </c>
      <c r="C110" s="36" t="s">
        <v>61</v>
      </c>
      <c r="D110" s="36" t="s">
        <v>15</v>
      </c>
      <c r="E110" s="174">
        <v>1</v>
      </c>
      <c r="F110" s="173" t="s">
        <v>36</v>
      </c>
      <c r="G110" s="174">
        <v>478210</v>
      </c>
      <c r="H110" s="37">
        <f t="shared" si="0"/>
        <v>478210</v>
      </c>
      <c r="I110" s="130" t="s">
        <v>9</v>
      </c>
      <c r="J110" s="131" t="s">
        <v>27</v>
      </c>
      <c r="K110" s="132" t="s">
        <v>257</v>
      </c>
      <c r="L110" s="35" t="s">
        <v>254</v>
      </c>
      <c r="M110" s="135"/>
    </row>
    <row r="111" spans="1:13" s="134" customFormat="1" ht="30.75" customHeight="1" x14ac:dyDescent="0.25">
      <c r="A111" s="133">
        <v>55</v>
      </c>
      <c r="B111" s="172" t="s">
        <v>266</v>
      </c>
      <c r="C111" s="36" t="s">
        <v>61</v>
      </c>
      <c r="D111" s="36" t="s">
        <v>15</v>
      </c>
      <c r="E111" s="174">
        <v>2</v>
      </c>
      <c r="F111" s="173" t="s">
        <v>36</v>
      </c>
      <c r="G111" s="174">
        <v>391500</v>
      </c>
      <c r="H111" s="37">
        <f t="shared" si="0"/>
        <v>783000</v>
      </c>
      <c r="I111" s="130" t="s">
        <v>9</v>
      </c>
      <c r="J111" s="131" t="s">
        <v>27</v>
      </c>
      <c r="K111" s="132" t="s">
        <v>258</v>
      </c>
      <c r="L111" s="35" t="s">
        <v>254</v>
      </c>
      <c r="M111" s="135"/>
    </row>
    <row r="112" spans="1:13" s="134" customFormat="1" ht="30.75" customHeight="1" x14ac:dyDescent="0.25">
      <c r="A112" s="133">
        <v>56</v>
      </c>
      <c r="B112" s="172" t="s">
        <v>267</v>
      </c>
      <c r="C112" s="36" t="s">
        <v>61</v>
      </c>
      <c r="D112" s="36" t="s">
        <v>15</v>
      </c>
      <c r="E112" s="174">
        <v>1</v>
      </c>
      <c r="F112" s="173" t="s">
        <v>36</v>
      </c>
      <c r="G112" s="174">
        <v>81490</v>
      </c>
      <c r="H112" s="37">
        <f t="shared" si="0"/>
        <v>81490</v>
      </c>
      <c r="I112" s="130" t="s">
        <v>9</v>
      </c>
      <c r="J112" s="131" t="s">
        <v>27</v>
      </c>
      <c r="K112" s="132" t="s">
        <v>259</v>
      </c>
      <c r="L112" s="35" t="s">
        <v>254</v>
      </c>
      <c r="M112" s="135"/>
    </row>
    <row r="113" spans="1:13" s="134" customFormat="1" ht="30.75" customHeight="1" x14ac:dyDescent="0.25">
      <c r="A113" s="133">
        <v>57</v>
      </c>
      <c r="B113" s="172" t="s">
        <v>268</v>
      </c>
      <c r="C113" s="36" t="s">
        <v>61</v>
      </c>
      <c r="D113" s="36" t="s">
        <v>15</v>
      </c>
      <c r="E113" s="174">
        <v>2</v>
      </c>
      <c r="F113" s="173" t="s">
        <v>36</v>
      </c>
      <c r="G113" s="174">
        <v>323350</v>
      </c>
      <c r="H113" s="37">
        <f t="shared" si="0"/>
        <v>646700</v>
      </c>
      <c r="I113" s="130" t="s">
        <v>9</v>
      </c>
      <c r="J113" s="131" t="s">
        <v>27</v>
      </c>
      <c r="K113" s="132" t="s">
        <v>260</v>
      </c>
      <c r="L113" s="35" t="s">
        <v>254</v>
      </c>
      <c r="M113" s="135"/>
    </row>
    <row r="114" spans="1:13" s="134" customFormat="1" ht="30.75" customHeight="1" x14ac:dyDescent="0.25">
      <c r="A114" s="133">
        <v>58</v>
      </c>
      <c r="B114" s="172" t="s">
        <v>269</v>
      </c>
      <c r="C114" s="36" t="s">
        <v>61</v>
      </c>
      <c r="D114" s="36" t="s">
        <v>15</v>
      </c>
      <c r="E114" s="174">
        <v>2</v>
      </c>
      <c r="F114" s="173" t="s">
        <v>36</v>
      </c>
      <c r="G114" s="174">
        <v>216340</v>
      </c>
      <c r="H114" s="37">
        <f t="shared" si="0"/>
        <v>432680</v>
      </c>
      <c r="I114" s="130" t="s">
        <v>9</v>
      </c>
      <c r="J114" s="131" t="s">
        <v>27</v>
      </c>
      <c r="K114" s="132" t="s">
        <v>261</v>
      </c>
      <c r="L114" s="35" t="s">
        <v>254</v>
      </c>
      <c r="M114" s="135"/>
    </row>
    <row r="115" spans="1:13" s="134" customFormat="1" ht="30.75" customHeight="1" x14ac:dyDescent="0.25">
      <c r="A115" s="133">
        <v>59</v>
      </c>
      <c r="B115" s="172" t="s">
        <v>270</v>
      </c>
      <c r="C115" s="36" t="s">
        <v>61</v>
      </c>
      <c r="D115" s="36" t="s">
        <v>15</v>
      </c>
      <c r="E115" s="174">
        <v>2</v>
      </c>
      <c r="F115" s="173" t="s">
        <v>36</v>
      </c>
      <c r="G115" s="174">
        <v>374187</v>
      </c>
      <c r="H115" s="37">
        <f t="shared" si="0"/>
        <v>748374</v>
      </c>
      <c r="I115" s="130" t="s">
        <v>9</v>
      </c>
      <c r="J115" s="131" t="s">
        <v>27</v>
      </c>
      <c r="K115" s="132" t="s">
        <v>262</v>
      </c>
      <c r="L115" s="35" t="s">
        <v>254</v>
      </c>
      <c r="M115" s="135"/>
    </row>
    <row r="116" spans="1:13" s="134" customFormat="1" ht="30.75" customHeight="1" x14ac:dyDescent="0.25">
      <c r="A116" s="133">
        <v>60</v>
      </c>
      <c r="B116" s="172" t="s">
        <v>271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403593</v>
      </c>
      <c r="H116" s="37">
        <f t="shared" si="0"/>
        <v>807186</v>
      </c>
      <c r="I116" s="130" t="s">
        <v>9</v>
      </c>
      <c r="J116" s="131" t="s">
        <v>27</v>
      </c>
      <c r="K116" s="132" t="s">
        <v>263</v>
      </c>
      <c r="L116" s="35" t="s">
        <v>254</v>
      </c>
      <c r="M116" s="135"/>
    </row>
    <row r="117" spans="1:13" s="134" customFormat="1" ht="30.75" customHeight="1" x14ac:dyDescent="0.25">
      <c r="A117" s="133">
        <v>61</v>
      </c>
      <c r="B117" s="172" t="s">
        <v>272</v>
      </c>
      <c r="C117" s="36" t="s">
        <v>61</v>
      </c>
      <c r="D117" s="36" t="s">
        <v>15</v>
      </c>
      <c r="E117" s="174">
        <v>2</v>
      </c>
      <c r="F117" s="173" t="s">
        <v>36</v>
      </c>
      <c r="G117" s="174">
        <v>449645</v>
      </c>
      <c r="H117" s="37">
        <f t="shared" si="0"/>
        <v>899290</v>
      </c>
      <c r="I117" s="130" t="s">
        <v>9</v>
      </c>
      <c r="J117" s="131" t="s">
        <v>27</v>
      </c>
      <c r="K117" s="132" t="s">
        <v>264</v>
      </c>
      <c r="L117" s="35" t="s">
        <v>254</v>
      </c>
      <c r="M117" s="135"/>
    </row>
    <row r="118" spans="1:13" s="134" customFormat="1" ht="30.75" customHeight="1" x14ac:dyDescent="0.25">
      <c r="A118" s="133">
        <v>62</v>
      </c>
      <c r="B118" s="172" t="s">
        <v>273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532875</v>
      </c>
      <c r="H118" s="37">
        <f t="shared" si="0"/>
        <v>1065750</v>
      </c>
      <c r="I118" s="130" t="s">
        <v>9</v>
      </c>
      <c r="J118" s="131" t="s">
        <v>27</v>
      </c>
      <c r="K118" s="132" t="s">
        <v>52</v>
      </c>
      <c r="L118" s="35" t="s">
        <v>254</v>
      </c>
      <c r="M118" s="135"/>
    </row>
    <row r="119" spans="1:13" s="134" customFormat="1" ht="30.75" customHeight="1" x14ac:dyDescent="0.25">
      <c r="A119" s="133">
        <v>63</v>
      </c>
      <c r="B119" s="172" t="s">
        <v>274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1440000</v>
      </c>
      <c r="H119" s="37">
        <f t="shared" si="0"/>
        <v>1440000</v>
      </c>
      <c r="I119" s="130" t="s">
        <v>9</v>
      </c>
      <c r="J119" s="131" t="s">
        <v>27</v>
      </c>
      <c r="K119" s="132" t="s">
        <v>132</v>
      </c>
      <c r="L119" s="35" t="s">
        <v>275</v>
      </c>
      <c r="M119" s="135"/>
    </row>
    <row r="120" spans="1:13" s="134" customFormat="1" ht="30.75" customHeight="1" x14ac:dyDescent="0.25">
      <c r="A120" s="133">
        <v>64</v>
      </c>
      <c r="B120" s="172" t="s">
        <v>279</v>
      </c>
      <c r="C120" s="36" t="s">
        <v>61</v>
      </c>
      <c r="D120" s="36" t="s">
        <v>15</v>
      </c>
      <c r="E120" s="174">
        <v>50</v>
      </c>
      <c r="F120" s="173" t="s">
        <v>36</v>
      </c>
      <c r="G120" s="174">
        <v>3468.75</v>
      </c>
      <c r="H120" s="37">
        <f t="shared" si="0"/>
        <v>173437.5</v>
      </c>
      <c r="I120" s="130" t="s">
        <v>9</v>
      </c>
      <c r="J120" s="131" t="s">
        <v>62</v>
      </c>
      <c r="K120" s="132" t="s">
        <v>256</v>
      </c>
      <c r="L120" s="35" t="s">
        <v>282</v>
      </c>
      <c r="M120" s="135"/>
    </row>
    <row r="121" spans="1:13" s="134" customFormat="1" ht="30.75" customHeight="1" x14ac:dyDescent="0.25">
      <c r="A121" s="133">
        <v>65</v>
      </c>
      <c r="B121" s="172" t="s">
        <v>280</v>
      </c>
      <c r="C121" s="36" t="s">
        <v>61</v>
      </c>
      <c r="D121" s="36" t="s">
        <v>15</v>
      </c>
      <c r="E121" s="174">
        <v>50</v>
      </c>
      <c r="F121" s="173" t="s">
        <v>36</v>
      </c>
      <c r="G121" s="174">
        <v>9093.75</v>
      </c>
      <c r="H121" s="37">
        <f t="shared" si="0"/>
        <v>454687.5</v>
      </c>
      <c r="I121" s="130" t="s">
        <v>9</v>
      </c>
      <c r="J121" s="131" t="s">
        <v>62</v>
      </c>
      <c r="K121" s="132" t="s">
        <v>256</v>
      </c>
      <c r="L121" s="35" t="s">
        <v>282</v>
      </c>
      <c r="M121" s="135"/>
    </row>
    <row r="122" spans="1:13" s="134" customFormat="1" ht="30.75" customHeight="1" x14ac:dyDescent="0.25">
      <c r="A122" s="133">
        <v>66</v>
      </c>
      <c r="B122" s="172" t="s">
        <v>281</v>
      </c>
      <c r="C122" s="36" t="s">
        <v>61</v>
      </c>
      <c r="D122" s="36" t="s">
        <v>15</v>
      </c>
      <c r="E122" s="174">
        <v>200</v>
      </c>
      <c r="F122" s="173" t="s">
        <v>36</v>
      </c>
      <c r="G122" s="174">
        <v>1171.8699999999999</v>
      </c>
      <c r="H122" s="37">
        <f t="shared" si="0"/>
        <v>234373.99999999997</v>
      </c>
      <c r="I122" s="130" t="s">
        <v>9</v>
      </c>
      <c r="J122" s="131" t="s">
        <v>62</v>
      </c>
      <c r="K122" s="132" t="s">
        <v>256</v>
      </c>
      <c r="L122" s="35" t="s">
        <v>282</v>
      </c>
      <c r="M122" s="135"/>
    </row>
    <row r="123" spans="1:13" s="134" customFormat="1" ht="30.75" customHeight="1" x14ac:dyDescent="0.25">
      <c r="A123" s="133">
        <v>67</v>
      </c>
      <c r="B123" s="172" t="s">
        <v>287</v>
      </c>
      <c r="C123" s="36" t="s">
        <v>61</v>
      </c>
      <c r="D123" s="36" t="s">
        <v>121</v>
      </c>
      <c r="E123" s="174">
        <v>1</v>
      </c>
      <c r="F123" s="173" t="s">
        <v>175</v>
      </c>
      <c r="G123" s="174">
        <v>1401695</v>
      </c>
      <c r="H123" s="37">
        <f t="shared" si="0"/>
        <v>1401695</v>
      </c>
      <c r="I123" s="130" t="s">
        <v>9</v>
      </c>
      <c r="J123" s="131" t="s">
        <v>27</v>
      </c>
      <c r="K123" s="132" t="s">
        <v>246</v>
      </c>
      <c r="L123" s="35" t="s">
        <v>288</v>
      </c>
      <c r="M123" s="135"/>
    </row>
    <row r="124" spans="1:13" s="134" customFormat="1" ht="30.75" customHeight="1" x14ac:dyDescent="0.25">
      <c r="A124" s="133">
        <v>68</v>
      </c>
      <c r="B124" s="182" t="s">
        <v>289</v>
      </c>
      <c r="C124" s="36" t="s">
        <v>61</v>
      </c>
      <c r="D124" s="36" t="s">
        <v>15</v>
      </c>
      <c r="E124" s="174">
        <v>1</v>
      </c>
      <c r="F124" s="173" t="s">
        <v>175</v>
      </c>
      <c r="G124" s="174">
        <v>7288988.0999999996</v>
      </c>
      <c r="H124" s="37">
        <f t="shared" si="0"/>
        <v>7288988.0999999996</v>
      </c>
      <c r="I124" s="130" t="s">
        <v>9</v>
      </c>
      <c r="J124" s="131" t="s">
        <v>27</v>
      </c>
      <c r="K124" s="132" t="s">
        <v>246</v>
      </c>
      <c r="L124" s="35" t="s">
        <v>290</v>
      </c>
      <c r="M124" s="135"/>
    </row>
    <row r="125" spans="1:13" s="134" customFormat="1" ht="30.75" customHeight="1" x14ac:dyDescent="0.25">
      <c r="A125" s="133">
        <v>69</v>
      </c>
      <c r="B125" s="172" t="s">
        <v>291</v>
      </c>
      <c r="C125" s="36" t="s">
        <v>61</v>
      </c>
      <c r="D125" s="36" t="s">
        <v>15</v>
      </c>
      <c r="E125" s="174">
        <v>353</v>
      </c>
      <c r="F125" s="173" t="s">
        <v>292</v>
      </c>
      <c r="G125" s="174">
        <v>7590</v>
      </c>
      <c r="H125" s="37">
        <f t="shared" si="0"/>
        <v>2679270</v>
      </c>
      <c r="I125" s="130" t="s">
        <v>9</v>
      </c>
      <c r="J125" s="131" t="s">
        <v>27</v>
      </c>
      <c r="K125" s="132" t="s">
        <v>246</v>
      </c>
      <c r="L125" s="35" t="s">
        <v>294</v>
      </c>
      <c r="M125" s="135"/>
    </row>
    <row r="126" spans="1:13" s="134" customFormat="1" ht="30.75" customHeight="1" x14ac:dyDescent="0.25">
      <c r="A126" s="133">
        <v>70</v>
      </c>
      <c r="B126" s="172" t="s">
        <v>293</v>
      </c>
      <c r="C126" s="36" t="s">
        <v>61</v>
      </c>
      <c r="D126" s="36" t="s">
        <v>15</v>
      </c>
      <c r="E126" s="174">
        <v>252</v>
      </c>
      <c r="F126" s="173" t="s">
        <v>36</v>
      </c>
      <c r="G126" s="174">
        <v>2285.71</v>
      </c>
      <c r="H126" s="37">
        <f t="shared" si="0"/>
        <v>575998.92000000004</v>
      </c>
      <c r="I126" s="130" t="s">
        <v>9</v>
      </c>
      <c r="J126" s="131" t="s">
        <v>27</v>
      </c>
      <c r="K126" s="132" t="s">
        <v>246</v>
      </c>
      <c r="L126" s="35" t="s">
        <v>294</v>
      </c>
      <c r="M126" s="135"/>
    </row>
    <row r="127" spans="1:13" s="134" customFormat="1" ht="30.75" customHeight="1" x14ac:dyDescent="0.25">
      <c r="A127" s="133">
        <v>71</v>
      </c>
      <c r="B127" s="172" t="s">
        <v>295</v>
      </c>
      <c r="C127" s="36" t="s">
        <v>61</v>
      </c>
      <c r="D127" s="36" t="s">
        <v>41</v>
      </c>
      <c r="E127" s="174">
        <v>10</v>
      </c>
      <c r="F127" s="173" t="s">
        <v>36</v>
      </c>
      <c r="G127" s="174">
        <v>22500</v>
      </c>
      <c r="H127" s="37">
        <f t="shared" si="0"/>
        <v>225000</v>
      </c>
      <c r="I127" s="130" t="s">
        <v>9</v>
      </c>
      <c r="J127" s="131" t="s">
        <v>27</v>
      </c>
      <c r="K127" s="132" t="s">
        <v>246</v>
      </c>
      <c r="L127" s="35" t="s">
        <v>303</v>
      </c>
      <c r="M127" s="135"/>
    </row>
    <row r="128" spans="1:13" s="134" customFormat="1" ht="30.75" customHeight="1" x14ac:dyDescent="0.25">
      <c r="A128" s="133">
        <v>72</v>
      </c>
      <c r="B128" s="172" t="s">
        <v>296</v>
      </c>
      <c r="C128" s="36" t="s">
        <v>61</v>
      </c>
      <c r="D128" s="36" t="s">
        <v>41</v>
      </c>
      <c r="E128" s="174">
        <v>200</v>
      </c>
      <c r="F128" s="173" t="s">
        <v>36</v>
      </c>
      <c r="G128" s="174">
        <v>15000</v>
      </c>
      <c r="H128" s="37">
        <f t="shared" si="0"/>
        <v>3000000</v>
      </c>
      <c r="I128" s="130" t="s">
        <v>9</v>
      </c>
      <c r="J128" s="131" t="s">
        <v>27</v>
      </c>
      <c r="K128" s="132" t="s">
        <v>246</v>
      </c>
      <c r="L128" s="35" t="s">
        <v>303</v>
      </c>
      <c r="M128" s="135"/>
    </row>
    <row r="129" spans="1:13" s="134" customFormat="1" ht="30.75" customHeight="1" x14ac:dyDescent="0.25">
      <c r="A129" s="133">
        <v>73</v>
      </c>
      <c r="B129" s="172" t="s">
        <v>297</v>
      </c>
      <c r="C129" s="36" t="s">
        <v>50</v>
      </c>
      <c r="D129" s="36" t="s">
        <v>41</v>
      </c>
      <c r="E129" s="174">
        <v>1095</v>
      </c>
      <c r="F129" s="173" t="s">
        <v>175</v>
      </c>
      <c r="G129" s="174">
        <v>10732.75</v>
      </c>
      <c r="H129" s="37">
        <f t="shared" si="0"/>
        <v>11752361.25</v>
      </c>
      <c r="I129" s="130" t="s">
        <v>9</v>
      </c>
      <c r="J129" s="131" t="s">
        <v>27</v>
      </c>
      <c r="K129" s="132" t="s">
        <v>246</v>
      </c>
      <c r="L129" s="35" t="s">
        <v>303</v>
      </c>
      <c r="M129" s="135"/>
    </row>
    <row r="130" spans="1:13" s="134" customFormat="1" ht="30.75" customHeight="1" x14ac:dyDescent="0.25">
      <c r="A130" s="133">
        <v>74</v>
      </c>
      <c r="B130" s="172" t="s">
        <v>298</v>
      </c>
      <c r="C130" s="36" t="s">
        <v>61</v>
      </c>
      <c r="D130" s="36" t="s">
        <v>41</v>
      </c>
      <c r="E130" s="174">
        <v>1</v>
      </c>
      <c r="F130" s="173" t="s">
        <v>36</v>
      </c>
      <c r="G130" s="174">
        <v>300226.67</v>
      </c>
      <c r="H130" s="37">
        <f t="shared" si="0"/>
        <v>300226.67</v>
      </c>
      <c r="I130" s="130" t="s">
        <v>9</v>
      </c>
      <c r="J130" s="131" t="s">
        <v>27</v>
      </c>
      <c r="K130" s="132" t="s">
        <v>246</v>
      </c>
      <c r="L130" s="35" t="s">
        <v>303</v>
      </c>
      <c r="M130" s="135"/>
    </row>
    <row r="131" spans="1:13" s="134" customFormat="1" ht="30.75" customHeight="1" x14ac:dyDescent="0.25">
      <c r="A131" s="133">
        <v>75</v>
      </c>
      <c r="B131" s="172" t="s">
        <v>299</v>
      </c>
      <c r="C131" s="36" t="s">
        <v>61</v>
      </c>
      <c r="D131" s="36" t="s">
        <v>41</v>
      </c>
      <c r="E131" s="174">
        <v>1</v>
      </c>
      <c r="F131" s="173" t="s">
        <v>36</v>
      </c>
      <c r="G131" s="174">
        <v>12946.67</v>
      </c>
      <c r="H131" s="37">
        <f t="shared" si="0"/>
        <v>12946.67</v>
      </c>
      <c r="I131" s="130" t="s">
        <v>9</v>
      </c>
      <c r="J131" s="131" t="s">
        <v>27</v>
      </c>
      <c r="K131" s="132" t="s">
        <v>246</v>
      </c>
      <c r="L131" s="35" t="s">
        <v>303</v>
      </c>
      <c r="M131" s="135"/>
    </row>
    <row r="132" spans="1:13" s="134" customFormat="1" ht="30.75" customHeight="1" x14ac:dyDescent="0.25">
      <c r="A132" s="133">
        <v>76</v>
      </c>
      <c r="B132" s="172" t="s">
        <v>300</v>
      </c>
      <c r="C132" s="36" t="s">
        <v>61</v>
      </c>
      <c r="D132" s="36" t="s">
        <v>41</v>
      </c>
      <c r="E132" s="174">
        <v>1</v>
      </c>
      <c r="F132" s="173" t="s">
        <v>36</v>
      </c>
      <c r="G132" s="174">
        <v>16753.919999999998</v>
      </c>
      <c r="H132" s="37">
        <f t="shared" si="0"/>
        <v>16753.919999999998</v>
      </c>
      <c r="I132" s="130" t="s">
        <v>9</v>
      </c>
      <c r="J132" s="131" t="s">
        <v>27</v>
      </c>
      <c r="K132" s="132" t="s">
        <v>246</v>
      </c>
      <c r="L132" s="35" t="s">
        <v>303</v>
      </c>
      <c r="M132" s="135"/>
    </row>
    <row r="133" spans="1:13" s="134" customFormat="1" ht="30.75" customHeight="1" x14ac:dyDescent="0.25">
      <c r="A133" s="133">
        <v>77</v>
      </c>
      <c r="B133" s="172" t="s">
        <v>301</v>
      </c>
      <c r="C133" s="36" t="s">
        <v>61</v>
      </c>
      <c r="D133" s="36" t="s">
        <v>41</v>
      </c>
      <c r="E133" s="174">
        <v>3</v>
      </c>
      <c r="F133" s="173" t="s">
        <v>175</v>
      </c>
      <c r="G133" s="174">
        <v>624980</v>
      </c>
      <c r="H133" s="37">
        <f t="shared" si="0"/>
        <v>1874940</v>
      </c>
      <c r="I133" s="130" t="s">
        <v>9</v>
      </c>
      <c r="J133" s="131" t="s">
        <v>27</v>
      </c>
      <c r="K133" s="132" t="s">
        <v>246</v>
      </c>
      <c r="L133" s="35" t="s">
        <v>303</v>
      </c>
      <c r="M133" s="135"/>
    </row>
    <row r="134" spans="1:13" s="134" customFormat="1" ht="30.75" customHeight="1" x14ac:dyDescent="0.25">
      <c r="A134" s="133">
        <v>78</v>
      </c>
      <c r="B134" s="172" t="s">
        <v>302</v>
      </c>
      <c r="C134" s="36" t="s">
        <v>61</v>
      </c>
      <c r="D134" s="36" t="s">
        <v>41</v>
      </c>
      <c r="E134" s="174">
        <v>1</v>
      </c>
      <c r="F134" s="173" t="s">
        <v>36</v>
      </c>
      <c r="G134" s="174">
        <v>39990</v>
      </c>
      <c r="H134" s="37">
        <f t="shared" si="0"/>
        <v>39990</v>
      </c>
      <c r="I134" s="130" t="s">
        <v>9</v>
      </c>
      <c r="J134" s="131" t="s">
        <v>27</v>
      </c>
      <c r="K134" s="132" t="s">
        <v>246</v>
      </c>
      <c r="L134" s="35" t="s">
        <v>303</v>
      </c>
      <c r="M134" s="135"/>
    </row>
    <row r="135" spans="1:13" s="134" customFormat="1" ht="30.75" customHeight="1" x14ac:dyDescent="0.25">
      <c r="A135" s="133">
        <v>79</v>
      </c>
      <c r="B135" s="172" t="s">
        <v>304</v>
      </c>
      <c r="C135" s="36" t="s">
        <v>61</v>
      </c>
      <c r="D135" s="36" t="s">
        <v>15</v>
      </c>
      <c r="E135" s="174">
        <v>15</v>
      </c>
      <c r="F135" s="173" t="s">
        <v>36</v>
      </c>
      <c r="G135" s="174">
        <v>26000</v>
      </c>
      <c r="H135" s="37">
        <f t="shared" si="0"/>
        <v>390000</v>
      </c>
      <c r="I135" s="130" t="s">
        <v>9</v>
      </c>
      <c r="J135" s="131" t="s">
        <v>27</v>
      </c>
      <c r="K135" s="132" t="s">
        <v>246</v>
      </c>
      <c r="L135" s="35" t="s">
        <v>315</v>
      </c>
      <c r="M135" s="135"/>
    </row>
    <row r="136" spans="1:13" s="134" customFormat="1" ht="30.75" customHeight="1" x14ac:dyDescent="0.25">
      <c r="A136" s="133">
        <v>80</v>
      </c>
      <c r="B136" s="172" t="s">
        <v>305</v>
      </c>
      <c r="C136" s="36" t="s">
        <v>61</v>
      </c>
      <c r="D136" s="36" t="s">
        <v>15</v>
      </c>
      <c r="E136" s="174">
        <v>30</v>
      </c>
      <c r="F136" s="173" t="s">
        <v>175</v>
      </c>
      <c r="G136" s="174">
        <v>5000</v>
      </c>
      <c r="H136" s="37">
        <f t="shared" si="0"/>
        <v>150000</v>
      </c>
      <c r="I136" s="130" t="s">
        <v>9</v>
      </c>
      <c r="J136" s="131" t="s">
        <v>27</v>
      </c>
      <c r="K136" s="132" t="s">
        <v>246</v>
      </c>
      <c r="L136" s="35" t="s">
        <v>315</v>
      </c>
      <c r="M136" s="135"/>
    </row>
    <row r="137" spans="1:13" s="134" customFormat="1" ht="30.75" customHeight="1" x14ac:dyDescent="0.25">
      <c r="A137" s="133">
        <v>81</v>
      </c>
      <c r="B137" s="172" t="s">
        <v>306</v>
      </c>
      <c r="C137" s="36" t="s">
        <v>61</v>
      </c>
      <c r="D137" s="36" t="s">
        <v>15</v>
      </c>
      <c r="E137" s="174">
        <v>20</v>
      </c>
      <c r="F137" s="173" t="s">
        <v>36</v>
      </c>
      <c r="G137" s="174">
        <v>1500</v>
      </c>
      <c r="H137" s="37">
        <f t="shared" si="0"/>
        <v>30000</v>
      </c>
      <c r="I137" s="130" t="s">
        <v>9</v>
      </c>
      <c r="J137" s="131" t="s">
        <v>27</v>
      </c>
      <c r="K137" s="132" t="s">
        <v>246</v>
      </c>
      <c r="L137" s="35" t="s">
        <v>315</v>
      </c>
      <c r="M137" s="135"/>
    </row>
    <row r="138" spans="1:13" s="134" customFormat="1" ht="30.75" customHeight="1" x14ac:dyDescent="0.25">
      <c r="A138" s="133">
        <v>82</v>
      </c>
      <c r="B138" s="172" t="s">
        <v>307</v>
      </c>
      <c r="C138" s="36" t="s">
        <v>61</v>
      </c>
      <c r="D138" s="36" t="s">
        <v>15</v>
      </c>
      <c r="E138" s="174">
        <v>10</v>
      </c>
      <c r="F138" s="173" t="s">
        <v>36</v>
      </c>
      <c r="G138" s="174">
        <v>944</v>
      </c>
      <c r="H138" s="37">
        <f t="shared" si="0"/>
        <v>9440</v>
      </c>
      <c r="I138" s="130" t="s">
        <v>9</v>
      </c>
      <c r="J138" s="131" t="s">
        <v>27</v>
      </c>
      <c r="K138" s="132" t="s">
        <v>246</v>
      </c>
      <c r="L138" s="35" t="s">
        <v>315</v>
      </c>
      <c r="M138" s="135"/>
    </row>
    <row r="139" spans="1:13" s="134" customFormat="1" ht="30.75" customHeight="1" x14ac:dyDescent="0.25">
      <c r="A139" s="133">
        <v>83</v>
      </c>
      <c r="B139" s="172" t="s">
        <v>308</v>
      </c>
      <c r="C139" s="36" t="s">
        <v>61</v>
      </c>
      <c r="D139" s="36" t="s">
        <v>15</v>
      </c>
      <c r="E139" s="174">
        <v>40</v>
      </c>
      <c r="F139" s="173" t="s">
        <v>36</v>
      </c>
      <c r="G139" s="174">
        <v>5790</v>
      </c>
      <c r="H139" s="37">
        <f t="shared" si="0"/>
        <v>231600</v>
      </c>
      <c r="I139" s="130" t="s">
        <v>9</v>
      </c>
      <c r="J139" s="131" t="s">
        <v>27</v>
      </c>
      <c r="K139" s="132" t="s">
        <v>246</v>
      </c>
      <c r="L139" s="35" t="s">
        <v>315</v>
      </c>
      <c r="M139" s="135"/>
    </row>
    <row r="140" spans="1:13" s="134" customFormat="1" ht="30.75" customHeight="1" x14ac:dyDescent="0.25">
      <c r="A140" s="133">
        <v>84</v>
      </c>
      <c r="B140" s="172" t="s">
        <v>309</v>
      </c>
      <c r="C140" s="36" t="s">
        <v>61</v>
      </c>
      <c r="D140" s="36" t="s">
        <v>15</v>
      </c>
      <c r="E140" s="174">
        <v>5</v>
      </c>
      <c r="F140" s="173" t="s">
        <v>36</v>
      </c>
      <c r="G140" s="174">
        <v>500</v>
      </c>
      <c r="H140" s="37">
        <f t="shared" si="0"/>
        <v>2500</v>
      </c>
      <c r="I140" s="130" t="s">
        <v>9</v>
      </c>
      <c r="J140" s="131" t="s">
        <v>27</v>
      </c>
      <c r="K140" s="132" t="s">
        <v>246</v>
      </c>
      <c r="L140" s="35" t="s">
        <v>315</v>
      </c>
      <c r="M140" s="135"/>
    </row>
    <row r="141" spans="1:13" s="134" customFormat="1" ht="30.75" customHeight="1" x14ac:dyDescent="0.25">
      <c r="A141" s="133">
        <v>85</v>
      </c>
      <c r="B141" s="172" t="s">
        <v>310</v>
      </c>
      <c r="C141" s="36" t="s">
        <v>61</v>
      </c>
      <c r="D141" s="36" t="s">
        <v>15</v>
      </c>
      <c r="E141" s="174">
        <v>10</v>
      </c>
      <c r="F141" s="173" t="s">
        <v>36</v>
      </c>
      <c r="G141" s="174">
        <v>6790</v>
      </c>
      <c r="H141" s="37">
        <f t="shared" si="0"/>
        <v>67900</v>
      </c>
      <c r="I141" s="130" t="s">
        <v>9</v>
      </c>
      <c r="J141" s="131" t="s">
        <v>27</v>
      </c>
      <c r="K141" s="132" t="s">
        <v>246</v>
      </c>
      <c r="L141" s="35" t="s">
        <v>315</v>
      </c>
      <c r="M141" s="135"/>
    </row>
    <row r="142" spans="1:13" s="134" customFormat="1" ht="30.75" customHeight="1" x14ac:dyDescent="0.25">
      <c r="A142" s="133">
        <v>86</v>
      </c>
      <c r="B142" s="172" t="s">
        <v>311</v>
      </c>
      <c r="C142" s="36" t="s">
        <v>61</v>
      </c>
      <c r="D142" s="36" t="s">
        <v>15</v>
      </c>
      <c r="E142" s="174">
        <v>40</v>
      </c>
      <c r="F142" s="173" t="s">
        <v>36</v>
      </c>
      <c r="G142" s="174">
        <v>1000</v>
      </c>
      <c r="H142" s="37">
        <f t="shared" si="0"/>
        <v>40000</v>
      </c>
      <c r="I142" s="130" t="s">
        <v>9</v>
      </c>
      <c r="J142" s="131" t="s">
        <v>27</v>
      </c>
      <c r="K142" s="132" t="s">
        <v>246</v>
      </c>
      <c r="L142" s="35" t="s">
        <v>315</v>
      </c>
      <c r="M142" s="135"/>
    </row>
    <row r="143" spans="1:13" s="134" customFormat="1" ht="30.75" customHeight="1" x14ac:dyDescent="0.25">
      <c r="A143" s="133">
        <v>87</v>
      </c>
      <c r="B143" s="172" t="s">
        <v>312</v>
      </c>
      <c r="C143" s="36" t="s">
        <v>61</v>
      </c>
      <c r="D143" s="36" t="s">
        <v>15</v>
      </c>
      <c r="E143" s="174">
        <v>8</v>
      </c>
      <c r="F143" s="173" t="s">
        <v>36</v>
      </c>
      <c r="G143" s="174">
        <v>800</v>
      </c>
      <c r="H143" s="37">
        <f t="shared" si="0"/>
        <v>6400</v>
      </c>
      <c r="I143" s="130" t="s">
        <v>9</v>
      </c>
      <c r="J143" s="131" t="s">
        <v>27</v>
      </c>
      <c r="K143" s="132" t="s">
        <v>246</v>
      </c>
      <c r="L143" s="35" t="s">
        <v>315</v>
      </c>
      <c r="M143" s="135"/>
    </row>
    <row r="144" spans="1:13" s="134" customFormat="1" ht="30.75" customHeight="1" x14ac:dyDescent="0.25">
      <c r="A144" s="133">
        <v>88</v>
      </c>
      <c r="B144" s="172" t="s">
        <v>313</v>
      </c>
      <c r="C144" s="36" t="s">
        <v>61</v>
      </c>
      <c r="D144" s="36" t="s">
        <v>15</v>
      </c>
      <c r="E144" s="174">
        <v>2</v>
      </c>
      <c r="F144" s="173" t="s">
        <v>175</v>
      </c>
      <c r="G144" s="174">
        <v>1000</v>
      </c>
      <c r="H144" s="37">
        <f t="shared" si="0"/>
        <v>2000</v>
      </c>
      <c r="I144" s="130" t="s">
        <v>9</v>
      </c>
      <c r="J144" s="131" t="s">
        <v>27</v>
      </c>
      <c r="K144" s="132" t="s">
        <v>246</v>
      </c>
      <c r="L144" s="35" t="s">
        <v>315</v>
      </c>
      <c r="M144" s="135"/>
    </row>
    <row r="145" spans="1:18" s="134" customFormat="1" ht="30.75" customHeight="1" x14ac:dyDescent="0.25">
      <c r="A145" s="133">
        <v>89</v>
      </c>
      <c r="B145" s="172" t="s">
        <v>314</v>
      </c>
      <c r="C145" s="36" t="s">
        <v>61</v>
      </c>
      <c r="D145" s="36" t="s">
        <v>15</v>
      </c>
      <c r="E145" s="174">
        <v>12</v>
      </c>
      <c r="F145" s="173" t="s">
        <v>36</v>
      </c>
      <c r="G145" s="174">
        <v>6500</v>
      </c>
      <c r="H145" s="37">
        <f t="shared" si="0"/>
        <v>78000</v>
      </c>
      <c r="I145" s="130" t="s">
        <v>9</v>
      </c>
      <c r="J145" s="131" t="s">
        <v>27</v>
      </c>
      <c r="K145" s="132" t="s">
        <v>246</v>
      </c>
      <c r="L145" s="35" t="s">
        <v>315</v>
      </c>
      <c r="M145" s="135"/>
    </row>
    <row r="146" spans="1:18" s="3" customFormat="1" ht="20.100000000000001" customHeight="1" x14ac:dyDescent="0.25">
      <c r="A146" s="43"/>
      <c r="B146" s="70" t="s">
        <v>20</v>
      </c>
      <c r="C146" s="44"/>
      <c r="D146" s="44"/>
      <c r="E146" s="44"/>
      <c r="F146" s="44"/>
      <c r="G146" s="120"/>
      <c r="H146" s="45">
        <f>SUM(H57:H89)</f>
        <v>1142638357.7299998</v>
      </c>
      <c r="I146" s="46"/>
      <c r="J146" s="46"/>
      <c r="K146" s="88"/>
      <c r="L146" s="128"/>
      <c r="M146" s="31"/>
      <c r="N146" s="11"/>
      <c r="O146" s="11"/>
      <c r="P146" s="11"/>
      <c r="Q146" s="11"/>
      <c r="R146" s="11"/>
    </row>
    <row r="147" spans="1:18" s="3" customFormat="1" ht="20.100000000000001" customHeight="1" x14ac:dyDescent="0.25">
      <c r="A147" s="50"/>
      <c r="B147" s="59" t="s">
        <v>8</v>
      </c>
      <c r="C147" s="51"/>
      <c r="D147" s="51"/>
      <c r="E147" s="51"/>
      <c r="F147" s="51"/>
      <c r="G147" s="121"/>
      <c r="H147" s="51"/>
      <c r="I147" s="51"/>
      <c r="J147" s="51"/>
      <c r="K147" s="89"/>
      <c r="L147" s="51"/>
      <c r="M147" s="31"/>
      <c r="N147" s="11"/>
      <c r="O147" s="11"/>
      <c r="P147" s="11"/>
      <c r="Q147" s="11"/>
      <c r="R147" s="11"/>
    </row>
    <row r="148" spans="1:18" s="3" customFormat="1" ht="40.5" customHeight="1" x14ac:dyDescent="0.25">
      <c r="A148" s="74">
        <v>1</v>
      </c>
      <c r="B148" s="143" t="s">
        <v>168</v>
      </c>
      <c r="C148" s="141" t="s">
        <v>50</v>
      </c>
      <c r="D148" s="36" t="s">
        <v>15</v>
      </c>
      <c r="E148" s="145">
        <v>1</v>
      </c>
      <c r="F148" s="142" t="s">
        <v>89</v>
      </c>
      <c r="G148" s="144">
        <v>33633550</v>
      </c>
      <c r="H148" s="144">
        <v>33633550</v>
      </c>
      <c r="I148" s="130" t="s">
        <v>9</v>
      </c>
      <c r="J148" s="146" t="s">
        <v>169</v>
      </c>
      <c r="K148" s="132" t="s">
        <v>132</v>
      </c>
      <c r="L148" s="35" t="s">
        <v>171</v>
      </c>
      <c r="M148" s="31"/>
      <c r="N148" s="11"/>
      <c r="O148" s="11"/>
      <c r="P148" s="11"/>
      <c r="Q148" s="11"/>
      <c r="R148" s="11"/>
    </row>
    <row r="149" spans="1:18" s="3" customFormat="1" ht="26.25" customHeight="1" x14ac:dyDescent="0.25">
      <c r="A149" s="74">
        <v>2</v>
      </c>
      <c r="B149" s="143" t="s">
        <v>170</v>
      </c>
      <c r="C149" s="141" t="s">
        <v>50</v>
      </c>
      <c r="D149" s="36" t="s">
        <v>15</v>
      </c>
      <c r="E149" s="145">
        <v>1</v>
      </c>
      <c r="F149" s="142" t="s">
        <v>89</v>
      </c>
      <c r="G149" s="144">
        <v>412980</v>
      </c>
      <c r="H149" s="144">
        <v>412980</v>
      </c>
      <c r="I149" s="130" t="s">
        <v>9</v>
      </c>
      <c r="J149" s="146" t="s">
        <v>169</v>
      </c>
      <c r="K149" s="132" t="s">
        <v>132</v>
      </c>
      <c r="L149" s="35" t="s">
        <v>171</v>
      </c>
      <c r="M149" s="31"/>
      <c r="N149" s="11"/>
      <c r="O149" s="11"/>
      <c r="P149" s="11"/>
      <c r="Q149" s="11"/>
      <c r="R149" s="11"/>
    </row>
    <row r="150" spans="1:18" s="3" customFormat="1" ht="26.25" customHeight="1" x14ac:dyDescent="0.25">
      <c r="A150" s="74">
        <v>3</v>
      </c>
      <c r="B150" s="143" t="s">
        <v>245</v>
      </c>
      <c r="C150" s="36" t="s">
        <v>61</v>
      </c>
      <c r="D150" s="36" t="s">
        <v>15</v>
      </c>
      <c r="E150" s="179">
        <v>1</v>
      </c>
      <c r="F150" s="180" t="s">
        <v>89</v>
      </c>
      <c r="G150" s="181">
        <v>1205495</v>
      </c>
      <c r="H150" s="181">
        <v>1205495</v>
      </c>
      <c r="I150" s="130" t="s">
        <v>9</v>
      </c>
      <c r="J150" s="131" t="s">
        <v>27</v>
      </c>
      <c r="K150" s="132" t="s">
        <v>246</v>
      </c>
      <c r="L150" s="35" t="s">
        <v>247</v>
      </c>
      <c r="M150" s="31"/>
      <c r="N150" s="11"/>
      <c r="O150" s="11"/>
      <c r="P150" s="11"/>
      <c r="Q150" s="11"/>
      <c r="R150" s="11"/>
    </row>
    <row r="151" spans="1:18" s="3" customFormat="1" ht="26.25" customHeight="1" x14ac:dyDescent="0.25">
      <c r="A151" s="74">
        <v>4</v>
      </c>
      <c r="B151" s="143" t="s">
        <v>249</v>
      </c>
      <c r="C151" s="36" t="s">
        <v>61</v>
      </c>
      <c r="D151" s="36" t="s">
        <v>121</v>
      </c>
      <c r="E151" s="179">
        <v>1</v>
      </c>
      <c r="F151" s="180" t="s">
        <v>89</v>
      </c>
      <c r="G151" s="181">
        <v>141000</v>
      </c>
      <c r="H151" s="181">
        <v>141000</v>
      </c>
      <c r="I151" s="130" t="s">
        <v>9</v>
      </c>
      <c r="J151" s="131" t="s">
        <v>27</v>
      </c>
      <c r="K151" s="132" t="s">
        <v>246</v>
      </c>
      <c r="L151" s="35" t="s">
        <v>250</v>
      </c>
      <c r="M151" s="31"/>
      <c r="N151" s="11"/>
      <c r="O151" s="11"/>
      <c r="P151" s="11"/>
      <c r="Q151" s="11"/>
      <c r="R151" s="11"/>
    </row>
    <row r="152" spans="1:18" s="3" customFormat="1" ht="26.25" customHeight="1" x14ac:dyDescent="0.25">
      <c r="A152" s="74">
        <v>5</v>
      </c>
      <c r="B152" s="143" t="s">
        <v>276</v>
      </c>
      <c r="C152" s="36" t="s">
        <v>61</v>
      </c>
      <c r="D152" s="36" t="s">
        <v>121</v>
      </c>
      <c r="E152" s="179">
        <v>1</v>
      </c>
      <c r="F152" s="180" t="s">
        <v>89</v>
      </c>
      <c r="G152" s="181">
        <v>1283888</v>
      </c>
      <c r="H152" s="181">
        <v>1283888</v>
      </c>
      <c r="I152" s="130" t="s">
        <v>9</v>
      </c>
      <c r="J152" s="131" t="s">
        <v>27</v>
      </c>
      <c r="K152" s="132" t="s">
        <v>246</v>
      </c>
      <c r="L152" s="35" t="s">
        <v>277</v>
      </c>
      <c r="M152" s="31"/>
      <c r="N152" s="11"/>
      <c r="O152" s="11"/>
      <c r="P152" s="11"/>
      <c r="Q152" s="11"/>
      <c r="R152" s="11"/>
    </row>
    <row r="153" spans="1:18" s="1" customFormat="1" ht="19.5" customHeight="1" x14ac:dyDescent="0.25">
      <c r="A153" s="75"/>
      <c r="B153" s="58" t="s">
        <v>21</v>
      </c>
      <c r="C153" s="38"/>
      <c r="D153" s="38"/>
      <c r="E153" s="38"/>
      <c r="F153" s="38"/>
      <c r="G153" s="48"/>
      <c r="H153" s="47">
        <f>SUM(H148:H148)</f>
        <v>33633550</v>
      </c>
      <c r="I153" s="48"/>
      <c r="J153" s="48"/>
      <c r="K153" s="90"/>
      <c r="L153" s="48"/>
      <c r="M153" s="28"/>
      <c r="N153" s="23"/>
      <c r="O153" s="23"/>
      <c r="P153" s="23"/>
      <c r="Q153" s="23"/>
      <c r="R153" s="23"/>
    </row>
    <row r="154" spans="1:18" ht="20.100000000000001" customHeight="1" x14ac:dyDescent="0.25">
      <c r="A154" s="55"/>
      <c r="B154" s="60" t="s">
        <v>12</v>
      </c>
      <c r="C154" s="56"/>
      <c r="D154" s="56"/>
      <c r="E154" s="56"/>
      <c r="F154" s="56"/>
      <c r="G154" s="116"/>
      <c r="H154" s="56"/>
      <c r="I154" s="56"/>
      <c r="J154" s="56"/>
      <c r="K154" s="80"/>
      <c r="L154" s="56"/>
    </row>
    <row r="155" spans="1:18" s="16" customFormat="1" ht="25.5" x14ac:dyDescent="0.25">
      <c r="A155" s="6">
        <v>1</v>
      </c>
      <c r="B155" s="36" t="s">
        <v>79</v>
      </c>
      <c r="C155" s="36" t="s">
        <v>61</v>
      </c>
      <c r="D155" s="36" t="s">
        <v>15</v>
      </c>
      <c r="E155" s="71">
        <v>1</v>
      </c>
      <c r="F155" s="36" t="s">
        <v>23</v>
      </c>
      <c r="G155" s="122"/>
      <c r="H155" s="122">
        <v>925000</v>
      </c>
      <c r="I155" s="130" t="s">
        <v>9</v>
      </c>
      <c r="J155" s="131" t="s">
        <v>62</v>
      </c>
      <c r="K155" s="132" t="s">
        <v>52</v>
      </c>
      <c r="L155" s="35" t="s">
        <v>66</v>
      </c>
      <c r="M155" s="30"/>
    </row>
    <row r="156" spans="1:18" s="134" customFormat="1" ht="25.5" x14ac:dyDescent="0.25">
      <c r="A156" s="133">
        <v>2</v>
      </c>
      <c r="B156" s="36" t="s">
        <v>63</v>
      </c>
      <c r="C156" s="36" t="s">
        <v>61</v>
      </c>
      <c r="D156" s="36" t="s">
        <v>15</v>
      </c>
      <c r="E156" s="71">
        <v>1</v>
      </c>
      <c r="F156" s="36" t="s">
        <v>23</v>
      </c>
      <c r="G156" s="122"/>
      <c r="H156" s="122">
        <v>1313000</v>
      </c>
      <c r="I156" s="130" t="s">
        <v>9</v>
      </c>
      <c r="J156" s="131" t="s">
        <v>62</v>
      </c>
      <c r="K156" s="132" t="s">
        <v>52</v>
      </c>
      <c r="L156" s="35" t="s">
        <v>66</v>
      </c>
      <c r="M156" s="135"/>
    </row>
    <row r="157" spans="1:18" s="134" customFormat="1" ht="25.5" x14ac:dyDescent="0.25">
      <c r="A157" s="133">
        <v>3</v>
      </c>
      <c r="B157" s="36" t="s">
        <v>64</v>
      </c>
      <c r="C157" s="36" t="s">
        <v>61</v>
      </c>
      <c r="D157" s="36" t="s">
        <v>15</v>
      </c>
      <c r="E157" s="71">
        <v>1</v>
      </c>
      <c r="F157" s="36" t="s">
        <v>23</v>
      </c>
      <c r="G157" s="122"/>
      <c r="H157" s="122">
        <v>350000</v>
      </c>
      <c r="I157" s="130" t="s">
        <v>9</v>
      </c>
      <c r="J157" s="131" t="s">
        <v>62</v>
      </c>
      <c r="K157" s="132" t="s">
        <v>52</v>
      </c>
      <c r="L157" s="35" t="s">
        <v>66</v>
      </c>
      <c r="M157" s="135"/>
    </row>
    <row r="158" spans="1:18" s="134" customFormat="1" ht="25.5" x14ac:dyDescent="0.25">
      <c r="A158" s="133">
        <v>4</v>
      </c>
      <c r="B158" s="36" t="s">
        <v>131</v>
      </c>
      <c r="C158" s="36" t="s">
        <v>61</v>
      </c>
      <c r="D158" s="36" t="s">
        <v>15</v>
      </c>
      <c r="E158" s="71">
        <v>1</v>
      </c>
      <c r="F158" s="36" t="s">
        <v>23</v>
      </c>
      <c r="G158" s="122"/>
      <c r="H158" s="122">
        <v>921600</v>
      </c>
      <c r="I158" s="130" t="s">
        <v>9</v>
      </c>
      <c r="J158" s="131" t="s">
        <v>27</v>
      </c>
      <c r="K158" s="132" t="s">
        <v>132</v>
      </c>
      <c r="L158" s="35" t="s">
        <v>133</v>
      </c>
      <c r="M158" s="135"/>
    </row>
    <row r="159" spans="1:18" s="134" customFormat="1" ht="25.5" x14ac:dyDescent="0.25">
      <c r="A159" s="133">
        <v>5</v>
      </c>
      <c r="B159" s="36" t="s">
        <v>144</v>
      </c>
      <c r="C159" s="36" t="s">
        <v>61</v>
      </c>
      <c r="D159" s="36" t="s">
        <v>15</v>
      </c>
      <c r="E159" s="71">
        <v>1</v>
      </c>
      <c r="F159" s="36" t="s">
        <v>23</v>
      </c>
      <c r="G159" s="122"/>
      <c r="H159" s="122">
        <v>974000</v>
      </c>
      <c r="I159" s="130" t="s">
        <v>9</v>
      </c>
      <c r="J159" s="131" t="s">
        <v>27</v>
      </c>
      <c r="K159" s="132" t="s">
        <v>132</v>
      </c>
      <c r="L159" s="35" t="s">
        <v>145</v>
      </c>
      <c r="M159" s="135"/>
    </row>
    <row r="160" spans="1:18" s="134" customFormat="1" ht="25.5" x14ac:dyDescent="0.25">
      <c r="A160" s="133">
        <v>6</v>
      </c>
      <c r="B160" s="36" t="s">
        <v>146</v>
      </c>
      <c r="C160" s="36" t="s">
        <v>61</v>
      </c>
      <c r="D160" s="36" t="s">
        <v>15</v>
      </c>
      <c r="E160" s="71">
        <v>1</v>
      </c>
      <c r="F160" s="36" t="s">
        <v>23</v>
      </c>
      <c r="G160" s="122"/>
      <c r="H160" s="122"/>
      <c r="I160" s="130" t="s">
        <v>9</v>
      </c>
      <c r="J160" s="131" t="s">
        <v>27</v>
      </c>
      <c r="K160" s="132" t="s">
        <v>132</v>
      </c>
      <c r="L160" s="35" t="s">
        <v>278</v>
      </c>
      <c r="M160" s="135"/>
    </row>
    <row r="161" spans="1:18" s="134" customFormat="1" ht="38.25" x14ac:dyDescent="0.25">
      <c r="A161" s="133">
        <v>7</v>
      </c>
      <c r="B161" s="36" t="s">
        <v>172</v>
      </c>
      <c r="C161" s="36" t="s">
        <v>158</v>
      </c>
      <c r="D161" s="36" t="s">
        <v>15</v>
      </c>
      <c r="E161" s="71">
        <v>1</v>
      </c>
      <c r="F161" s="36" t="s">
        <v>23</v>
      </c>
      <c r="G161" s="122"/>
      <c r="H161" s="122">
        <v>357961861.43000001</v>
      </c>
      <c r="I161" s="130" t="s">
        <v>9</v>
      </c>
      <c r="J161" s="131" t="s">
        <v>27</v>
      </c>
      <c r="K161" s="132" t="s">
        <v>132</v>
      </c>
      <c r="L161" s="35" t="s">
        <v>159</v>
      </c>
      <c r="M161" s="135"/>
    </row>
    <row r="162" spans="1:18" s="134" customFormat="1" ht="38.25" x14ac:dyDescent="0.25">
      <c r="A162" s="133">
        <v>8</v>
      </c>
      <c r="B162" s="36" t="s">
        <v>160</v>
      </c>
      <c r="C162" s="36" t="s">
        <v>158</v>
      </c>
      <c r="D162" s="36" t="s">
        <v>15</v>
      </c>
      <c r="E162" s="71">
        <v>1</v>
      </c>
      <c r="F162" s="36" t="s">
        <v>23</v>
      </c>
      <c r="G162" s="122"/>
      <c r="H162" s="122">
        <v>57473310.229999997</v>
      </c>
      <c r="I162" s="130" t="s">
        <v>9</v>
      </c>
      <c r="J162" s="131" t="s">
        <v>27</v>
      </c>
      <c r="K162" s="132" t="s">
        <v>132</v>
      </c>
      <c r="L162" s="35" t="s">
        <v>161</v>
      </c>
      <c r="M162" s="135"/>
    </row>
    <row r="163" spans="1:18" s="134" customFormat="1" ht="38.25" x14ac:dyDescent="0.25">
      <c r="A163" s="133">
        <v>9</v>
      </c>
      <c r="B163" s="36" t="s">
        <v>183</v>
      </c>
      <c r="C163" s="36" t="s">
        <v>158</v>
      </c>
      <c r="D163" s="36" t="s">
        <v>15</v>
      </c>
      <c r="E163" s="71">
        <v>1</v>
      </c>
      <c r="F163" s="36" t="s">
        <v>23</v>
      </c>
      <c r="G163" s="122"/>
      <c r="H163" s="122">
        <v>9045000</v>
      </c>
      <c r="I163" s="130" t="s">
        <v>9</v>
      </c>
      <c r="J163" s="131" t="s">
        <v>27</v>
      </c>
      <c r="K163" s="132" t="s">
        <v>132</v>
      </c>
      <c r="L163" s="35" t="s">
        <v>179</v>
      </c>
      <c r="M163" s="135"/>
    </row>
    <row r="164" spans="1:18" s="134" customFormat="1" ht="47.25" customHeight="1" x14ac:dyDescent="0.25">
      <c r="A164" s="133">
        <v>10</v>
      </c>
      <c r="B164" s="36" t="s">
        <v>205</v>
      </c>
      <c r="C164" s="36" t="s">
        <v>158</v>
      </c>
      <c r="D164" s="36" t="s">
        <v>15</v>
      </c>
      <c r="E164" s="71">
        <v>1</v>
      </c>
      <c r="F164" s="36" t="s">
        <v>23</v>
      </c>
      <c r="G164" s="122"/>
      <c r="H164" s="122">
        <v>1693900</v>
      </c>
      <c r="I164" s="130" t="s">
        <v>9</v>
      </c>
      <c r="J164" s="131" t="s">
        <v>27</v>
      </c>
      <c r="K164" s="132" t="s">
        <v>132</v>
      </c>
      <c r="L164" s="35" t="s">
        <v>179</v>
      </c>
      <c r="M164" s="135"/>
    </row>
    <row r="165" spans="1:18" s="134" customFormat="1" ht="47.25" customHeight="1" x14ac:dyDescent="0.25">
      <c r="A165" s="133">
        <v>11</v>
      </c>
      <c r="B165" s="36" t="s">
        <v>196</v>
      </c>
      <c r="C165" s="36" t="s">
        <v>61</v>
      </c>
      <c r="D165" s="36" t="s">
        <v>15</v>
      </c>
      <c r="E165" s="71">
        <v>1</v>
      </c>
      <c r="F165" s="36" t="s">
        <v>23</v>
      </c>
      <c r="G165" s="122"/>
      <c r="H165" s="122">
        <v>9455357</v>
      </c>
      <c r="I165" s="130" t="s">
        <v>9</v>
      </c>
      <c r="J165" s="131" t="s">
        <v>27</v>
      </c>
      <c r="K165" s="132" t="s">
        <v>132</v>
      </c>
      <c r="L165" s="35" t="s">
        <v>197</v>
      </c>
      <c r="M165" s="135"/>
    </row>
    <row r="166" spans="1:18" s="134" customFormat="1" ht="47.25" customHeight="1" x14ac:dyDescent="0.25">
      <c r="A166" s="133">
        <v>12</v>
      </c>
      <c r="B166" s="168" t="s">
        <v>208</v>
      </c>
      <c r="C166" s="36" t="s">
        <v>158</v>
      </c>
      <c r="D166" s="36" t="s">
        <v>15</v>
      </c>
      <c r="E166" s="71">
        <v>1</v>
      </c>
      <c r="F166" s="36" t="s">
        <v>23</v>
      </c>
      <c r="G166" s="122"/>
      <c r="H166" s="122">
        <v>26623260</v>
      </c>
      <c r="I166" s="130" t="s">
        <v>9</v>
      </c>
      <c r="J166" s="131" t="s">
        <v>27</v>
      </c>
      <c r="K166" s="132" t="s">
        <v>132</v>
      </c>
      <c r="L166" s="35" t="s">
        <v>210</v>
      </c>
      <c r="M166" s="135"/>
    </row>
    <row r="167" spans="1:18" s="134" customFormat="1" ht="47.25" customHeight="1" x14ac:dyDescent="0.25">
      <c r="A167" s="133">
        <v>13</v>
      </c>
      <c r="B167" s="178" t="s">
        <v>209</v>
      </c>
      <c r="C167" s="36" t="s">
        <v>61</v>
      </c>
      <c r="D167" s="36" t="s">
        <v>15</v>
      </c>
      <c r="E167" s="71">
        <v>1</v>
      </c>
      <c r="F167" s="36" t="s">
        <v>23</v>
      </c>
      <c r="G167" s="122"/>
      <c r="H167" s="122">
        <v>1200000</v>
      </c>
      <c r="I167" s="130" t="s">
        <v>9</v>
      </c>
      <c r="J167" s="131" t="s">
        <v>27</v>
      </c>
      <c r="K167" s="132" t="s">
        <v>132</v>
      </c>
      <c r="L167" s="35" t="s">
        <v>210</v>
      </c>
      <c r="M167" s="135"/>
    </row>
    <row r="168" spans="1:18" s="134" customFormat="1" ht="47.25" customHeight="1" x14ac:dyDescent="0.25">
      <c r="A168" s="133">
        <v>14</v>
      </c>
      <c r="B168" s="178" t="s">
        <v>251</v>
      </c>
      <c r="C168" s="36" t="s">
        <v>61</v>
      </c>
      <c r="D168" s="36" t="s">
        <v>41</v>
      </c>
      <c r="E168" s="71">
        <v>1</v>
      </c>
      <c r="F168" s="36" t="s">
        <v>23</v>
      </c>
      <c r="G168" s="122"/>
      <c r="H168" s="122">
        <v>811535</v>
      </c>
      <c r="I168" s="130" t="s">
        <v>9</v>
      </c>
      <c r="J168" s="131" t="s">
        <v>27</v>
      </c>
      <c r="K168" s="132" t="s">
        <v>246</v>
      </c>
      <c r="L168" s="35" t="s">
        <v>252</v>
      </c>
      <c r="M168" s="135"/>
    </row>
    <row r="169" spans="1:18" s="134" customFormat="1" ht="47.25" customHeight="1" x14ac:dyDescent="0.25">
      <c r="A169" s="133">
        <v>15</v>
      </c>
      <c r="B169" s="178" t="s">
        <v>283</v>
      </c>
      <c r="C169" s="36" t="s">
        <v>61</v>
      </c>
      <c r="D169" s="36" t="s">
        <v>15</v>
      </c>
      <c r="E169" s="71">
        <v>1</v>
      </c>
      <c r="F169" s="36" t="s">
        <v>23</v>
      </c>
      <c r="G169" s="122"/>
      <c r="H169" s="122">
        <v>2100000</v>
      </c>
      <c r="I169" s="130" t="s">
        <v>9</v>
      </c>
      <c r="J169" s="131" t="s">
        <v>62</v>
      </c>
      <c r="K169" s="132" t="s">
        <v>256</v>
      </c>
      <c r="L169" s="35" t="s">
        <v>282</v>
      </c>
      <c r="M169" s="135"/>
    </row>
    <row r="170" spans="1:18" s="134" customFormat="1" ht="47.25" customHeight="1" x14ac:dyDescent="0.25">
      <c r="A170" s="133">
        <v>16</v>
      </c>
      <c r="B170" s="178" t="s">
        <v>284</v>
      </c>
      <c r="C170" s="36" t="s">
        <v>61</v>
      </c>
      <c r="D170" s="36" t="s">
        <v>41</v>
      </c>
      <c r="E170" s="71">
        <v>1</v>
      </c>
      <c r="F170" s="36" t="s">
        <v>23</v>
      </c>
      <c r="G170" s="122"/>
      <c r="H170" s="122">
        <v>2360000</v>
      </c>
      <c r="I170" s="130" t="s">
        <v>9</v>
      </c>
      <c r="J170" s="131" t="s">
        <v>27</v>
      </c>
      <c r="K170" s="132" t="s">
        <v>285</v>
      </c>
      <c r="L170" s="35" t="s">
        <v>286</v>
      </c>
      <c r="M170" s="135"/>
    </row>
    <row r="171" spans="1:18" s="4" customFormat="1" ht="20.100000000000001" customHeight="1" x14ac:dyDescent="0.25">
      <c r="A171" s="76"/>
      <c r="B171" s="70" t="s">
        <v>17</v>
      </c>
      <c r="C171" s="72"/>
      <c r="D171" s="57"/>
      <c r="E171" s="57"/>
      <c r="F171" s="57"/>
      <c r="G171" s="123"/>
      <c r="H171" s="73">
        <f>SUM(H155:H170)</f>
        <v>473207823.66000003</v>
      </c>
      <c r="I171" s="67"/>
      <c r="J171" s="67"/>
      <c r="K171" s="91"/>
      <c r="L171" s="67"/>
      <c r="M171" s="32"/>
      <c r="N171" s="26"/>
      <c r="O171" s="26"/>
      <c r="P171" s="26"/>
      <c r="Q171" s="26"/>
      <c r="R171" s="26"/>
    </row>
    <row r="172" spans="1:18" s="4" customFormat="1" ht="20.100000000000001" customHeight="1" x14ac:dyDescent="0.25">
      <c r="A172" s="76"/>
      <c r="B172" s="58" t="s">
        <v>18</v>
      </c>
      <c r="C172" s="57"/>
      <c r="D172" s="57"/>
      <c r="E172" s="57"/>
      <c r="F172" s="57"/>
      <c r="G172" s="123"/>
      <c r="H172" s="68">
        <f>H171+H153+H146</f>
        <v>1649479731.3899999</v>
      </c>
      <c r="I172" s="67"/>
      <c r="J172" s="67"/>
      <c r="K172" s="91"/>
      <c r="L172" s="67"/>
      <c r="M172" s="32"/>
      <c r="N172" s="26"/>
      <c r="O172" s="26"/>
      <c r="P172" s="26"/>
      <c r="Q172" s="26"/>
      <c r="R172" s="26"/>
    </row>
    <row r="173" spans="1:18" s="5" customFormat="1" ht="20.100000000000001" customHeight="1" x14ac:dyDescent="0.25">
      <c r="A173" s="77"/>
      <c r="B173" s="58" t="s">
        <v>19</v>
      </c>
      <c r="C173" s="57"/>
      <c r="D173" s="57"/>
      <c r="E173" s="57"/>
      <c r="F173" s="57"/>
      <c r="G173" s="123"/>
      <c r="H173" s="68">
        <f>H172+H54</f>
        <v>5025781339.3999996</v>
      </c>
      <c r="I173" s="69"/>
      <c r="J173" s="69"/>
      <c r="K173" s="91"/>
      <c r="L173" s="69"/>
      <c r="M173" s="33"/>
      <c r="N173" s="27"/>
      <c r="O173" s="27"/>
      <c r="P173" s="27"/>
      <c r="Q173" s="27"/>
      <c r="R173" s="27"/>
    </row>
    <row r="174" spans="1:18" x14ac:dyDescent="0.25">
      <c r="A174" s="9"/>
      <c r="B174" s="11"/>
      <c r="C174" s="9"/>
      <c r="D174" s="8"/>
      <c r="E174" s="9"/>
      <c r="F174" s="9"/>
      <c r="G174" s="10"/>
      <c r="H174" s="10"/>
      <c r="I174" s="11"/>
      <c r="J174" s="9"/>
      <c r="K174" s="92"/>
      <c r="L174" s="129"/>
      <c r="M174" s="21"/>
    </row>
    <row r="175" spans="1:18" x14ac:dyDescent="0.25">
      <c r="A175" s="9"/>
      <c r="B175" s="11"/>
      <c r="C175" s="9"/>
      <c r="D175" s="8"/>
      <c r="E175" s="9"/>
      <c r="F175" s="9"/>
      <c r="G175" s="10"/>
      <c r="I175" s="3"/>
      <c r="J175" s="9"/>
      <c r="K175" s="92"/>
      <c r="L175" s="129"/>
      <c r="M175" s="21"/>
    </row>
    <row r="176" spans="1:18" x14ac:dyDescent="0.25">
      <c r="J176" s="14"/>
      <c r="K176" s="93"/>
      <c r="L176" s="20"/>
    </row>
    <row r="177" spans="1:18" x14ac:dyDescent="0.25">
      <c r="J177" s="14"/>
      <c r="K177" s="93"/>
      <c r="L177" s="20"/>
    </row>
    <row r="178" spans="1:18" x14ac:dyDescent="0.25">
      <c r="J178" s="14"/>
      <c r="K178" s="93"/>
      <c r="L178" s="20"/>
    </row>
    <row r="179" spans="1:18" x14ac:dyDescent="0.25">
      <c r="D179" s="22"/>
      <c r="J179" s="14"/>
      <c r="K179" s="93"/>
      <c r="L179" s="20"/>
    </row>
    <row r="180" spans="1:18" x14ac:dyDescent="0.25">
      <c r="J180" s="14"/>
      <c r="K180" s="93"/>
      <c r="L180" s="20"/>
    </row>
    <row r="181" spans="1:18" x14ac:dyDescent="0.25">
      <c r="J181" s="14"/>
      <c r="K181" s="93"/>
      <c r="L181" s="20"/>
    </row>
    <row r="182" spans="1:18" x14ac:dyDescent="0.25">
      <c r="J182" s="14"/>
      <c r="K182" s="93"/>
      <c r="L182" s="20"/>
    </row>
    <row r="183" spans="1:18" x14ac:dyDescent="0.25">
      <c r="J183" s="14"/>
      <c r="K183" s="93"/>
      <c r="L183" s="20"/>
    </row>
    <row r="184" spans="1:18" x14ac:dyDescent="0.25">
      <c r="J184" s="14"/>
      <c r="K184" s="93"/>
      <c r="L184" s="20"/>
    </row>
    <row r="185" spans="1:18" x14ac:dyDescent="0.25">
      <c r="J185" s="14"/>
      <c r="K185" s="93"/>
      <c r="L185" s="20"/>
    </row>
    <row r="186" spans="1:18" x14ac:dyDescent="0.25">
      <c r="J186" s="14"/>
      <c r="K186" s="93"/>
      <c r="L186" s="20"/>
    </row>
    <row r="187" spans="1:18" x14ac:dyDescent="0.25">
      <c r="J187" s="14"/>
      <c r="K187" s="93"/>
      <c r="L187" s="20"/>
    </row>
    <row r="188" spans="1:18" x14ac:dyDescent="0.25">
      <c r="A188"/>
      <c r="B188"/>
      <c r="C188"/>
      <c r="D188"/>
      <c r="E188"/>
      <c r="F188"/>
      <c r="G188"/>
      <c r="H188"/>
      <c r="I188"/>
      <c r="J188" s="14"/>
      <c r="K188" s="93"/>
      <c r="L188" s="20"/>
      <c r="M188"/>
      <c r="N188"/>
      <c r="O188"/>
      <c r="P188"/>
      <c r="Q188"/>
      <c r="R188"/>
    </row>
    <row r="189" spans="1:18" x14ac:dyDescent="0.25">
      <c r="A189"/>
      <c r="B189"/>
      <c r="C189"/>
      <c r="D189"/>
      <c r="E189"/>
      <c r="F189"/>
      <c r="G189"/>
      <c r="H189"/>
      <c r="I189"/>
      <c r="J189" s="14"/>
      <c r="K189" s="93"/>
      <c r="L189" s="20"/>
      <c r="M189"/>
      <c r="N189"/>
      <c r="O189"/>
      <c r="P189"/>
      <c r="Q189"/>
      <c r="R189"/>
    </row>
    <row r="190" spans="1:18" x14ac:dyDescent="0.25">
      <c r="A190"/>
      <c r="B190"/>
      <c r="C190"/>
      <c r="D190"/>
      <c r="E190"/>
      <c r="F190"/>
      <c r="G190"/>
      <c r="H190"/>
      <c r="I190"/>
      <c r="J190" s="14"/>
      <c r="K190" s="93"/>
      <c r="L190" s="20"/>
      <c r="M190"/>
      <c r="N190"/>
      <c r="O190"/>
      <c r="P190"/>
      <c r="Q190"/>
      <c r="R190"/>
    </row>
    <row r="191" spans="1:18" x14ac:dyDescent="0.25">
      <c r="A191"/>
      <c r="B191"/>
      <c r="C191"/>
      <c r="D191"/>
      <c r="E191"/>
      <c r="F191"/>
      <c r="G191"/>
      <c r="H191"/>
      <c r="I191"/>
      <c r="J191" s="14"/>
      <c r="K191" s="93"/>
      <c r="L191" s="20"/>
      <c r="M191"/>
      <c r="N191"/>
      <c r="O191"/>
      <c r="P191"/>
      <c r="Q191"/>
      <c r="R191"/>
    </row>
    <row r="192" spans="1:18" x14ac:dyDescent="0.25">
      <c r="A192"/>
      <c r="B192"/>
      <c r="C192"/>
      <c r="D192"/>
      <c r="E192"/>
      <c r="F192"/>
      <c r="G192"/>
      <c r="H192"/>
      <c r="I192"/>
      <c r="J192" s="14"/>
      <c r="K192" s="93"/>
      <c r="L192" s="20"/>
      <c r="M192"/>
      <c r="N192"/>
      <c r="O192"/>
      <c r="P192"/>
      <c r="Q192"/>
      <c r="R192"/>
    </row>
    <row r="193" spans="1:18" x14ac:dyDescent="0.25">
      <c r="A193"/>
      <c r="B193"/>
      <c r="C193"/>
      <c r="D193"/>
      <c r="E193"/>
      <c r="F193"/>
      <c r="G193"/>
      <c r="H193"/>
      <c r="I193"/>
      <c r="J193" s="14"/>
      <c r="K193" s="93"/>
      <c r="L193" s="20"/>
      <c r="M193"/>
      <c r="N193"/>
      <c r="O193"/>
      <c r="P193"/>
      <c r="Q193"/>
      <c r="R193"/>
    </row>
    <row r="194" spans="1:18" x14ac:dyDescent="0.25">
      <c r="A194"/>
      <c r="B194"/>
      <c r="C194"/>
      <c r="D194"/>
      <c r="E194"/>
      <c r="F194"/>
      <c r="G194"/>
      <c r="H194"/>
      <c r="I194"/>
      <c r="J194" s="14"/>
      <c r="K194" s="93"/>
      <c r="L194" s="20"/>
      <c r="M194"/>
      <c r="N194"/>
      <c r="O194"/>
      <c r="P194"/>
      <c r="Q194"/>
      <c r="R194"/>
    </row>
    <row r="195" spans="1:18" x14ac:dyDescent="0.25">
      <c r="A195"/>
      <c r="B195"/>
      <c r="C195"/>
      <c r="D195"/>
      <c r="E195"/>
      <c r="F195"/>
      <c r="G195"/>
      <c r="H195"/>
      <c r="I195"/>
      <c r="J195" s="14"/>
      <c r="K195" s="93"/>
      <c r="L195" s="20"/>
      <c r="M195"/>
      <c r="N195"/>
      <c r="O195"/>
      <c r="P195"/>
      <c r="Q195"/>
      <c r="R195"/>
    </row>
    <row r="196" spans="1:18" x14ac:dyDescent="0.25">
      <c r="A196"/>
      <c r="B196"/>
      <c r="C196"/>
      <c r="D196"/>
      <c r="E196"/>
      <c r="F196"/>
      <c r="G196"/>
      <c r="H196"/>
      <c r="I196"/>
      <c r="J196" s="14"/>
      <c r="K196" s="93"/>
      <c r="L196" s="20"/>
      <c r="M196"/>
      <c r="N196"/>
      <c r="O196"/>
      <c r="P196"/>
      <c r="Q196"/>
      <c r="R196"/>
    </row>
    <row r="197" spans="1:18" x14ac:dyDescent="0.25">
      <c r="A197"/>
      <c r="B197"/>
      <c r="C197"/>
      <c r="D197"/>
      <c r="E197"/>
      <c r="F197"/>
      <c r="G197"/>
      <c r="H197"/>
      <c r="I197"/>
      <c r="J197" s="14"/>
      <c r="K197" s="93"/>
      <c r="L197" s="20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4"/>
      <c r="K198" s="93"/>
      <c r="L198" s="20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4"/>
      <c r="K199" s="93"/>
      <c r="L199" s="20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4"/>
      <c r="K200" s="93"/>
      <c r="L200" s="20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4"/>
      <c r="K201" s="93"/>
      <c r="L201" s="20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4"/>
      <c r="K202" s="93"/>
      <c r="L202" s="20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4"/>
      <c r="K203" s="93"/>
      <c r="L203" s="20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4"/>
      <c r="K204" s="93"/>
      <c r="L204" s="20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4"/>
      <c r="K205" s="93"/>
      <c r="L205" s="20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4"/>
      <c r="K206" s="93"/>
      <c r="L206" s="20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4"/>
      <c r="K207" s="93"/>
      <c r="L207" s="20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4"/>
      <c r="K208" s="93"/>
      <c r="L208" s="20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4"/>
      <c r="K209" s="93"/>
      <c r="L209" s="20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4"/>
      <c r="K210" s="93"/>
      <c r="L210" s="20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4"/>
      <c r="K211" s="93"/>
      <c r="L211" s="20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4"/>
      <c r="K212" s="93"/>
      <c r="L212" s="20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4"/>
      <c r="K213" s="93"/>
      <c r="L213" s="20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4"/>
      <c r="K214" s="93"/>
      <c r="L214" s="20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4"/>
      <c r="K215" s="93"/>
      <c r="L215" s="20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4"/>
      <c r="K216" s="93"/>
      <c r="L216" s="20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4"/>
      <c r="K217" s="93"/>
      <c r="L217" s="20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4"/>
      <c r="K218" s="93"/>
      <c r="L218" s="20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4"/>
      <c r="K219" s="93"/>
      <c r="L219" s="20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4"/>
      <c r="K220" s="93"/>
      <c r="L220" s="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4"/>
      <c r="K221" s="93"/>
      <c r="L221" s="20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4"/>
      <c r="K222" s="93"/>
      <c r="L222" s="20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4"/>
      <c r="K223" s="93"/>
      <c r="L223" s="20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4"/>
      <c r="K224" s="93"/>
      <c r="L224" s="20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4"/>
      <c r="K225" s="93"/>
      <c r="L225" s="20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4"/>
      <c r="K226" s="93"/>
      <c r="L226" s="20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4"/>
      <c r="K227" s="93"/>
      <c r="L227" s="20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4"/>
      <c r="K228" s="93"/>
      <c r="L228" s="20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4"/>
      <c r="K229" s="93"/>
      <c r="L229" s="20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4"/>
      <c r="K230" s="93"/>
      <c r="L230" s="2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4"/>
      <c r="K231" s="93"/>
      <c r="L231" s="20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4"/>
      <c r="K232" s="93"/>
      <c r="L232" s="20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4"/>
      <c r="K233" s="93"/>
      <c r="L233" s="20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4"/>
      <c r="K234" s="93"/>
      <c r="L234" s="20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4"/>
      <c r="K235" s="93"/>
      <c r="L235" s="20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4"/>
      <c r="K236" s="93"/>
      <c r="L236" s="20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</sheetData>
  <sheetProtection formatCells="0" formatColumns="0" formatRows="0" insertColumns="0" insertRows="0" insertHyperlinks="0" deleteColumns="0" deleteRows="0" sort="0" autoFilter="0" pivotTables="0"/>
  <autoFilter ref="A2:L17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2020-03-18T05:15:09Z</dcterms:modified>
</cp:coreProperties>
</file>