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3" sheetId="3" r:id="rId2"/>
  </sheets>
  <definedNames>
    <definedName name="_xlnm._FilterDatabase" localSheetId="0" hidden="1">Лист1!$A$7:$L$35</definedName>
  </definedNames>
  <calcPr calcId="152511"/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11" i="1" l="1"/>
  <c r="H16" i="1" l="1"/>
  <c r="H15" i="1"/>
  <c r="H14" i="1" l="1"/>
  <c r="H13" i="1"/>
  <c r="H12" i="1"/>
  <c r="H28" i="1" l="1"/>
  <c r="H34" i="1" l="1"/>
  <c r="H35" i="1" l="1"/>
</calcChain>
</file>

<file path=xl/sharedStrings.xml><?xml version="1.0" encoding="utf-8"?>
<sst xmlns="http://schemas.openxmlformats.org/spreadsheetml/2006/main" count="156" uniqueCount="63">
  <si>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</si>
  <si>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</si>
  <si>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</si>
  <si>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</si>
  <si>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</si>
  <si>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</si>
  <si>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</si>
  <si>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</si>
  <si>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</si>
  <si>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</si>
  <si>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</si>
  <si>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</si>
  <si>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</si>
  <si>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</si>
  <si>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</si>
  <si>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</si>
  <si>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</si>
  <si>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</si>
  <si>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</si>
  <si>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</si>
  <si>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</si>
  <si>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</si>
  <si>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</si>
  <si>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</si>
  <si>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Почтовые услуги. Подробная характеристика согласно технической спецификации.</t>
  </si>
  <si>
    <t>Реестр планируемых закупок товаров, работ, услуг на 2020 год</t>
  </si>
  <si>
    <t>Раздел 1. Закупки товаров, работ, услуг, осуществляемые способами тендера, запроса ценовых предложений</t>
  </si>
  <si>
    <t>декабрь 2019</t>
  </si>
  <si>
    <t>февраль</t>
  </si>
  <si>
    <t xml:space="preserve">Работы по пиару, продвижению и популяризации Инновационного кластера «Назарбаев Университет» </t>
  </si>
  <si>
    <t>Работы по пиару, продвижению и популяризации Инновационного кластера «Назарбаев Университет». Подробная характеристика согласно технической спецификации.</t>
  </si>
  <si>
    <t>работа</t>
  </si>
  <si>
    <t>Лист холоднокатанный 1,0 мм</t>
  </si>
  <si>
    <t>Лист металла холоднокатаный размером (раскроем) не менее 1250х2500 мм, толщиной 1,0 мм. Ровный, марка стали ст.08 кп или пс или сп ГОСТ 16523-97 или 1050-2013 или ГОСТ 19904-90.</t>
  </si>
  <si>
    <t>лист</t>
  </si>
  <si>
    <t xml:space="preserve">март </t>
  </si>
  <si>
    <t>Лист холоднокатанный 1,5 мм</t>
  </si>
  <si>
    <t>Лист металла холоднокатаный размером (раскроем) не менее 1250х2500 мм, толщиной 1,5 мм. Ровный, марка стали ст ст.08 кп или пс или сп ГОСТ 16523-97 или ГОСТ 1050-2013 или ГОСТ 19904-90.</t>
  </si>
  <si>
    <t>Лист холоднокатанный 2,0 мм</t>
  </si>
  <si>
    <t>Лист металла холоднокатаный размером (раскроем) не менее1250х2500 мм, толщиной 2,0 мм. Ровный, марка стали ст.08 кп или пс или сп ГОСТ 16523-97 или ГОСТ 1050-2013 или ГОСТ 19904-90.</t>
  </si>
  <si>
    <t xml:space="preserve">Лист горячекатанный 3,0 мм </t>
  </si>
  <si>
    <t>Лист металла горячекатаный размером (раскроем) не менее 1250х2500 мм, толщиной 3,0 мм. Ровный, марка стали ст.3 сп или пс ГОСТ 16523-97 или ГОСТ 380-2005 или ГОСТ 19904-90 или ГОСТ 19903-2013 или ГОСТ 19903-2015.</t>
  </si>
  <si>
    <t>запрос ценовых предложении</t>
  </si>
  <si>
    <t>Аккумуляторная угловая шлифовальная машина</t>
  </si>
  <si>
    <t xml:space="preserve">Аккумуляторная угловая шлифовальная машина Подробная характеристика согласно технической спецификации. </t>
  </si>
  <si>
    <t>шт</t>
  </si>
  <si>
    <t>ЧУ «NURIS»</t>
  </si>
  <si>
    <t>Электрические ножницы для резки листового металла</t>
  </si>
  <si>
    <t xml:space="preserve">Электрические ножницы для резки листового металла. Подробная характеристика согласно технической спецификации. </t>
  </si>
  <si>
    <t>(по состоянию на 17.03.2020 года)</t>
  </si>
  <si>
    <t>Краска порошковая RAL 7040 (серая), шагрень</t>
  </si>
  <si>
    <t>кг</t>
  </si>
  <si>
    <t>Краска порошковая RAL 9005 (черная), шагрень</t>
  </si>
  <si>
    <t>Краска порошковая RAL 9006 (бело-алюминивый), матовая</t>
  </si>
  <si>
    <t>Краска порошковая RAL 1018 (жёлтый), шагрень</t>
  </si>
  <si>
    <t>Краска порошковая RAL 5005 (синяя), шагрень</t>
  </si>
  <si>
    <t>Краска порошковая RAL 3020 (красная), шагрень</t>
  </si>
  <si>
    <t>Краска порошковая RAL 2004 (оранжевый), шагрень</t>
  </si>
  <si>
    <t>Краска порошковая RAL 6029 (зелёный), шагрень</t>
  </si>
  <si>
    <t>Краска порошковая RAL 7035 (светло-серая), шагрень</t>
  </si>
  <si>
    <t>Краска порошковая RAL 9003  (белая), шагрень</t>
  </si>
  <si>
    <t xml:space="preserve">Пистолет для порошковой окраски </t>
  </si>
  <si>
    <t>Пистолет для порошковой окраски.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</si>
</sst>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р_._-;\-* #,##0.00_р_._-;_-* &quot;-&quot;??_р_._-;_-@_-"/>
    <numFmt numFmtId="166" formatCode="_-* #,##0.00\ _₽_-;\-* #,##0.00\ _₽_-;_-* &quot;-&quot;??\ _₽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3" fontId="13" fillId="2" borderId="1" xfId="19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/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5"/>
  <sheetViews>
    <sheetView tabSelected="1" zoomScale="110" zoomScaleNormal="110" workbookViewId="0">
      <pane ySplit="7" topLeftCell="A8" activePane="bottomLeft" state="frozen"/>
      <selection pane="bottomLeft" activeCell="A36" sqref="A36:XFD63"/>
    </sheetView>
  </sheetViews>
  <sheetFormatPr defaultRowHeight="15" x14ac:dyDescent="0.25"/>
  <cols>
    <col min="1" max="1" width="5" style="3" customWidth="1"/>
    <col min="2" max="2" width="42.85546875" style="10" customWidth="1"/>
    <col min="3" max="3" width="20.5703125" style="3" customWidth="1"/>
    <col min="4" max="4" width="97.28515625" style="8" customWidth="1"/>
    <col min="5" max="5" width="14.5703125" style="3" customWidth="1"/>
    <col min="6" max="6" width="19.5703125" style="3" customWidth="1"/>
    <col min="7" max="7" width="17.42578125" style="12" customWidth="1"/>
    <col min="8" max="8" width="23.7109375" style="12" customWidth="1"/>
    <col min="9" max="9" width="20.5703125" style="3" customWidth="1"/>
    <col min="10" max="10" width="18.5703125" style="3" customWidth="1"/>
    <col min="11" max="16384" width="9.140625" style="3"/>
  </cols>
  <sheetData>
    <row r="3" spans="1:10" x14ac:dyDescent="0.25">
      <c r="A3" s="48" t="s">
        <v>25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8" t="s">
        <v>19</v>
      </c>
      <c r="B4" s="48"/>
      <c r="C4" s="48"/>
      <c r="D4" s="48"/>
      <c r="E4" s="48"/>
      <c r="F4" s="48"/>
      <c r="G4" s="48"/>
      <c r="H4" s="48"/>
      <c r="I4" s="48"/>
    </row>
    <row r="5" spans="1:10" x14ac:dyDescent="0.25">
      <c r="A5" s="4" t="s">
        <v>0</v>
      </c>
      <c r="D5" s="52" t="s">
        <v>49</v>
      </c>
      <c r="E5" s="52"/>
    </row>
    <row r="6" spans="1:10" x14ac:dyDescent="0.25">
      <c r="A6" s="4"/>
      <c r="D6" s="5"/>
      <c r="E6" s="5"/>
    </row>
    <row r="7" spans="1:10" ht="71.25" x14ac:dyDescent="0.25">
      <c r="A7" s="16" t="s">
        <v>1</v>
      </c>
      <c r="B7" s="16" t="s">
        <v>2</v>
      </c>
      <c r="C7" s="16" t="s">
        <v>3</v>
      </c>
      <c r="D7" s="16" t="s">
        <v>4</v>
      </c>
      <c r="E7" s="16" t="s">
        <v>5</v>
      </c>
      <c r="F7" s="16" t="s">
        <v>6</v>
      </c>
      <c r="G7" s="13" t="s">
        <v>16</v>
      </c>
      <c r="H7" s="13" t="s">
        <v>7</v>
      </c>
      <c r="I7" s="16" t="s">
        <v>8</v>
      </c>
      <c r="J7" s="16" t="s">
        <v>18</v>
      </c>
    </row>
    <row r="8" spans="1:10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8">
        <v>10</v>
      </c>
    </row>
    <row r="9" spans="1:10" x14ac:dyDescent="0.25">
      <c r="A9" s="54" t="s">
        <v>26</v>
      </c>
      <c r="B9" s="55"/>
      <c r="C9" s="55"/>
      <c r="D9" s="55"/>
      <c r="E9" s="55"/>
      <c r="F9" s="55"/>
      <c r="G9" s="55"/>
      <c r="H9" s="55"/>
      <c r="I9" s="55"/>
      <c r="J9" s="56"/>
    </row>
    <row r="10" spans="1:10" s="9" customFormat="1" ht="15.75" customHeight="1" x14ac:dyDescent="0.25">
      <c r="A10" s="53" t="s">
        <v>9</v>
      </c>
      <c r="B10" s="53"/>
      <c r="C10" s="53"/>
      <c r="D10" s="53"/>
      <c r="E10" s="53"/>
      <c r="F10" s="53"/>
      <c r="G10" s="53"/>
      <c r="H10" s="53"/>
      <c r="I10" s="53"/>
      <c r="J10" s="53"/>
    </row>
    <row r="11" spans="1:10" ht="30" x14ac:dyDescent="0.25">
      <c r="A11" s="32">
        <v>1</v>
      </c>
      <c r="B11" s="6" t="s">
        <v>32</v>
      </c>
      <c r="C11" s="33" t="s">
        <v>42</v>
      </c>
      <c r="D11" s="1" t="s">
        <v>33</v>
      </c>
      <c r="E11" s="19">
        <v>29</v>
      </c>
      <c r="F11" s="19" t="s">
        <v>34</v>
      </c>
      <c r="G11" s="34">
        <v>6613.75</v>
      </c>
      <c r="H11" s="35">
        <f>G11*E11</f>
        <v>191798.75</v>
      </c>
      <c r="I11" s="22" t="s">
        <v>17</v>
      </c>
      <c r="J11" s="23" t="s">
        <v>35</v>
      </c>
    </row>
    <row r="12" spans="1:10" ht="30" x14ac:dyDescent="0.25">
      <c r="A12" s="32">
        <v>2</v>
      </c>
      <c r="B12" s="6" t="s">
        <v>36</v>
      </c>
      <c r="C12" s="33" t="s">
        <v>42</v>
      </c>
      <c r="D12" s="1" t="s">
        <v>37</v>
      </c>
      <c r="E12" s="19">
        <v>29</v>
      </c>
      <c r="F12" s="19" t="s">
        <v>34</v>
      </c>
      <c r="G12" s="34">
        <v>6473.22</v>
      </c>
      <c r="H12" s="35">
        <f t="shared" ref="H12:H14" si="0">G12*E12</f>
        <v>187723.38</v>
      </c>
      <c r="I12" s="22" t="s">
        <v>17</v>
      </c>
      <c r="J12" s="23" t="s">
        <v>35</v>
      </c>
    </row>
    <row r="13" spans="1:10" ht="30" x14ac:dyDescent="0.25">
      <c r="A13" s="32">
        <v>3</v>
      </c>
      <c r="B13" s="6" t="s">
        <v>38</v>
      </c>
      <c r="C13" s="33" t="s">
        <v>42</v>
      </c>
      <c r="D13" s="1" t="s">
        <v>39</v>
      </c>
      <c r="E13" s="19">
        <v>29</v>
      </c>
      <c r="F13" s="19" t="s">
        <v>34</v>
      </c>
      <c r="G13" s="34">
        <v>12973.13</v>
      </c>
      <c r="H13" s="35">
        <f t="shared" si="0"/>
        <v>376220.76999999996</v>
      </c>
      <c r="I13" s="22" t="s">
        <v>17</v>
      </c>
      <c r="J13" s="23" t="s">
        <v>35</v>
      </c>
    </row>
    <row r="14" spans="1:10" ht="45" x14ac:dyDescent="0.25">
      <c r="A14" s="32">
        <v>4</v>
      </c>
      <c r="B14" s="6" t="s">
        <v>40</v>
      </c>
      <c r="C14" s="33" t="s">
        <v>42</v>
      </c>
      <c r="D14" s="1" t="s">
        <v>41</v>
      </c>
      <c r="E14" s="19">
        <v>10</v>
      </c>
      <c r="F14" s="19" t="s">
        <v>34</v>
      </c>
      <c r="G14" s="34">
        <v>18796.61</v>
      </c>
      <c r="H14" s="35">
        <f t="shared" si="0"/>
        <v>187966.1</v>
      </c>
      <c r="I14" s="22" t="s">
        <v>17</v>
      </c>
      <c r="J14" s="23" t="s">
        <v>35</v>
      </c>
    </row>
    <row r="15" spans="1:10" ht="30" x14ac:dyDescent="0.25">
      <c r="A15" s="32">
        <v>5</v>
      </c>
      <c r="B15" s="36" t="s">
        <v>43</v>
      </c>
      <c r="C15" s="37" t="s">
        <v>23</v>
      </c>
      <c r="D15" s="29" t="s">
        <v>44</v>
      </c>
      <c r="E15" s="29">
        <v>1</v>
      </c>
      <c r="F15" s="29" t="s">
        <v>45</v>
      </c>
      <c r="G15" s="30">
        <v>141526.79</v>
      </c>
      <c r="H15" s="30">
        <f>G15*E15</f>
        <v>141526.79</v>
      </c>
      <c r="I15" s="38" t="s">
        <v>46</v>
      </c>
      <c r="J15" s="23" t="s">
        <v>35</v>
      </c>
    </row>
    <row r="16" spans="1:10" ht="30" x14ac:dyDescent="0.25">
      <c r="A16" s="32">
        <v>6</v>
      </c>
      <c r="B16" s="36" t="s">
        <v>47</v>
      </c>
      <c r="C16" s="37" t="s">
        <v>23</v>
      </c>
      <c r="D16" s="29" t="s">
        <v>48</v>
      </c>
      <c r="E16" s="29">
        <v>1</v>
      </c>
      <c r="F16" s="29" t="s">
        <v>45</v>
      </c>
      <c r="G16" s="30">
        <v>191160.71</v>
      </c>
      <c r="H16" s="30">
        <f>E16*G16</f>
        <v>191160.71</v>
      </c>
      <c r="I16" s="38" t="s">
        <v>46</v>
      </c>
      <c r="J16" s="23" t="s">
        <v>35</v>
      </c>
    </row>
    <row r="17" spans="1:10" s="45" customFormat="1" ht="30" x14ac:dyDescent="0.25">
      <c r="A17" s="40">
        <v>7</v>
      </c>
      <c r="B17" s="39" t="s">
        <v>50</v>
      </c>
      <c r="C17" s="39" t="s">
        <v>23</v>
      </c>
      <c r="D17" s="39" t="s">
        <v>50</v>
      </c>
      <c r="E17" s="41">
        <v>25</v>
      </c>
      <c r="F17" s="41" t="s">
        <v>51</v>
      </c>
      <c r="G17" s="42">
        <v>1830.36</v>
      </c>
      <c r="H17" s="31">
        <f t="shared" ref="H17:H27" si="1">E17*G17</f>
        <v>45759</v>
      </c>
      <c r="I17" s="43" t="s">
        <v>46</v>
      </c>
      <c r="J17" s="44" t="s">
        <v>35</v>
      </c>
    </row>
    <row r="18" spans="1:10" s="45" customFormat="1" ht="30" x14ac:dyDescent="0.25">
      <c r="A18" s="40">
        <v>8</v>
      </c>
      <c r="B18" s="39" t="s">
        <v>52</v>
      </c>
      <c r="C18" s="39" t="s">
        <v>23</v>
      </c>
      <c r="D18" s="39" t="s">
        <v>52</v>
      </c>
      <c r="E18" s="41">
        <v>25</v>
      </c>
      <c r="F18" s="41" t="s">
        <v>51</v>
      </c>
      <c r="G18" s="42">
        <v>1830.36</v>
      </c>
      <c r="H18" s="31">
        <f t="shared" si="1"/>
        <v>45759</v>
      </c>
      <c r="I18" s="43" t="s">
        <v>46</v>
      </c>
      <c r="J18" s="44" t="s">
        <v>35</v>
      </c>
    </row>
    <row r="19" spans="1:10" s="45" customFormat="1" ht="30" x14ac:dyDescent="0.25">
      <c r="A19" s="40">
        <v>9</v>
      </c>
      <c r="B19" s="39" t="s">
        <v>53</v>
      </c>
      <c r="C19" s="39" t="s">
        <v>23</v>
      </c>
      <c r="D19" s="39" t="s">
        <v>53</v>
      </c>
      <c r="E19" s="41">
        <v>15</v>
      </c>
      <c r="F19" s="41" t="s">
        <v>51</v>
      </c>
      <c r="G19" s="42">
        <v>1919.64</v>
      </c>
      <c r="H19" s="31">
        <f t="shared" si="1"/>
        <v>28794.600000000002</v>
      </c>
      <c r="I19" s="43" t="s">
        <v>46</v>
      </c>
      <c r="J19" s="44" t="s">
        <v>35</v>
      </c>
    </row>
    <row r="20" spans="1:10" s="45" customFormat="1" ht="30" x14ac:dyDescent="0.25">
      <c r="A20" s="40">
        <v>10</v>
      </c>
      <c r="B20" s="39" t="s">
        <v>54</v>
      </c>
      <c r="C20" s="39" t="s">
        <v>23</v>
      </c>
      <c r="D20" s="39" t="s">
        <v>54</v>
      </c>
      <c r="E20" s="41">
        <v>15</v>
      </c>
      <c r="F20" s="41" t="s">
        <v>51</v>
      </c>
      <c r="G20" s="42">
        <v>1919.64</v>
      </c>
      <c r="H20" s="31">
        <f t="shared" si="1"/>
        <v>28794.600000000002</v>
      </c>
      <c r="I20" s="43" t="s">
        <v>46</v>
      </c>
      <c r="J20" s="44" t="s">
        <v>35</v>
      </c>
    </row>
    <row r="21" spans="1:10" s="45" customFormat="1" ht="30" x14ac:dyDescent="0.25">
      <c r="A21" s="40">
        <v>11</v>
      </c>
      <c r="B21" s="39" t="s">
        <v>55</v>
      </c>
      <c r="C21" s="39" t="s">
        <v>23</v>
      </c>
      <c r="D21" s="39" t="s">
        <v>55</v>
      </c>
      <c r="E21" s="41">
        <v>15</v>
      </c>
      <c r="F21" s="41" t="s">
        <v>51</v>
      </c>
      <c r="G21" s="42">
        <v>1919.64</v>
      </c>
      <c r="H21" s="31">
        <f t="shared" si="1"/>
        <v>28794.600000000002</v>
      </c>
      <c r="I21" s="43" t="s">
        <v>46</v>
      </c>
      <c r="J21" s="44" t="s">
        <v>35</v>
      </c>
    </row>
    <row r="22" spans="1:10" s="45" customFormat="1" ht="30" x14ac:dyDescent="0.25">
      <c r="A22" s="40">
        <v>12</v>
      </c>
      <c r="B22" s="39" t="s">
        <v>56</v>
      </c>
      <c r="C22" s="39" t="s">
        <v>23</v>
      </c>
      <c r="D22" s="39" t="s">
        <v>56</v>
      </c>
      <c r="E22" s="41">
        <v>15</v>
      </c>
      <c r="F22" s="41" t="s">
        <v>51</v>
      </c>
      <c r="G22" s="42">
        <v>1964.29</v>
      </c>
      <c r="H22" s="31">
        <f t="shared" si="1"/>
        <v>29464.35</v>
      </c>
      <c r="I22" s="43" t="s">
        <v>46</v>
      </c>
      <c r="J22" s="44" t="s">
        <v>35</v>
      </c>
    </row>
    <row r="23" spans="1:10" s="45" customFormat="1" ht="30" x14ac:dyDescent="0.25">
      <c r="A23" s="40">
        <v>13</v>
      </c>
      <c r="B23" s="39" t="s">
        <v>57</v>
      </c>
      <c r="C23" s="39" t="s">
        <v>23</v>
      </c>
      <c r="D23" s="39" t="s">
        <v>57</v>
      </c>
      <c r="E23" s="41">
        <v>15</v>
      </c>
      <c r="F23" s="41" t="s">
        <v>51</v>
      </c>
      <c r="G23" s="42">
        <v>1964.29</v>
      </c>
      <c r="H23" s="31">
        <f t="shared" si="1"/>
        <v>29464.35</v>
      </c>
      <c r="I23" s="43" t="s">
        <v>46</v>
      </c>
      <c r="J23" s="44" t="s">
        <v>35</v>
      </c>
    </row>
    <row r="24" spans="1:10" s="45" customFormat="1" ht="30" x14ac:dyDescent="0.25">
      <c r="A24" s="40">
        <v>14</v>
      </c>
      <c r="B24" s="39" t="s">
        <v>58</v>
      </c>
      <c r="C24" s="39" t="s">
        <v>23</v>
      </c>
      <c r="D24" s="39" t="s">
        <v>58</v>
      </c>
      <c r="E24" s="41">
        <v>15</v>
      </c>
      <c r="F24" s="41" t="s">
        <v>51</v>
      </c>
      <c r="G24" s="42">
        <v>1919.64</v>
      </c>
      <c r="H24" s="31">
        <f t="shared" si="1"/>
        <v>28794.600000000002</v>
      </c>
      <c r="I24" s="43" t="s">
        <v>46</v>
      </c>
      <c r="J24" s="44" t="s">
        <v>35</v>
      </c>
    </row>
    <row r="25" spans="1:10" s="45" customFormat="1" ht="30" x14ac:dyDescent="0.25">
      <c r="A25" s="40">
        <v>15</v>
      </c>
      <c r="B25" s="39" t="s">
        <v>59</v>
      </c>
      <c r="C25" s="39" t="s">
        <v>23</v>
      </c>
      <c r="D25" s="39" t="s">
        <v>59</v>
      </c>
      <c r="E25" s="41">
        <v>15</v>
      </c>
      <c r="F25" s="41" t="s">
        <v>51</v>
      </c>
      <c r="G25" s="42">
        <v>1741.07</v>
      </c>
      <c r="H25" s="31">
        <f t="shared" si="1"/>
        <v>26116.05</v>
      </c>
      <c r="I25" s="43" t="s">
        <v>46</v>
      </c>
      <c r="J25" s="44" t="s">
        <v>35</v>
      </c>
    </row>
    <row r="26" spans="1:10" s="45" customFormat="1" ht="30" x14ac:dyDescent="0.25">
      <c r="A26" s="40">
        <v>16</v>
      </c>
      <c r="B26" s="39" t="s">
        <v>60</v>
      </c>
      <c r="C26" s="39" t="s">
        <v>23</v>
      </c>
      <c r="D26" s="39" t="s">
        <v>60</v>
      </c>
      <c r="E26" s="41">
        <v>15</v>
      </c>
      <c r="F26" s="41" t="s">
        <v>51</v>
      </c>
      <c r="G26" s="42">
        <v>1830.36</v>
      </c>
      <c r="H26" s="31">
        <f t="shared" si="1"/>
        <v>27455.399999999998</v>
      </c>
      <c r="I26" s="43" t="s">
        <v>46</v>
      </c>
      <c r="J26" s="44" t="s">
        <v>35</v>
      </c>
    </row>
    <row r="27" spans="1:10" s="45" customFormat="1" ht="30" x14ac:dyDescent="0.25">
      <c r="A27" s="40">
        <v>17</v>
      </c>
      <c r="B27" s="39" t="s">
        <v>61</v>
      </c>
      <c r="C27" s="39" t="s">
        <v>23</v>
      </c>
      <c r="D27" s="39" t="s">
        <v>62</v>
      </c>
      <c r="E27" s="41">
        <v>1</v>
      </c>
      <c r="F27" s="41" t="s">
        <v>45</v>
      </c>
      <c r="G27" s="42">
        <v>68749.999999999985</v>
      </c>
      <c r="H27" s="31">
        <f t="shared" si="1"/>
        <v>68749.999999999985</v>
      </c>
      <c r="I27" s="43" t="s">
        <v>46</v>
      </c>
      <c r="J27" s="44" t="s">
        <v>35</v>
      </c>
    </row>
    <row r="28" spans="1:10" ht="15" customHeight="1" x14ac:dyDescent="0.25">
      <c r="A28" s="49" t="s">
        <v>10</v>
      </c>
      <c r="B28" s="51"/>
      <c r="C28" s="16" t="s">
        <v>11</v>
      </c>
      <c r="D28" s="16" t="s">
        <v>11</v>
      </c>
      <c r="E28" s="16" t="s">
        <v>11</v>
      </c>
      <c r="F28" s="16"/>
      <c r="G28" s="13" t="s">
        <v>11</v>
      </c>
      <c r="H28" s="11">
        <f>SUM(H11:H27)</f>
        <v>1664343.0500000003</v>
      </c>
      <c r="I28" s="16" t="s">
        <v>11</v>
      </c>
      <c r="J28" s="7"/>
    </row>
    <row r="29" spans="1:10" ht="15" customHeight="1" x14ac:dyDescent="0.25">
      <c r="A29" s="49" t="s">
        <v>12</v>
      </c>
      <c r="B29" s="50"/>
      <c r="C29" s="50"/>
      <c r="D29" s="50"/>
      <c r="E29" s="50"/>
      <c r="F29" s="50"/>
      <c r="G29" s="50"/>
      <c r="H29" s="50"/>
      <c r="I29" s="51"/>
      <c r="J29" s="7"/>
    </row>
    <row r="30" spans="1:10" ht="56.25" customHeight="1" x14ac:dyDescent="0.25">
      <c r="A30" s="1">
        <v>1</v>
      </c>
      <c r="B30" s="1" t="s">
        <v>29</v>
      </c>
      <c r="C30" s="26" t="s">
        <v>23</v>
      </c>
      <c r="D30" s="27" t="s">
        <v>30</v>
      </c>
      <c r="E30" s="1">
        <v>1</v>
      </c>
      <c r="F30" s="1" t="s">
        <v>31</v>
      </c>
      <c r="G30" s="28"/>
      <c r="H30" s="15">
        <v>13000000</v>
      </c>
      <c r="I30" s="22" t="s">
        <v>17</v>
      </c>
      <c r="J30" s="2" t="s">
        <v>28</v>
      </c>
    </row>
    <row r="31" spans="1:10" ht="15" customHeight="1" x14ac:dyDescent="0.25">
      <c r="A31" s="49" t="s">
        <v>13</v>
      </c>
      <c r="B31" s="51"/>
      <c r="C31" s="1" t="s">
        <v>11</v>
      </c>
      <c r="D31" s="1" t="s">
        <v>11</v>
      </c>
      <c r="E31" s="1" t="s">
        <v>11</v>
      </c>
      <c r="F31" s="1"/>
      <c r="G31" s="15" t="s">
        <v>11</v>
      </c>
      <c r="H31" s="11">
        <v>13000000</v>
      </c>
      <c r="I31" s="1" t="s">
        <v>11</v>
      </c>
      <c r="J31" s="7"/>
    </row>
    <row r="32" spans="1:10" ht="15" customHeight="1" x14ac:dyDescent="0.25">
      <c r="A32" s="49" t="s">
        <v>14</v>
      </c>
      <c r="B32" s="50"/>
      <c r="C32" s="50"/>
      <c r="D32" s="50"/>
      <c r="E32" s="50"/>
      <c r="F32" s="50"/>
      <c r="G32" s="50"/>
      <c r="H32" s="50"/>
      <c r="I32" s="50"/>
      <c r="J32" s="51"/>
    </row>
    <row r="33" spans="1:10" s="8" customFormat="1" ht="30" x14ac:dyDescent="0.25">
      <c r="A33" s="24">
        <v>1</v>
      </c>
      <c r="B33" s="25" t="s">
        <v>22</v>
      </c>
      <c r="C33" s="26" t="s">
        <v>23</v>
      </c>
      <c r="D33" s="1" t="s">
        <v>24</v>
      </c>
      <c r="E33" s="19">
        <v>1</v>
      </c>
      <c r="F33" s="19" t="s">
        <v>21</v>
      </c>
      <c r="G33" s="20"/>
      <c r="H33" s="21">
        <v>985000</v>
      </c>
      <c r="I33" s="22" t="s">
        <v>17</v>
      </c>
      <c r="J33" s="23" t="s">
        <v>27</v>
      </c>
    </row>
    <row r="34" spans="1:10" ht="15" customHeight="1" x14ac:dyDescent="0.25">
      <c r="A34" s="46" t="s">
        <v>15</v>
      </c>
      <c r="B34" s="47"/>
      <c r="C34" s="16" t="s">
        <v>11</v>
      </c>
      <c r="D34" s="16" t="s">
        <v>11</v>
      </c>
      <c r="E34" s="16" t="s">
        <v>11</v>
      </c>
      <c r="F34" s="16"/>
      <c r="G34" s="13" t="s">
        <v>11</v>
      </c>
      <c r="H34" s="14">
        <f>SUM(H33:H33)</f>
        <v>985000</v>
      </c>
      <c r="I34" s="16" t="s">
        <v>11</v>
      </c>
      <c r="J34" s="7"/>
    </row>
    <row r="35" spans="1:10" s="9" customFormat="1" ht="15" customHeight="1" x14ac:dyDescent="0.25">
      <c r="A35" s="46" t="s">
        <v>20</v>
      </c>
      <c r="B35" s="47"/>
      <c r="C35" s="16" t="s">
        <v>11</v>
      </c>
      <c r="D35" s="16" t="s">
        <v>11</v>
      </c>
      <c r="E35" s="16" t="s">
        <v>11</v>
      </c>
      <c r="F35" s="16"/>
      <c r="G35" s="13" t="s">
        <v>11</v>
      </c>
      <c r="H35" s="14">
        <f>H34+H31+H28</f>
        <v>15649343.050000001</v>
      </c>
      <c r="I35" s="16" t="s">
        <v>11</v>
      </c>
      <c r="J35" s="7"/>
    </row>
  </sheetData>
  <sheetProtection formatCells="0" formatColumns="0" formatRows="0" insertColumns="0" insertRows="0" insertHyperlinks="0" deleteColumns="0" deleteRows="0" sort="0" autoFilter="0" pivotTables="0"/>
  <autoFilter ref="A7:L35"/>
  <mergeCells count="11">
    <mergeCell ref="A34:B34"/>
    <mergeCell ref="A35:B35"/>
    <mergeCell ref="A3:I3"/>
    <mergeCell ref="A4:I4"/>
    <mergeCell ref="A29:I29"/>
    <mergeCell ref="A31:B31"/>
    <mergeCell ref="D5:E5"/>
    <mergeCell ref="A10:J10"/>
    <mergeCell ref="A32:J32"/>
    <mergeCell ref="A9:J9"/>
    <mergeCell ref="A28:B28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2020-03-17T05:31:52Z</dcterms:modified>
</cp:coreProperties>
</file>