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6AA8A7A5-8345-4698-B2A0-8A1B798BDEDB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3" i="1" l="1"/>
  <c r="H114" i="1" l="1"/>
  <c r="H86" i="1" l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99" i="1" l="1"/>
  <c r="H104" i="1" s="1"/>
  <c r="H17" i="1" l="1"/>
  <c r="H13" i="1"/>
  <c r="H14" i="1"/>
  <c r="H15" i="1"/>
  <c r="H16" i="1"/>
  <c r="H12" i="1" l="1"/>
  <c r="H92" i="1" l="1"/>
  <c r="H93" i="1"/>
  <c r="H112" i="1"/>
  <c r="H111" i="1"/>
  <c r="H109" i="1"/>
  <c r="H110" i="1"/>
  <c r="H108" i="1"/>
  <c r="H91" i="1"/>
  <c r="H90" i="1"/>
  <c r="H95" i="1" l="1"/>
  <c r="H96" i="1" s="1"/>
  <c r="H11" i="1"/>
  <c r="H115" i="1" l="1"/>
  <c r="H116" i="1" s="1"/>
</calcChain>
</file>

<file path=xl/sharedStrings.xml><?xml version="1.0" encoding="utf-8"?>
<sst xmlns="http://schemas.openxmlformats.org/spreadsheetml/2006/main" count="516" uniqueCount="221">
  <si>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</si>
  <si>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</si>
  <si>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</si>
  <si>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</si>
  <si>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</si>
  <si>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</si>
  <si>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</si>
  <si>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</si>
  <si>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</si>
  <si>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</si>
  <si>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</si>
  <si>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</si>
  <si>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</si>
  <si>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</si>
  <si>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</si>
  <si>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</si>
  <si>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</si>
  <si>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</si>
  <si>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</si>
  <si>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</si>
  <si>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</si>
  <si>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</si>
  <si>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</si>
  <si>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</si>
  <si>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</si>
  <si>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</si>
  <si>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</si>
  <si>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</si>
  <si>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</si>
  <si>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</si>
  <si>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</si>
  <si>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</si>
  <si>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</si>
  <si>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</si>
  <si>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</si>
  <si>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</si>
  <si>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</si>
  <si>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</si>
  <si>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</si>
  <si>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</si>
  <si>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</si>
  <si>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</si>
  <si>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</si>
  <si>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</si>
  <si>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</si>
  <si>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</si>
  <si>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</si>
  <si>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</si>
  <si>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</si>
  <si>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</si>
  <si>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</si>
  <si>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</si>
  <si>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</si>
  <si>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</si>
  <si>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</si>
  <si>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</si>
  <si>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</si>
  <si>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Диспенсер (куллер) для воды.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</si>
  <si>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</si>
  <si>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</si>
  <si>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</si>
  <si>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</si>
  <si>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</si>
  <si>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</si>
  <si>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</si>
  <si>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</si>
  <si>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</si>
  <si>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</si>
  <si>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</si>
  <si>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</si>
  <si>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</si>
  <si>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</si>
  <si>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</si>
  <si>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</si>
  <si>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</si>
  <si>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</si>
  <si>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</si>
  <si>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</si>
  <si>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</si>
  <si>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</si>
  <si>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</si>
  <si>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</si>
  <si>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</si>
  <si>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</si>
  <si>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</si>
  <si>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</si>
  <si>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</si>
  <si>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</si>
  <si>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</si>
  <si>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</si>
  <si>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</si>
  <si>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</si>
  <si>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</si>
  <si>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</si>
  <si>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</si>
  <si>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</si>
  <si>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</si>
  <si>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</si>
  <si>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</si>
  <si>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</si>
  <si>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</si>
  <si>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</si>
  <si>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</si>
  <si>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</si>
  <si>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</si>
  <si>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</si>
  <si>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</si>
  <si>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</si>
  <si>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</si>
  <si>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</si>
  <si>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</si>
  <si>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</si>
  <si>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</si>
  <si>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</si>
  <si>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</si>
  <si>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</si>
  <si>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</si>
  <si>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</si>
  <si>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</si>
  <si>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</si>
  <si>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</si>
  <si>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</si>
  <si>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</si>
  <si>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</si>
  <si>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</si>
  <si>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</si>
  <si>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</si>
  <si>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</si>
  <si>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</si>
  <si>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</si>
  <si>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</si>
  <si>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</si>
  <si>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</si>
  <si>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</si>
  <si>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</si>
  <si>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</si>
  <si>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</si>
  <si>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</si>
  <si>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</si>
  <si>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</si>
  <si>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</si>
  <si>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</si>
  <si>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</si>
  <si>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</si>
  <si>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</si>
  <si>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</si>
  <si>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</si>
  <si>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</si>
  <si>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</si>
  <si>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</si>
  <si>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</si>
  <si>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</si>
  <si>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</si>
  <si>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</si>
  <si>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</si>
  <si>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</si>
  <si>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</si>
  <si>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</si>
  <si>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</si>
  <si>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</si>
  <si>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</si>
  <si>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</si>
  <si>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</si>
  <si>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</si>
  <si>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</si>
  <si>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</si>
  <si>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</si>
  <si>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</si>
  <si>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</si>
  <si>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</si>
  <si>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</si>
  <si>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</si>
  <si>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</si>
  <si>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</si>
  <si>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</si>
  <si>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</si>
  <si>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</si>
  <si>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</si>
  <si>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</si>
  <si>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</si>
  <si>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</si>
  <si>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</si>
  <si>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</si>
  <si>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</si>
  <si>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</si>
  <si>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</si>
  <si>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</si>
  <si>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</si>
  <si>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</si>
  <si>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</si>
  <si>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</si>
  <si>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</si>
  <si>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</si>
  <si>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</si>
  <si>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</si>
  <si>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</si>
  <si>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</si>
  <si>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</si>
  <si>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</si>
  <si>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</si>
  <si>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</si>
  <si>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</si>
  <si>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</si>
  <si>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</si>
  <si>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</si>
  <si>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</si>
  <si>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</si>
  <si>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</si>
  <si>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</si>
  <si>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</si>
  <si>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</si>
  <si>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</si>
  <si>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</si>
  <si>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</si>
  <si>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</si>
  <si>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</si>
  <si>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</si>
  <si>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</si>
  <si>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</si>
  <si>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(по состоянию на 25.02.2020 года)</t>
  </si>
  <si>
    <t>пп. 11) п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</si>
</sst>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17"/>
  <sheetViews>
    <sheetView tabSelected="1" zoomScaleNormal="100" workbookViewId="0">
      <pane ySplit="7" topLeftCell="A87" activePane="bottomLeft" state="frozen"/>
      <selection pane="bottomLeft" activeCell="B7" sqref="B7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52" t="s">
        <v>36</v>
      </c>
      <c r="B3" s="52"/>
      <c r="C3" s="52"/>
      <c r="D3" s="52"/>
      <c r="E3" s="52"/>
      <c r="F3" s="52"/>
      <c r="G3" s="52"/>
      <c r="H3" s="52"/>
    </row>
    <row r="4" spans="1:12" x14ac:dyDescent="0.35">
      <c r="A4" s="52"/>
      <c r="B4" s="52"/>
      <c r="C4" s="52"/>
      <c r="D4" s="52"/>
      <c r="E4" s="52"/>
      <c r="F4" s="52"/>
      <c r="G4" s="52"/>
      <c r="H4" s="52"/>
    </row>
    <row r="5" spans="1:12" x14ac:dyDescent="0.35">
      <c r="A5" s="25" t="s">
        <v>0</v>
      </c>
      <c r="D5" s="53" t="s">
        <v>219</v>
      </c>
      <c r="E5" s="53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48" t="s">
        <v>18</v>
      </c>
      <c r="B9" s="49"/>
      <c r="C9" s="49"/>
      <c r="D9" s="49"/>
      <c r="E9" s="49"/>
      <c r="F9" s="49"/>
      <c r="G9" s="49"/>
      <c r="H9" s="49"/>
      <c r="I9" s="50"/>
    </row>
    <row r="10" spans="1:12" s="16" customFormat="1" ht="15.75" customHeight="1" x14ac:dyDescent="0.35">
      <c r="A10" s="51" t="s">
        <v>8</v>
      </c>
      <c r="B10" s="51"/>
      <c r="C10" s="51"/>
      <c r="D10" s="51"/>
      <c r="E10" s="51"/>
      <c r="F10" s="51"/>
      <c r="G10" s="51"/>
      <c r="H10" s="51"/>
      <c r="I10" s="51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19</v>
      </c>
      <c r="D15" s="14" t="s">
        <v>57</v>
      </c>
      <c r="E15" s="38">
        <v>6</v>
      </c>
      <c r="F15" s="38" t="s">
        <v>50</v>
      </c>
      <c r="G15" s="11">
        <v>22321.43</v>
      </c>
      <c r="H15" s="11">
        <f t="shared" si="0"/>
        <v>133928.58000000002</v>
      </c>
      <c r="I15" s="1" t="s">
        <v>38</v>
      </c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58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59</v>
      </c>
      <c r="C17" s="15" t="s">
        <v>19</v>
      </c>
      <c r="D17" s="14" t="s">
        <v>60</v>
      </c>
      <c r="E17" s="38">
        <v>2</v>
      </c>
      <c r="F17" s="38" t="s">
        <v>61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74</v>
      </c>
      <c r="C18" s="15" t="s">
        <v>19</v>
      </c>
      <c r="D18" s="14" t="s">
        <v>75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73</v>
      </c>
    </row>
    <row r="19" spans="1:9" s="16" customFormat="1" ht="31" x14ac:dyDescent="0.35">
      <c r="A19" s="41">
        <v>9</v>
      </c>
      <c r="B19" s="14" t="s">
        <v>77</v>
      </c>
      <c r="C19" s="15" t="s">
        <v>19</v>
      </c>
      <c r="D19" s="14" t="s">
        <v>79</v>
      </c>
      <c r="E19" s="38">
        <v>2</v>
      </c>
      <c r="F19" s="38" t="s">
        <v>61</v>
      </c>
      <c r="G19" s="11">
        <v>390712</v>
      </c>
      <c r="H19" s="11">
        <f>E19*G19</f>
        <v>781424</v>
      </c>
      <c r="I19" s="1" t="s">
        <v>73</v>
      </c>
    </row>
    <row r="20" spans="1:9" s="16" customFormat="1" ht="31" x14ac:dyDescent="0.35">
      <c r="A20" s="1">
        <v>10</v>
      </c>
      <c r="B20" s="14" t="s">
        <v>78</v>
      </c>
      <c r="C20" s="15" t="s">
        <v>19</v>
      </c>
      <c r="D20" s="14" t="s">
        <v>80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73</v>
      </c>
    </row>
    <row r="21" spans="1:9" s="16" customFormat="1" ht="31" x14ac:dyDescent="0.35">
      <c r="A21" s="1">
        <v>11</v>
      </c>
      <c r="B21" s="14" t="s">
        <v>81</v>
      </c>
      <c r="C21" s="15" t="s">
        <v>19</v>
      </c>
      <c r="D21" s="38" t="s">
        <v>82</v>
      </c>
      <c r="E21" s="42">
        <v>15</v>
      </c>
      <c r="F21" s="38" t="s">
        <v>76</v>
      </c>
      <c r="G21" s="11">
        <v>31000</v>
      </c>
      <c r="H21" s="11">
        <f t="shared" ref="H21:H84" si="1">E21*G21</f>
        <v>465000</v>
      </c>
      <c r="I21" s="43" t="s">
        <v>73</v>
      </c>
    </row>
    <row r="22" spans="1:9" s="16" customFormat="1" ht="31" x14ac:dyDescent="0.35">
      <c r="A22" s="1">
        <v>12</v>
      </c>
      <c r="B22" s="14" t="s">
        <v>83</v>
      </c>
      <c r="C22" s="15" t="s">
        <v>19</v>
      </c>
      <c r="D22" s="38" t="s">
        <v>84</v>
      </c>
      <c r="E22" s="42">
        <v>15</v>
      </c>
      <c r="F22" s="38" t="s">
        <v>76</v>
      </c>
      <c r="G22" s="11">
        <v>71500</v>
      </c>
      <c r="H22" s="11">
        <f t="shared" si="1"/>
        <v>1072500</v>
      </c>
      <c r="I22" s="43" t="s">
        <v>73</v>
      </c>
    </row>
    <row r="23" spans="1:9" s="16" customFormat="1" ht="31" x14ac:dyDescent="0.35">
      <c r="A23" s="1">
        <v>13</v>
      </c>
      <c r="B23" s="14" t="s">
        <v>85</v>
      </c>
      <c r="C23" s="15" t="s">
        <v>19</v>
      </c>
      <c r="D23" s="38" t="s">
        <v>86</v>
      </c>
      <c r="E23" s="42">
        <v>15</v>
      </c>
      <c r="F23" s="38" t="s">
        <v>76</v>
      </c>
      <c r="G23" s="11">
        <v>14819.52</v>
      </c>
      <c r="H23" s="11">
        <f t="shared" si="1"/>
        <v>222292.80000000002</v>
      </c>
      <c r="I23" s="43" t="s">
        <v>73</v>
      </c>
    </row>
    <row r="24" spans="1:9" s="16" customFormat="1" ht="31" x14ac:dyDescent="0.35">
      <c r="A24" s="1">
        <v>14</v>
      </c>
      <c r="B24" s="14" t="s">
        <v>87</v>
      </c>
      <c r="C24" s="15" t="s">
        <v>19</v>
      </c>
      <c r="D24" s="14" t="s">
        <v>88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73</v>
      </c>
    </row>
    <row r="25" spans="1:9" s="16" customFormat="1" ht="31" x14ac:dyDescent="0.35">
      <c r="A25" s="1">
        <v>15</v>
      </c>
      <c r="B25" s="14" t="s">
        <v>89</v>
      </c>
      <c r="C25" s="15" t="s">
        <v>19</v>
      </c>
      <c r="D25" s="14" t="s">
        <v>90</v>
      </c>
      <c r="E25" s="42">
        <v>15</v>
      </c>
      <c r="F25" s="38" t="s">
        <v>91</v>
      </c>
      <c r="G25" s="44">
        <v>764</v>
      </c>
      <c r="H25" s="11">
        <f t="shared" si="1"/>
        <v>11460</v>
      </c>
      <c r="I25" s="43" t="s">
        <v>73</v>
      </c>
    </row>
    <row r="26" spans="1:9" s="16" customFormat="1" ht="31" x14ac:dyDescent="0.35">
      <c r="A26" s="1">
        <v>16</v>
      </c>
      <c r="B26" s="14" t="s">
        <v>92</v>
      </c>
      <c r="C26" s="15" t="s">
        <v>19</v>
      </c>
      <c r="D26" s="14" t="s">
        <v>93</v>
      </c>
      <c r="E26" s="42">
        <v>20</v>
      </c>
      <c r="F26" s="38" t="s">
        <v>91</v>
      </c>
      <c r="G26" s="44">
        <v>902</v>
      </c>
      <c r="H26" s="11">
        <f t="shared" si="1"/>
        <v>18040</v>
      </c>
      <c r="I26" s="43" t="s">
        <v>73</v>
      </c>
    </row>
    <row r="27" spans="1:9" s="16" customFormat="1" ht="31" x14ac:dyDescent="0.35">
      <c r="A27" s="1">
        <v>17</v>
      </c>
      <c r="B27" s="14" t="s">
        <v>94</v>
      </c>
      <c r="C27" s="15" t="s">
        <v>19</v>
      </c>
      <c r="D27" s="14" t="s">
        <v>95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73</v>
      </c>
    </row>
    <row r="28" spans="1:9" s="16" customFormat="1" ht="31" x14ac:dyDescent="0.35">
      <c r="A28" s="1">
        <v>18</v>
      </c>
      <c r="B28" s="14" t="s">
        <v>96</v>
      </c>
      <c r="C28" s="15" t="s">
        <v>19</v>
      </c>
      <c r="D28" s="14" t="s">
        <v>97</v>
      </c>
      <c r="E28" s="42">
        <v>1430</v>
      </c>
      <c r="F28" s="38" t="s">
        <v>91</v>
      </c>
      <c r="G28" s="44">
        <v>1160</v>
      </c>
      <c r="H28" s="11">
        <f t="shared" si="1"/>
        <v>1658800</v>
      </c>
      <c r="I28" s="43" t="s">
        <v>73</v>
      </c>
    </row>
    <row r="29" spans="1:9" s="16" customFormat="1" ht="31" x14ac:dyDescent="0.35">
      <c r="A29" s="1">
        <v>19</v>
      </c>
      <c r="B29" s="14" t="s">
        <v>98</v>
      </c>
      <c r="C29" s="15" t="s">
        <v>19</v>
      </c>
      <c r="D29" s="14" t="s">
        <v>99</v>
      </c>
      <c r="E29" s="42">
        <v>5</v>
      </c>
      <c r="F29" s="38" t="s">
        <v>91</v>
      </c>
      <c r="G29" s="44">
        <v>2438</v>
      </c>
      <c r="H29" s="11">
        <f t="shared" si="1"/>
        <v>12190</v>
      </c>
      <c r="I29" s="43" t="s">
        <v>73</v>
      </c>
    </row>
    <row r="30" spans="1:9" s="16" customFormat="1" ht="31" x14ac:dyDescent="0.35">
      <c r="A30" s="1">
        <v>20</v>
      </c>
      <c r="B30" s="14" t="s">
        <v>100</v>
      </c>
      <c r="C30" s="15" t="s">
        <v>19</v>
      </c>
      <c r="D30" s="14" t="s">
        <v>101</v>
      </c>
      <c r="E30" s="42">
        <v>5</v>
      </c>
      <c r="F30" s="38" t="s">
        <v>91</v>
      </c>
      <c r="G30" s="44">
        <v>1902</v>
      </c>
      <c r="H30" s="11">
        <f t="shared" si="1"/>
        <v>9510</v>
      </c>
      <c r="I30" s="43" t="s">
        <v>73</v>
      </c>
    </row>
    <row r="31" spans="1:9" s="16" customFormat="1" ht="31" x14ac:dyDescent="0.35">
      <c r="A31" s="1">
        <v>21</v>
      </c>
      <c r="B31" s="14" t="s">
        <v>102</v>
      </c>
      <c r="C31" s="15" t="s">
        <v>19</v>
      </c>
      <c r="D31" s="14" t="s">
        <v>103</v>
      </c>
      <c r="E31" s="42">
        <v>5</v>
      </c>
      <c r="F31" s="38" t="s">
        <v>104</v>
      </c>
      <c r="G31" s="44">
        <v>715</v>
      </c>
      <c r="H31" s="11">
        <f t="shared" si="1"/>
        <v>3575</v>
      </c>
      <c r="I31" s="43" t="s">
        <v>73</v>
      </c>
    </row>
    <row r="32" spans="1:9" s="16" customFormat="1" ht="31" x14ac:dyDescent="0.35">
      <c r="A32" s="1">
        <v>22</v>
      </c>
      <c r="B32" s="14" t="s">
        <v>105</v>
      </c>
      <c r="C32" s="15" t="s">
        <v>19</v>
      </c>
      <c r="D32" s="14" t="s">
        <v>106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73</v>
      </c>
    </row>
    <row r="33" spans="1:9" s="16" customFormat="1" ht="31" x14ac:dyDescent="0.35">
      <c r="A33" s="1">
        <v>23</v>
      </c>
      <c r="B33" s="14" t="s">
        <v>107</v>
      </c>
      <c r="C33" s="15" t="s">
        <v>19</v>
      </c>
      <c r="D33" s="14" t="s">
        <v>108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73</v>
      </c>
    </row>
    <row r="34" spans="1:9" s="16" customFormat="1" ht="31" x14ac:dyDescent="0.35">
      <c r="A34" s="1">
        <v>24</v>
      </c>
      <c r="B34" s="14" t="s">
        <v>109</v>
      </c>
      <c r="C34" s="15" t="s">
        <v>19</v>
      </c>
      <c r="D34" s="14" t="s">
        <v>110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73</v>
      </c>
    </row>
    <row r="35" spans="1:9" s="16" customFormat="1" ht="31" x14ac:dyDescent="0.35">
      <c r="A35" s="1">
        <v>25</v>
      </c>
      <c r="B35" s="14" t="s">
        <v>111</v>
      </c>
      <c r="C35" s="15" t="s">
        <v>19</v>
      </c>
      <c r="D35" s="14" t="s">
        <v>112</v>
      </c>
      <c r="E35" s="42">
        <v>6</v>
      </c>
      <c r="F35" s="38" t="s">
        <v>113</v>
      </c>
      <c r="G35" s="44">
        <v>835</v>
      </c>
      <c r="H35" s="11">
        <f t="shared" si="1"/>
        <v>5010</v>
      </c>
      <c r="I35" s="43" t="s">
        <v>73</v>
      </c>
    </row>
    <row r="36" spans="1:9" s="16" customFormat="1" ht="31" x14ac:dyDescent="0.35">
      <c r="A36" s="1">
        <v>26</v>
      </c>
      <c r="B36" s="14" t="s">
        <v>114</v>
      </c>
      <c r="C36" s="15" t="s">
        <v>19</v>
      </c>
      <c r="D36" s="14" t="s">
        <v>115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73</v>
      </c>
    </row>
    <row r="37" spans="1:9" s="16" customFormat="1" ht="31" x14ac:dyDescent="0.35">
      <c r="A37" s="1">
        <v>27</v>
      </c>
      <c r="B37" s="14" t="s">
        <v>116</v>
      </c>
      <c r="C37" s="15" t="s">
        <v>19</v>
      </c>
      <c r="D37" s="14" t="s">
        <v>117</v>
      </c>
      <c r="E37" s="42">
        <v>60</v>
      </c>
      <c r="F37" s="38" t="s">
        <v>118</v>
      </c>
      <c r="G37" s="44">
        <v>225</v>
      </c>
      <c r="H37" s="11">
        <f t="shared" si="1"/>
        <v>13500</v>
      </c>
      <c r="I37" s="43" t="s">
        <v>73</v>
      </c>
    </row>
    <row r="38" spans="1:9" s="16" customFormat="1" ht="31" x14ac:dyDescent="0.35">
      <c r="A38" s="1">
        <v>28</v>
      </c>
      <c r="B38" s="14" t="s">
        <v>119</v>
      </c>
      <c r="C38" s="15" t="s">
        <v>19</v>
      </c>
      <c r="D38" s="14" t="s">
        <v>120</v>
      </c>
      <c r="E38" s="42">
        <v>60</v>
      </c>
      <c r="F38" s="38" t="s">
        <v>118</v>
      </c>
      <c r="G38" s="44">
        <v>225</v>
      </c>
      <c r="H38" s="11">
        <f t="shared" si="1"/>
        <v>13500</v>
      </c>
      <c r="I38" s="43" t="s">
        <v>73</v>
      </c>
    </row>
    <row r="39" spans="1:9" s="16" customFormat="1" ht="31" x14ac:dyDescent="0.35">
      <c r="A39" s="1">
        <v>29</v>
      </c>
      <c r="B39" s="14" t="s">
        <v>121</v>
      </c>
      <c r="C39" s="15" t="s">
        <v>19</v>
      </c>
      <c r="D39" s="14" t="s">
        <v>122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73</v>
      </c>
    </row>
    <row r="40" spans="1:9" s="16" customFormat="1" ht="31" x14ac:dyDescent="0.35">
      <c r="A40" s="1">
        <v>30</v>
      </c>
      <c r="B40" s="14" t="s">
        <v>123</v>
      </c>
      <c r="C40" s="15" t="s">
        <v>19</v>
      </c>
      <c r="D40" s="14" t="s">
        <v>124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73</v>
      </c>
    </row>
    <row r="41" spans="1:9" s="16" customFormat="1" ht="31" x14ac:dyDescent="0.35">
      <c r="A41" s="1">
        <v>31</v>
      </c>
      <c r="B41" s="14" t="s">
        <v>125</v>
      </c>
      <c r="C41" s="15" t="s">
        <v>19</v>
      </c>
      <c r="D41" s="14" t="s">
        <v>126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73</v>
      </c>
    </row>
    <row r="42" spans="1:9" s="16" customFormat="1" ht="31" x14ac:dyDescent="0.35">
      <c r="A42" s="1">
        <v>32</v>
      </c>
      <c r="B42" s="14" t="s">
        <v>127</v>
      </c>
      <c r="C42" s="15" t="s">
        <v>19</v>
      </c>
      <c r="D42" s="14" t="s">
        <v>128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73</v>
      </c>
    </row>
    <row r="43" spans="1:9" s="16" customFormat="1" ht="31" x14ac:dyDescent="0.35">
      <c r="A43" s="1">
        <v>33</v>
      </c>
      <c r="B43" s="14" t="s">
        <v>129</v>
      </c>
      <c r="C43" s="15" t="s">
        <v>19</v>
      </c>
      <c r="D43" s="14" t="s">
        <v>130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73</v>
      </c>
    </row>
    <row r="44" spans="1:9" s="16" customFormat="1" ht="31" x14ac:dyDescent="0.35">
      <c r="A44" s="1">
        <v>34</v>
      </c>
      <c r="B44" s="14" t="s">
        <v>131</v>
      </c>
      <c r="C44" s="15" t="s">
        <v>19</v>
      </c>
      <c r="D44" s="14" t="s">
        <v>132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73</v>
      </c>
    </row>
    <row r="45" spans="1:9" s="16" customFormat="1" ht="31" x14ac:dyDescent="0.35">
      <c r="A45" s="1">
        <v>35</v>
      </c>
      <c r="B45" s="14" t="s">
        <v>133</v>
      </c>
      <c r="C45" s="15" t="s">
        <v>19</v>
      </c>
      <c r="D45" s="14" t="s">
        <v>134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73</v>
      </c>
    </row>
    <row r="46" spans="1:9" s="16" customFormat="1" ht="31" x14ac:dyDescent="0.35">
      <c r="A46" s="1">
        <v>36</v>
      </c>
      <c r="B46" s="14" t="s">
        <v>135</v>
      </c>
      <c r="C46" s="15" t="s">
        <v>19</v>
      </c>
      <c r="D46" s="14" t="s">
        <v>136</v>
      </c>
      <c r="E46" s="42">
        <v>12</v>
      </c>
      <c r="F46" s="38" t="s">
        <v>118</v>
      </c>
      <c r="G46" s="44">
        <v>505</v>
      </c>
      <c r="H46" s="11">
        <f t="shared" si="1"/>
        <v>6060</v>
      </c>
      <c r="I46" s="43" t="s">
        <v>73</v>
      </c>
    </row>
    <row r="47" spans="1:9" s="16" customFormat="1" ht="31" x14ac:dyDescent="0.35">
      <c r="A47" s="1">
        <v>37</v>
      </c>
      <c r="B47" s="14" t="s">
        <v>137</v>
      </c>
      <c r="C47" s="15" t="s">
        <v>19</v>
      </c>
      <c r="D47" s="14" t="s">
        <v>138</v>
      </c>
      <c r="E47" s="42">
        <v>20</v>
      </c>
      <c r="F47" s="38" t="s">
        <v>118</v>
      </c>
      <c r="G47" s="44">
        <v>650</v>
      </c>
      <c r="H47" s="11">
        <f t="shared" si="1"/>
        <v>13000</v>
      </c>
      <c r="I47" s="43" t="s">
        <v>73</v>
      </c>
    </row>
    <row r="48" spans="1:9" s="16" customFormat="1" ht="31" x14ac:dyDescent="0.35">
      <c r="A48" s="1">
        <v>38</v>
      </c>
      <c r="B48" s="14" t="s">
        <v>139</v>
      </c>
      <c r="C48" s="15" t="s">
        <v>19</v>
      </c>
      <c r="D48" s="14" t="s">
        <v>140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73</v>
      </c>
    </row>
    <row r="49" spans="1:9" s="16" customFormat="1" ht="31" x14ac:dyDescent="0.35">
      <c r="A49" s="1">
        <v>39</v>
      </c>
      <c r="B49" s="14" t="s">
        <v>141</v>
      </c>
      <c r="C49" s="15" t="s">
        <v>19</v>
      </c>
      <c r="D49" s="14" t="s">
        <v>142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73</v>
      </c>
    </row>
    <row r="50" spans="1:9" s="16" customFormat="1" ht="31" x14ac:dyDescent="0.35">
      <c r="A50" s="1">
        <v>40</v>
      </c>
      <c r="B50" s="14" t="s">
        <v>143</v>
      </c>
      <c r="C50" s="15" t="s">
        <v>19</v>
      </c>
      <c r="D50" s="14" t="s">
        <v>144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73</v>
      </c>
    </row>
    <row r="51" spans="1:9" s="16" customFormat="1" ht="31" x14ac:dyDescent="0.35">
      <c r="A51" s="1">
        <v>41</v>
      </c>
      <c r="B51" s="14" t="s">
        <v>145</v>
      </c>
      <c r="C51" s="15" t="s">
        <v>19</v>
      </c>
      <c r="D51" s="14" t="s">
        <v>146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73</v>
      </c>
    </row>
    <row r="52" spans="1:9" s="16" customFormat="1" ht="31" x14ac:dyDescent="0.35">
      <c r="A52" s="1">
        <v>42</v>
      </c>
      <c r="B52" s="14" t="s">
        <v>147</v>
      </c>
      <c r="C52" s="15" t="s">
        <v>19</v>
      </c>
      <c r="D52" s="14" t="s">
        <v>148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73</v>
      </c>
    </row>
    <row r="53" spans="1:9" s="16" customFormat="1" ht="31" x14ac:dyDescent="0.35">
      <c r="A53" s="1">
        <v>43</v>
      </c>
      <c r="B53" s="14" t="s">
        <v>149</v>
      </c>
      <c r="C53" s="15" t="s">
        <v>19</v>
      </c>
      <c r="D53" s="14" t="s">
        <v>150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73</v>
      </c>
    </row>
    <row r="54" spans="1:9" s="16" customFormat="1" ht="31" x14ac:dyDescent="0.35">
      <c r="A54" s="1">
        <v>44</v>
      </c>
      <c r="B54" s="14" t="s">
        <v>151</v>
      </c>
      <c r="C54" s="15" t="s">
        <v>19</v>
      </c>
      <c r="D54" s="14" t="s">
        <v>152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73</v>
      </c>
    </row>
    <row r="55" spans="1:9" s="16" customFormat="1" ht="31" x14ac:dyDescent="0.35">
      <c r="A55" s="1">
        <v>45</v>
      </c>
      <c r="B55" s="14" t="s">
        <v>153</v>
      </c>
      <c r="C55" s="15" t="s">
        <v>19</v>
      </c>
      <c r="D55" s="14" t="s">
        <v>154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73</v>
      </c>
    </row>
    <row r="56" spans="1:9" s="16" customFormat="1" ht="31" x14ac:dyDescent="0.35">
      <c r="A56" s="1">
        <v>46</v>
      </c>
      <c r="B56" s="14" t="s">
        <v>155</v>
      </c>
      <c r="C56" s="15" t="s">
        <v>19</v>
      </c>
      <c r="D56" s="14" t="s">
        <v>156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73</v>
      </c>
    </row>
    <row r="57" spans="1:9" s="16" customFormat="1" ht="31" x14ac:dyDescent="0.35">
      <c r="A57" s="1">
        <v>47</v>
      </c>
      <c r="B57" s="14" t="s">
        <v>157</v>
      </c>
      <c r="C57" s="15" t="s">
        <v>19</v>
      </c>
      <c r="D57" s="14" t="s">
        <v>158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73</v>
      </c>
    </row>
    <row r="58" spans="1:9" s="16" customFormat="1" ht="31" x14ac:dyDescent="0.35">
      <c r="A58" s="1">
        <v>48</v>
      </c>
      <c r="B58" s="14" t="s">
        <v>159</v>
      </c>
      <c r="C58" s="15" t="s">
        <v>19</v>
      </c>
      <c r="D58" s="14" t="s">
        <v>160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73</v>
      </c>
    </row>
    <row r="59" spans="1:9" s="16" customFormat="1" ht="31" x14ac:dyDescent="0.35">
      <c r="A59" s="1">
        <v>49</v>
      </c>
      <c r="B59" s="14" t="s">
        <v>161</v>
      </c>
      <c r="C59" s="15" t="s">
        <v>19</v>
      </c>
      <c r="D59" s="14" t="s">
        <v>162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73</v>
      </c>
    </row>
    <row r="60" spans="1:9" s="16" customFormat="1" ht="31" x14ac:dyDescent="0.35">
      <c r="A60" s="1">
        <v>50</v>
      </c>
      <c r="B60" s="14" t="s">
        <v>163</v>
      </c>
      <c r="C60" s="15" t="s">
        <v>19</v>
      </c>
      <c r="D60" s="14" t="s">
        <v>164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73</v>
      </c>
    </row>
    <row r="61" spans="1:9" s="16" customFormat="1" ht="31" x14ac:dyDescent="0.35">
      <c r="A61" s="1">
        <v>51</v>
      </c>
      <c r="B61" s="14" t="s">
        <v>165</v>
      </c>
      <c r="C61" s="15" t="s">
        <v>19</v>
      </c>
      <c r="D61" s="14" t="s">
        <v>166</v>
      </c>
      <c r="E61" s="42">
        <v>1</v>
      </c>
      <c r="F61" s="38" t="s">
        <v>118</v>
      </c>
      <c r="G61" s="44">
        <v>1610</v>
      </c>
      <c r="H61" s="11">
        <f t="shared" si="1"/>
        <v>1610</v>
      </c>
      <c r="I61" s="43" t="s">
        <v>73</v>
      </c>
    </row>
    <row r="62" spans="1:9" s="16" customFormat="1" ht="31" x14ac:dyDescent="0.35">
      <c r="A62" s="1">
        <v>52</v>
      </c>
      <c r="B62" s="14" t="s">
        <v>167</v>
      </c>
      <c r="C62" s="15" t="s">
        <v>19</v>
      </c>
      <c r="D62" s="14" t="s">
        <v>168</v>
      </c>
      <c r="E62" s="42">
        <v>1</v>
      </c>
      <c r="F62" s="38" t="s">
        <v>118</v>
      </c>
      <c r="G62" s="44">
        <v>2500</v>
      </c>
      <c r="H62" s="11">
        <f t="shared" si="1"/>
        <v>2500</v>
      </c>
      <c r="I62" s="43" t="s">
        <v>73</v>
      </c>
    </row>
    <row r="63" spans="1:9" s="16" customFormat="1" ht="31" x14ac:dyDescent="0.35">
      <c r="A63" s="1">
        <v>53</v>
      </c>
      <c r="B63" s="14" t="s">
        <v>169</v>
      </c>
      <c r="C63" s="15" t="s">
        <v>19</v>
      </c>
      <c r="D63" s="14" t="s">
        <v>170</v>
      </c>
      <c r="E63" s="42">
        <v>1</v>
      </c>
      <c r="F63" s="38" t="s">
        <v>118</v>
      </c>
      <c r="G63" s="44">
        <v>4286</v>
      </c>
      <c r="H63" s="11">
        <f t="shared" si="1"/>
        <v>4286</v>
      </c>
      <c r="I63" s="43" t="s">
        <v>73</v>
      </c>
    </row>
    <row r="64" spans="1:9" s="16" customFormat="1" ht="31" x14ac:dyDescent="0.35">
      <c r="A64" s="1">
        <v>54</v>
      </c>
      <c r="B64" s="14" t="s">
        <v>171</v>
      </c>
      <c r="C64" s="15" t="s">
        <v>19</v>
      </c>
      <c r="D64" s="14" t="s">
        <v>172</v>
      </c>
      <c r="E64" s="42">
        <v>1</v>
      </c>
      <c r="F64" s="38" t="s">
        <v>118</v>
      </c>
      <c r="G64" s="44">
        <v>6965</v>
      </c>
      <c r="H64" s="11">
        <f t="shared" si="1"/>
        <v>6965</v>
      </c>
      <c r="I64" s="43" t="s">
        <v>73</v>
      </c>
    </row>
    <row r="65" spans="1:9" s="16" customFormat="1" ht="31" x14ac:dyDescent="0.35">
      <c r="A65" s="1">
        <v>55</v>
      </c>
      <c r="B65" s="14" t="s">
        <v>173</v>
      </c>
      <c r="C65" s="15" t="s">
        <v>19</v>
      </c>
      <c r="D65" s="14" t="s">
        <v>174</v>
      </c>
      <c r="E65" s="42">
        <v>1</v>
      </c>
      <c r="F65" s="38" t="s">
        <v>118</v>
      </c>
      <c r="G65" s="44">
        <v>5268</v>
      </c>
      <c r="H65" s="11">
        <f t="shared" si="1"/>
        <v>5268</v>
      </c>
      <c r="I65" s="43" t="s">
        <v>73</v>
      </c>
    </row>
    <row r="66" spans="1:9" s="16" customFormat="1" ht="31" x14ac:dyDescent="0.35">
      <c r="A66" s="1">
        <v>56</v>
      </c>
      <c r="B66" s="14" t="s">
        <v>175</v>
      </c>
      <c r="C66" s="15" t="s">
        <v>19</v>
      </c>
      <c r="D66" s="14" t="s">
        <v>176</v>
      </c>
      <c r="E66" s="42">
        <v>1</v>
      </c>
      <c r="F66" s="38" t="s">
        <v>118</v>
      </c>
      <c r="G66" s="44">
        <v>6607</v>
      </c>
      <c r="H66" s="11">
        <f t="shared" si="1"/>
        <v>6607</v>
      </c>
      <c r="I66" s="43" t="s">
        <v>73</v>
      </c>
    </row>
    <row r="67" spans="1:9" s="16" customFormat="1" ht="31" x14ac:dyDescent="0.35">
      <c r="A67" s="1">
        <v>57</v>
      </c>
      <c r="B67" s="14" t="s">
        <v>177</v>
      </c>
      <c r="C67" s="15" t="s">
        <v>19</v>
      </c>
      <c r="D67" s="14" t="s">
        <v>178</v>
      </c>
      <c r="E67" s="42">
        <v>10</v>
      </c>
      <c r="F67" s="38" t="s">
        <v>118</v>
      </c>
      <c r="G67" s="44">
        <v>510</v>
      </c>
      <c r="H67" s="11">
        <f t="shared" si="1"/>
        <v>5100</v>
      </c>
      <c r="I67" s="43" t="s">
        <v>73</v>
      </c>
    </row>
    <row r="68" spans="1:9" s="16" customFormat="1" ht="31" x14ac:dyDescent="0.35">
      <c r="A68" s="1">
        <v>58</v>
      </c>
      <c r="B68" s="14" t="s">
        <v>179</v>
      </c>
      <c r="C68" s="15" t="s">
        <v>19</v>
      </c>
      <c r="D68" s="14" t="s">
        <v>180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73</v>
      </c>
    </row>
    <row r="69" spans="1:9" s="16" customFormat="1" ht="31" x14ac:dyDescent="0.35">
      <c r="A69" s="1">
        <v>59</v>
      </c>
      <c r="B69" s="14" t="s">
        <v>181</v>
      </c>
      <c r="C69" s="15" t="s">
        <v>19</v>
      </c>
      <c r="D69" s="14" t="s">
        <v>182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73</v>
      </c>
    </row>
    <row r="70" spans="1:9" s="16" customFormat="1" ht="31" x14ac:dyDescent="0.35">
      <c r="A70" s="1">
        <v>60</v>
      </c>
      <c r="B70" s="14" t="s">
        <v>183</v>
      </c>
      <c r="C70" s="15" t="s">
        <v>19</v>
      </c>
      <c r="D70" s="14" t="s">
        <v>184</v>
      </c>
      <c r="E70" s="42">
        <v>100</v>
      </c>
      <c r="F70" s="38" t="s">
        <v>118</v>
      </c>
      <c r="G70" s="44">
        <v>121</v>
      </c>
      <c r="H70" s="11">
        <f t="shared" si="1"/>
        <v>12100</v>
      </c>
      <c r="I70" s="43" t="s">
        <v>73</v>
      </c>
    </row>
    <row r="71" spans="1:9" s="16" customFormat="1" ht="31" x14ac:dyDescent="0.35">
      <c r="A71" s="1">
        <v>61</v>
      </c>
      <c r="B71" s="14" t="s">
        <v>185</v>
      </c>
      <c r="C71" s="15" t="s">
        <v>19</v>
      </c>
      <c r="D71" s="14" t="s">
        <v>186</v>
      </c>
      <c r="E71" s="42">
        <v>100</v>
      </c>
      <c r="F71" s="38" t="s">
        <v>118</v>
      </c>
      <c r="G71" s="44">
        <v>175</v>
      </c>
      <c r="H71" s="11">
        <f t="shared" si="1"/>
        <v>17500</v>
      </c>
      <c r="I71" s="43" t="s">
        <v>73</v>
      </c>
    </row>
    <row r="72" spans="1:9" s="16" customFormat="1" ht="31" x14ac:dyDescent="0.35">
      <c r="A72" s="1">
        <v>62</v>
      </c>
      <c r="B72" s="14" t="s">
        <v>187</v>
      </c>
      <c r="C72" s="15" t="s">
        <v>19</v>
      </c>
      <c r="D72" s="14" t="s">
        <v>188</v>
      </c>
      <c r="E72" s="42">
        <v>10</v>
      </c>
      <c r="F72" s="38" t="s">
        <v>104</v>
      </c>
      <c r="G72" s="44">
        <v>790.18</v>
      </c>
      <c r="H72" s="11">
        <f t="shared" si="1"/>
        <v>7901.7999999999993</v>
      </c>
      <c r="I72" s="43" t="s">
        <v>73</v>
      </c>
    </row>
    <row r="73" spans="1:9" s="16" customFormat="1" ht="31" x14ac:dyDescent="0.35">
      <c r="A73" s="1">
        <v>63</v>
      </c>
      <c r="B73" s="14" t="s">
        <v>189</v>
      </c>
      <c r="C73" s="15" t="s">
        <v>19</v>
      </c>
      <c r="D73" s="14" t="s">
        <v>190</v>
      </c>
      <c r="E73" s="42">
        <v>120</v>
      </c>
      <c r="F73" s="38" t="s">
        <v>118</v>
      </c>
      <c r="G73" s="44">
        <v>210</v>
      </c>
      <c r="H73" s="11">
        <f t="shared" si="1"/>
        <v>25200</v>
      </c>
      <c r="I73" s="43" t="s">
        <v>73</v>
      </c>
    </row>
    <row r="74" spans="1:9" s="16" customFormat="1" ht="31" x14ac:dyDescent="0.35">
      <c r="A74" s="1">
        <v>64</v>
      </c>
      <c r="B74" s="14" t="s">
        <v>191</v>
      </c>
      <c r="C74" s="15" t="s">
        <v>19</v>
      </c>
      <c r="D74" s="14" t="s">
        <v>192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73</v>
      </c>
    </row>
    <row r="75" spans="1:9" s="16" customFormat="1" ht="31" x14ac:dyDescent="0.35">
      <c r="A75" s="1">
        <v>65</v>
      </c>
      <c r="B75" s="14" t="s">
        <v>193</v>
      </c>
      <c r="C75" s="15" t="s">
        <v>19</v>
      </c>
      <c r="D75" s="14" t="s">
        <v>194</v>
      </c>
      <c r="E75" s="42">
        <v>260</v>
      </c>
      <c r="F75" s="38" t="s">
        <v>118</v>
      </c>
      <c r="G75" s="44">
        <v>420</v>
      </c>
      <c r="H75" s="11">
        <f t="shared" si="1"/>
        <v>109200</v>
      </c>
      <c r="I75" s="43" t="s">
        <v>73</v>
      </c>
    </row>
    <row r="76" spans="1:9" s="16" customFormat="1" ht="31" x14ac:dyDescent="0.35">
      <c r="A76" s="1">
        <v>66</v>
      </c>
      <c r="B76" s="14" t="s">
        <v>195</v>
      </c>
      <c r="C76" s="15" t="s">
        <v>19</v>
      </c>
      <c r="D76" s="14" t="s">
        <v>196</v>
      </c>
      <c r="E76" s="42">
        <v>40</v>
      </c>
      <c r="F76" s="38" t="s">
        <v>118</v>
      </c>
      <c r="G76" s="44">
        <v>804</v>
      </c>
      <c r="H76" s="11">
        <f t="shared" si="1"/>
        <v>32160</v>
      </c>
      <c r="I76" s="43" t="s">
        <v>73</v>
      </c>
    </row>
    <row r="77" spans="1:9" s="16" customFormat="1" ht="31" x14ac:dyDescent="0.35">
      <c r="A77" s="1">
        <v>67</v>
      </c>
      <c r="B77" s="14" t="s">
        <v>197</v>
      </c>
      <c r="C77" s="15" t="s">
        <v>19</v>
      </c>
      <c r="D77" s="14" t="s">
        <v>198</v>
      </c>
      <c r="E77" s="42">
        <v>10</v>
      </c>
      <c r="F77" s="38" t="s">
        <v>118</v>
      </c>
      <c r="G77" s="44">
        <v>817</v>
      </c>
      <c r="H77" s="11">
        <f t="shared" si="1"/>
        <v>8170</v>
      </c>
      <c r="I77" s="43" t="s">
        <v>73</v>
      </c>
    </row>
    <row r="78" spans="1:9" s="16" customFormat="1" ht="31" x14ac:dyDescent="0.35">
      <c r="A78" s="1">
        <v>68</v>
      </c>
      <c r="B78" s="14" t="s">
        <v>199</v>
      </c>
      <c r="C78" s="15" t="s">
        <v>19</v>
      </c>
      <c r="D78" s="14" t="s">
        <v>200</v>
      </c>
      <c r="E78" s="42">
        <v>10</v>
      </c>
      <c r="F78" s="38" t="s">
        <v>118</v>
      </c>
      <c r="G78" s="44">
        <v>817</v>
      </c>
      <c r="H78" s="11">
        <f t="shared" si="1"/>
        <v>8170</v>
      </c>
      <c r="I78" s="43" t="s">
        <v>73</v>
      </c>
    </row>
    <row r="79" spans="1:9" s="16" customFormat="1" ht="31" x14ac:dyDescent="0.35">
      <c r="A79" s="1">
        <v>69</v>
      </c>
      <c r="B79" s="14" t="s">
        <v>201</v>
      </c>
      <c r="C79" s="15" t="s">
        <v>19</v>
      </c>
      <c r="D79" s="14" t="s">
        <v>202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73</v>
      </c>
    </row>
    <row r="80" spans="1:9" s="16" customFormat="1" ht="31" x14ac:dyDescent="0.35">
      <c r="A80" s="1">
        <v>70</v>
      </c>
      <c r="B80" s="14" t="s">
        <v>203</v>
      </c>
      <c r="C80" s="15" t="s">
        <v>19</v>
      </c>
      <c r="D80" s="14" t="s">
        <v>204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73</v>
      </c>
    </row>
    <row r="81" spans="1:9" s="16" customFormat="1" ht="31" x14ac:dyDescent="0.35">
      <c r="A81" s="1">
        <v>71</v>
      </c>
      <c r="B81" s="14" t="s">
        <v>205</v>
      </c>
      <c r="C81" s="15" t="s">
        <v>19</v>
      </c>
      <c r="D81" s="14" t="s">
        <v>206</v>
      </c>
      <c r="E81" s="42">
        <v>50</v>
      </c>
      <c r="F81" s="38" t="s">
        <v>207</v>
      </c>
      <c r="G81" s="44">
        <v>965</v>
      </c>
      <c r="H81" s="11">
        <f t="shared" si="1"/>
        <v>48250</v>
      </c>
      <c r="I81" s="43" t="s">
        <v>73</v>
      </c>
    </row>
    <row r="82" spans="1:9" s="16" customFormat="1" ht="31" x14ac:dyDescent="0.35">
      <c r="A82" s="1">
        <v>72</v>
      </c>
      <c r="B82" s="14" t="s">
        <v>208</v>
      </c>
      <c r="C82" s="15" t="s">
        <v>19</v>
      </c>
      <c r="D82" s="14" t="s">
        <v>209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73</v>
      </c>
    </row>
    <row r="83" spans="1:9" s="16" customFormat="1" ht="31" x14ac:dyDescent="0.35">
      <c r="A83" s="1">
        <v>73</v>
      </c>
      <c r="B83" s="14" t="s">
        <v>210</v>
      </c>
      <c r="C83" s="15" t="s">
        <v>19</v>
      </c>
      <c r="D83" s="14" t="s">
        <v>211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73</v>
      </c>
    </row>
    <row r="84" spans="1:9" s="16" customFormat="1" ht="31" x14ac:dyDescent="0.35">
      <c r="A84" s="1">
        <v>74</v>
      </c>
      <c r="B84" s="14" t="s">
        <v>212</v>
      </c>
      <c r="C84" s="15" t="s">
        <v>19</v>
      </c>
      <c r="D84" s="14" t="s">
        <v>213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73</v>
      </c>
    </row>
    <row r="85" spans="1:9" s="16" customFormat="1" ht="31" x14ac:dyDescent="0.35">
      <c r="A85" s="1">
        <v>75</v>
      </c>
      <c r="B85" s="14" t="s">
        <v>214</v>
      </c>
      <c r="C85" s="15" t="s">
        <v>19</v>
      </c>
      <c r="D85" s="14" t="s">
        <v>215</v>
      </c>
      <c r="E85" s="42">
        <v>2</v>
      </c>
      <c r="F85" s="38" t="s">
        <v>118</v>
      </c>
      <c r="G85" s="44">
        <v>929</v>
      </c>
      <c r="H85" s="11">
        <f t="shared" ref="H85" si="2">E85*G85</f>
        <v>1858</v>
      </c>
      <c r="I85" s="43" t="s">
        <v>73</v>
      </c>
    </row>
    <row r="86" spans="1:9" ht="15" customHeight="1" x14ac:dyDescent="0.35">
      <c r="A86" s="45" t="s">
        <v>9</v>
      </c>
      <c r="B86" s="47"/>
      <c r="C86" s="7" t="s">
        <v>10</v>
      </c>
      <c r="D86" s="7" t="s">
        <v>10</v>
      </c>
      <c r="E86" s="7" t="s">
        <v>10</v>
      </c>
      <c r="F86" s="7"/>
      <c r="G86" s="4" t="s">
        <v>10</v>
      </c>
      <c r="H86" s="5">
        <f>SUM(H11:H85)</f>
        <v>20756215.75</v>
      </c>
      <c r="I86" s="9"/>
    </row>
    <row r="87" spans="1:9" ht="15" customHeight="1" x14ac:dyDescent="0.35">
      <c r="A87" s="45" t="s">
        <v>11</v>
      </c>
      <c r="B87" s="46"/>
      <c r="C87" s="46"/>
      <c r="D87" s="46"/>
      <c r="E87" s="46"/>
      <c r="F87" s="46"/>
      <c r="G87" s="46"/>
      <c r="H87" s="47"/>
      <c r="I87" s="9"/>
    </row>
    <row r="88" spans="1:9" ht="15" customHeight="1" x14ac:dyDescent="0.35">
      <c r="A88" s="45" t="s">
        <v>12</v>
      </c>
      <c r="B88" s="47"/>
      <c r="C88" s="1" t="s">
        <v>10</v>
      </c>
      <c r="D88" s="1" t="s">
        <v>10</v>
      </c>
      <c r="E88" s="1" t="s">
        <v>10</v>
      </c>
      <c r="F88" s="1"/>
      <c r="G88" s="6" t="s">
        <v>10</v>
      </c>
      <c r="H88" s="3">
        <v>0</v>
      </c>
      <c r="I88" s="9"/>
    </row>
    <row r="89" spans="1:9" ht="15" customHeight="1" x14ac:dyDescent="0.35">
      <c r="A89" s="45" t="s">
        <v>13</v>
      </c>
      <c r="B89" s="46"/>
      <c r="C89" s="46"/>
      <c r="D89" s="46"/>
      <c r="E89" s="46"/>
      <c r="F89" s="46"/>
      <c r="G89" s="46"/>
      <c r="H89" s="46"/>
      <c r="I89" s="47"/>
    </row>
    <row r="90" spans="1:9" ht="31" x14ac:dyDescent="0.35">
      <c r="A90" s="1">
        <v>1</v>
      </c>
      <c r="B90" s="24" t="s">
        <v>32</v>
      </c>
      <c r="C90" s="15" t="s">
        <v>19</v>
      </c>
      <c r="D90" s="24" t="s">
        <v>33</v>
      </c>
      <c r="E90" s="23">
        <v>1</v>
      </c>
      <c r="F90" s="23" t="s">
        <v>22</v>
      </c>
      <c r="G90" s="6">
        <v>1006386</v>
      </c>
      <c r="H90" s="6">
        <f>E90*G90</f>
        <v>1006386</v>
      </c>
      <c r="I90" s="1" t="s">
        <v>38</v>
      </c>
    </row>
    <row r="91" spans="1:9" ht="31" x14ac:dyDescent="0.35">
      <c r="A91" s="1">
        <v>2</v>
      </c>
      <c r="B91" s="1" t="s">
        <v>27</v>
      </c>
      <c r="C91" s="15" t="s">
        <v>19</v>
      </c>
      <c r="D91" s="20" t="s">
        <v>28</v>
      </c>
      <c r="E91" s="21">
        <v>1</v>
      </c>
      <c r="F91" s="21" t="s">
        <v>22</v>
      </c>
      <c r="G91" s="22">
        <v>240000</v>
      </c>
      <c r="H91" s="6">
        <f>E91*G91</f>
        <v>240000</v>
      </c>
      <c r="I91" s="1" t="s">
        <v>38</v>
      </c>
    </row>
    <row r="92" spans="1:9" ht="31" x14ac:dyDescent="0.35">
      <c r="A92" s="1">
        <v>3</v>
      </c>
      <c r="B92" s="31" t="s">
        <v>34</v>
      </c>
      <c r="C92" s="15" t="s">
        <v>19</v>
      </c>
      <c r="D92" s="31" t="s">
        <v>44</v>
      </c>
      <c r="E92" s="32">
        <v>1</v>
      </c>
      <c r="F92" s="33" t="s">
        <v>22</v>
      </c>
      <c r="G92" s="34">
        <v>360000</v>
      </c>
      <c r="H92" s="6">
        <f t="shared" ref="H92:H93" si="3">E92*G92</f>
        <v>360000</v>
      </c>
      <c r="I92" s="12" t="s">
        <v>38</v>
      </c>
    </row>
    <row r="93" spans="1:9" ht="42" x14ac:dyDescent="0.35">
      <c r="A93" s="1">
        <v>4</v>
      </c>
      <c r="B93" s="31" t="s">
        <v>45</v>
      </c>
      <c r="C93" s="15" t="s">
        <v>19</v>
      </c>
      <c r="D93" s="31" t="s">
        <v>46</v>
      </c>
      <c r="E93" s="32">
        <v>1</v>
      </c>
      <c r="F93" s="33" t="s">
        <v>22</v>
      </c>
      <c r="G93" s="34">
        <v>235700</v>
      </c>
      <c r="H93" s="6">
        <f t="shared" si="3"/>
        <v>235700</v>
      </c>
      <c r="I93" s="12" t="s">
        <v>38</v>
      </c>
    </row>
    <row r="94" spans="1:9" x14ac:dyDescent="0.35">
      <c r="A94" s="35"/>
      <c r="B94" s="13"/>
      <c r="C94" s="36"/>
      <c r="D94" s="20"/>
      <c r="E94" s="9"/>
      <c r="F94" s="9"/>
      <c r="G94" s="10"/>
      <c r="H94" s="11"/>
      <c r="I94" s="12"/>
    </row>
    <row r="95" spans="1:9" ht="15" customHeight="1" x14ac:dyDescent="0.35">
      <c r="A95" s="45" t="s">
        <v>14</v>
      </c>
      <c r="B95" s="47"/>
      <c r="C95" s="7" t="s">
        <v>10</v>
      </c>
      <c r="D95" s="7" t="s">
        <v>10</v>
      </c>
      <c r="E95" s="7" t="s">
        <v>10</v>
      </c>
      <c r="F95" s="7"/>
      <c r="G95" s="4" t="s">
        <v>10</v>
      </c>
      <c r="H95" s="5">
        <f>SUM(H90:H93)</f>
        <v>1842086</v>
      </c>
      <c r="I95" s="9"/>
    </row>
    <row r="96" spans="1:9" s="16" customFormat="1" ht="15" customHeight="1" x14ac:dyDescent="0.35">
      <c r="A96" s="45" t="s">
        <v>17</v>
      </c>
      <c r="B96" s="47"/>
      <c r="C96" s="7" t="s">
        <v>10</v>
      </c>
      <c r="D96" s="7" t="s">
        <v>10</v>
      </c>
      <c r="E96" s="7" t="s">
        <v>10</v>
      </c>
      <c r="F96" s="7"/>
      <c r="G96" s="4" t="s">
        <v>10</v>
      </c>
      <c r="H96" s="5">
        <f>H95+H88+H86</f>
        <v>22598301.75</v>
      </c>
      <c r="I96" s="9"/>
    </row>
    <row r="97" spans="1:9" x14ac:dyDescent="0.35">
      <c r="A97" s="48" t="s">
        <v>21</v>
      </c>
      <c r="B97" s="49"/>
      <c r="C97" s="49"/>
      <c r="D97" s="49"/>
      <c r="E97" s="49"/>
      <c r="F97" s="49"/>
      <c r="G97" s="49"/>
      <c r="H97" s="49"/>
      <c r="I97" s="50"/>
    </row>
    <row r="98" spans="1:9" s="26" customFormat="1" ht="15.75" customHeight="1" x14ac:dyDescent="0.35">
      <c r="A98" s="51" t="s">
        <v>8</v>
      </c>
      <c r="B98" s="51"/>
      <c r="C98" s="51"/>
      <c r="D98" s="51"/>
      <c r="E98" s="51"/>
      <c r="F98" s="51"/>
      <c r="G98" s="51"/>
      <c r="H98" s="51"/>
      <c r="I98" s="51"/>
    </row>
    <row r="99" spans="1:9" s="26" customFormat="1" ht="15.75" customHeight="1" x14ac:dyDescent="0.35">
      <c r="A99" s="1">
        <v>1</v>
      </c>
      <c r="B99" s="1" t="s">
        <v>62</v>
      </c>
      <c r="C99" s="1" t="s">
        <v>67</v>
      </c>
      <c r="D99" s="1" t="s">
        <v>68</v>
      </c>
      <c r="E99" s="1">
        <v>25</v>
      </c>
      <c r="F99" s="38" t="s">
        <v>50</v>
      </c>
      <c r="G99" s="6">
        <v>6776.79</v>
      </c>
      <c r="H99" s="6">
        <f>E99*G99</f>
        <v>169419.75</v>
      </c>
      <c r="I99" s="1" t="s">
        <v>73</v>
      </c>
    </row>
    <row r="100" spans="1:9" s="26" customFormat="1" ht="15.75" customHeight="1" x14ac:dyDescent="0.35">
      <c r="A100" s="1">
        <v>2</v>
      </c>
      <c r="B100" s="1" t="s">
        <v>63</v>
      </c>
      <c r="C100" s="1" t="s">
        <v>67</v>
      </c>
      <c r="D100" s="1" t="s">
        <v>70</v>
      </c>
      <c r="E100" s="1">
        <v>20</v>
      </c>
      <c r="F100" s="38" t="s">
        <v>50</v>
      </c>
      <c r="G100" s="6">
        <v>1598.21</v>
      </c>
      <c r="H100" s="1">
        <v>31964.2</v>
      </c>
      <c r="I100" s="1" t="s">
        <v>73</v>
      </c>
    </row>
    <row r="101" spans="1:9" s="26" customFormat="1" ht="15.75" customHeight="1" x14ac:dyDescent="0.35">
      <c r="A101" s="1">
        <v>3</v>
      </c>
      <c r="B101" s="1" t="s">
        <v>64</v>
      </c>
      <c r="C101" s="1" t="s">
        <v>67</v>
      </c>
      <c r="D101" s="1" t="s">
        <v>71</v>
      </c>
      <c r="E101" s="1">
        <v>45</v>
      </c>
      <c r="F101" s="38" t="s">
        <v>50</v>
      </c>
      <c r="G101" s="6">
        <v>4008.93</v>
      </c>
      <c r="H101" s="1">
        <v>180401.85</v>
      </c>
      <c r="I101" s="1" t="s">
        <v>73</v>
      </c>
    </row>
    <row r="102" spans="1:9" s="26" customFormat="1" ht="15.75" customHeight="1" x14ac:dyDescent="0.35">
      <c r="A102" s="1">
        <v>4</v>
      </c>
      <c r="B102" s="1" t="s">
        <v>65</v>
      </c>
      <c r="C102" s="1" t="s">
        <v>67</v>
      </c>
      <c r="D102" s="1" t="s">
        <v>72</v>
      </c>
      <c r="E102" s="1">
        <v>34</v>
      </c>
      <c r="F102" s="38" t="s">
        <v>50</v>
      </c>
      <c r="G102" s="6">
        <v>1598.21</v>
      </c>
      <c r="H102" s="1">
        <v>54339.14</v>
      </c>
      <c r="I102" s="1" t="s">
        <v>73</v>
      </c>
    </row>
    <row r="103" spans="1:9" s="26" customFormat="1" ht="15.75" customHeight="1" x14ac:dyDescent="0.35">
      <c r="A103" s="1">
        <v>5</v>
      </c>
      <c r="B103" s="1" t="s">
        <v>66</v>
      </c>
      <c r="C103" s="1" t="s">
        <v>67</v>
      </c>
      <c r="D103" s="1" t="s">
        <v>69</v>
      </c>
      <c r="E103" s="1">
        <v>15</v>
      </c>
      <c r="F103" s="38" t="s">
        <v>50</v>
      </c>
      <c r="G103" s="6">
        <v>3919.64</v>
      </c>
      <c r="H103" s="1">
        <v>58794.6</v>
      </c>
      <c r="I103" s="1" t="s">
        <v>73</v>
      </c>
    </row>
    <row r="104" spans="1:9" ht="15" customHeight="1" x14ac:dyDescent="0.35">
      <c r="A104" s="45" t="s">
        <v>9</v>
      </c>
      <c r="B104" s="47"/>
      <c r="C104" s="7" t="s">
        <v>10</v>
      </c>
      <c r="D104" s="7" t="s">
        <v>10</v>
      </c>
      <c r="E104" s="7" t="s">
        <v>10</v>
      </c>
      <c r="F104" s="7"/>
      <c r="G104" s="4" t="s">
        <v>10</v>
      </c>
      <c r="H104" s="5">
        <f>SUM(H99:H103)</f>
        <v>494919.54000000004</v>
      </c>
      <c r="I104" s="9"/>
    </row>
    <row r="105" spans="1:9" ht="15" customHeight="1" x14ac:dyDescent="0.35">
      <c r="A105" s="45" t="s">
        <v>11</v>
      </c>
      <c r="B105" s="46"/>
      <c r="C105" s="46"/>
      <c r="D105" s="46"/>
      <c r="E105" s="46"/>
      <c r="F105" s="46"/>
      <c r="G105" s="46"/>
      <c r="H105" s="46"/>
      <c r="I105" s="9"/>
    </row>
    <row r="106" spans="1:9" ht="15" customHeight="1" x14ac:dyDescent="0.35">
      <c r="A106" s="45" t="s">
        <v>12</v>
      </c>
      <c r="B106" s="47"/>
      <c r="C106" s="1" t="s">
        <v>10</v>
      </c>
      <c r="D106" s="1" t="s">
        <v>10</v>
      </c>
      <c r="E106" s="1" t="s">
        <v>10</v>
      </c>
      <c r="F106" s="1"/>
      <c r="G106" s="6" t="s">
        <v>10</v>
      </c>
      <c r="H106" s="3">
        <v>0</v>
      </c>
      <c r="I106" s="9"/>
    </row>
    <row r="107" spans="1:9" ht="15" customHeight="1" x14ac:dyDescent="0.35">
      <c r="A107" s="45" t="s">
        <v>13</v>
      </c>
      <c r="B107" s="46"/>
      <c r="C107" s="46"/>
      <c r="D107" s="46"/>
      <c r="E107" s="46"/>
      <c r="F107" s="46"/>
      <c r="G107" s="46"/>
      <c r="H107" s="46"/>
      <c r="I107" s="47"/>
    </row>
    <row r="108" spans="1:9" ht="28" x14ac:dyDescent="0.35">
      <c r="A108" s="1">
        <v>1</v>
      </c>
      <c r="B108" s="24" t="s">
        <v>29</v>
      </c>
      <c r="C108" s="19" t="s">
        <v>217</v>
      </c>
      <c r="D108" s="24" t="s">
        <v>41</v>
      </c>
      <c r="E108" s="23">
        <v>1</v>
      </c>
      <c r="F108" s="23" t="s">
        <v>22</v>
      </c>
      <c r="G108" s="6">
        <v>10124785.699999999</v>
      </c>
      <c r="H108" s="6">
        <f t="shared" ref="H108:H113" si="4">E108*G108</f>
        <v>10124785.699999999</v>
      </c>
      <c r="I108" s="1" t="s">
        <v>38</v>
      </c>
    </row>
    <row r="109" spans="1:9" ht="15.5" x14ac:dyDescent="0.35">
      <c r="A109" s="1">
        <v>2</v>
      </c>
      <c r="B109" s="24" t="s">
        <v>30</v>
      </c>
      <c r="C109" s="19" t="s">
        <v>217</v>
      </c>
      <c r="D109" s="24" t="s">
        <v>40</v>
      </c>
      <c r="E109" s="23">
        <v>1</v>
      </c>
      <c r="F109" s="23" t="s">
        <v>22</v>
      </c>
      <c r="G109" s="6">
        <v>4728251.49</v>
      </c>
      <c r="H109" s="6">
        <f t="shared" si="4"/>
        <v>4728251.49</v>
      </c>
      <c r="I109" s="1" t="s">
        <v>38</v>
      </c>
    </row>
    <row r="110" spans="1:9" ht="42" x14ac:dyDescent="0.35">
      <c r="A110" s="1">
        <v>3</v>
      </c>
      <c r="B110" s="24" t="s">
        <v>31</v>
      </c>
      <c r="C110" s="19" t="s">
        <v>217</v>
      </c>
      <c r="D110" s="24" t="s">
        <v>42</v>
      </c>
      <c r="E110" s="23">
        <v>1</v>
      </c>
      <c r="F110" s="23" t="s">
        <v>22</v>
      </c>
      <c r="G110" s="6">
        <v>2642235</v>
      </c>
      <c r="H110" s="6">
        <f t="shared" si="4"/>
        <v>2642235</v>
      </c>
      <c r="I110" s="1" t="s">
        <v>38</v>
      </c>
    </row>
    <row r="111" spans="1:9" ht="28" x14ac:dyDescent="0.35">
      <c r="A111" s="1">
        <v>4</v>
      </c>
      <c r="B111" s="24" t="s">
        <v>39</v>
      </c>
      <c r="C111" s="19" t="s">
        <v>217</v>
      </c>
      <c r="D111" s="24" t="s">
        <v>43</v>
      </c>
      <c r="E111" s="23">
        <v>1</v>
      </c>
      <c r="F111" s="23" t="s">
        <v>22</v>
      </c>
      <c r="G111" s="6">
        <v>2400000</v>
      </c>
      <c r="H111" s="6">
        <f t="shared" si="4"/>
        <v>2400000</v>
      </c>
      <c r="I111" s="1" t="s">
        <v>38</v>
      </c>
    </row>
    <row r="112" spans="1:9" ht="28" x14ac:dyDescent="0.35">
      <c r="A112" s="1">
        <v>5</v>
      </c>
      <c r="B112" s="31" t="s">
        <v>35</v>
      </c>
      <c r="C112" s="19" t="s">
        <v>217</v>
      </c>
      <c r="D112" s="31" t="s">
        <v>35</v>
      </c>
      <c r="E112" s="32">
        <v>1</v>
      </c>
      <c r="F112" s="33" t="s">
        <v>22</v>
      </c>
      <c r="G112" s="34">
        <v>50600000</v>
      </c>
      <c r="H112" s="6">
        <f t="shared" si="4"/>
        <v>50600000</v>
      </c>
      <c r="I112" s="1" t="s">
        <v>38</v>
      </c>
    </row>
    <row r="113" spans="1:9" ht="70" x14ac:dyDescent="0.35">
      <c r="A113" s="1">
        <v>6</v>
      </c>
      <c r="B113" s="31" t="s">
        <v>216</v>
      </c>
      <c r="C113" s="19" t="s">
        <v>220</v>
      </c>
      <c r="D113" s="31" t="s">
        <v>218</v>
      </c>
      <c r="E113" s="32">
        <v>1</v>
      </c>
      <c r="F113" s="33" t="s">
        <v>22</v>
      </c>
      <c r="G113" s="34">
        <v>78571.399999999994</v>
      </c>
      <c r="H113" s="6">
        <f>E113*G113</f>
        <v>78571.399999999994</v>
      </c>
      <c r="I113" s="1" t="s">
        <v>73</v>
      </c>
    </row>
    <row r="114" spans="1:9" x14ac:dyDescent="0.35">
      <c r="A114" s="45" t="s">
        <v>14</v>
      </c>
      <c r="B114" s="47"/>
      <c r="C114" s="7" t="s">
        <v>10</v>
      </c>
      <c r="D114" s="7" t="s">
        <v>10</v>
      </c>
      <c r="E114" s="7" t="s">
        <v>10</v>
      </c>
      <c r="F114" s="7"/>
      <c r="G114" s="4" t="s">
        <v>10</v>
      </c>
      <c r="H114" s="5">
        <f>SUM(H108:H113)</f>
        <v>70573843.590000004</v>
      </c>
      <c r="I114" s="9"/>
    </row>
    <row r="115" spans="1:9" x14ac:dyDescent="0.35">
      <c r="A115" s="45" t="s">
        <v>23</v>
      </c>
      <c r="B115" s="47"/>
      <c r="C115" s="7" t="s">
        <v>10</v>
      </c>
      <c r="D115" s="7" t="s">
        <v>10</v>
      </c>
      <c r="E115" s="7" t="s">
        <v>10</v>
      </c>
      <c r="F115" s="7"/>
      <c r="G115" s="4" t="s">
        <v>10</v>
      </c>
      <c r="H115" s="5">
        <f>H114+H106+H104</f>
        <v>71068763.13000001</v>
      </c>
      <c r="I115" s="9"/>
    </row>
    <row r="116" spans="1:9" x14ac:dyDescent="0.35">
      <c r="A116" s="45" t="s">
        <v>24</v>
      </c>
      <c r="B116" s="47"/>
      <c r="C116" s="7" t="s">
        <v>10</v>
      </c>
      <c r="D116" s="7" t="s">
        <v>10</v>
      </c>
      <c r="E116" s="7" t="s">
        <v>10</v>
      </c>
      <c r="F116" s="7"/>
      <c r="G116" s="4" t="s">
        <v>10</v>
      </c>
      <c r="H116" s="5">
        <f>H115+H96</f>
        <v>93667064.88000001</v>
      </c>
      <c r="I116" s="9"/>
    </row>
    <row r="117" spans="1:9" x14ac:dyDescent="0.35">
      <c r="A117" s="16"/>
      <c r="B117" s="16"/>
      <c r="C117" s="16"/>
      <c r="D117" s="16"/>
      <c r="E117" s="16"/>
      <c r="F117" s="16"/>
      <c r="G117" s="17"/>
      <c r="H117" s="18"/>
      <c r="I117" s="30"/>
    </row>
  </sheetData>
  <sheetProtection formatCells="0" formatColumns="0" formatRows="0" insertColumns="0" insertRows="0" insertHyperlinks="0" deleteColumns="0" deleteRows="0" sort="0" autoFilter="0" pivotTables="0"/>
  <autoFilter ref="A7:J96" xr:uid="{00000000-0009-0000-0000-000000000000}"/>
  <mergeCells count="20">
    <mergeCell ref="A95:B95"/>
    <mergeCell ref="A96:B96"/>
    <mergeCell ref="A3:H3"/>
    <mergeCell ref="A4:H4"/>
    <mergeCell ref="D5:E5"/>
    <mergeCell ref="A10:I10"/>
    <mergeCell ref="A9:I9"/>
    <mergeCell ref="A86:B86"/>
    <mergeCell ref="A87:H87"/>
    <mergeCell ref="A88:B88"/>
    <mergeCell ref="A89:I89"/>
    <mergeCell ref="A107:I107"/>
    <mergeCell ref="A114:B114"/>
    <mergeCell ref="A115:B115"/>
    <mergeCell ref="A116:B116"/>
    <mergeCell ref="A97:I97"/>
    <mergeCell ref="A98:I98"/>
    <mergeCell ref="A104:B104"/>
    <mergeCell ref="A105:H105"/>
    <mergeCell ref="A106:B106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2020-02-26T04:00:02Z</dcterms:modified>
</cp:coreProperties>
</file>