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Лист1!$A$7:$L$90</definedName>
  </definedNames>
  <calcPr calcId="152511" refMode="R1C1"/>
</workbook>
</file>

<file path=xl/calcChain.xml><?xml version="1.0" encoding="utf-8"?>
<calcChain xmlns="http://schemas.openxmlformats.org/spreadsheetml/2006/main">
  <c r="H81" i="1" l="1"/>
  <c r="H82" i="1"/>
  <c r="H83" i="1"/>
  <c r="H76" i="1" l="1"/>
  <c r="H77" i="1"/>
  <c r="H78" i="1"/>
  <c r="H79" i="1"/>
  <c r="H80" i="1"/>
  <c r="H67" i="1" l="1"/>
  <c r="H68" i="1"/>
  <c r="H69" i="1"/>
  <c r="H70" i="1"/>
  <c r="H71" i="1"/>
  <c r="H72" i="1"/>
  <c r="H73" i="1"/>
  <c r="H74" i="1"/>
  <c r="H75" i="1"/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84" i="1" s="1"/>
  <c r="H89" i="1" l="1"/>
  <c r="H90" i="1" l="1"/>
</calcChain>
</file>

<file path=xl/sharedStrings.xml><?xml version="1.0" encoding="utf-8"?>
<sst xmlns="http://schemas.openxmlformats.org/spreadsheetml/2006/main" count="466" uniqueCount="176">
  <si>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</si>
  <si>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</si>
  <si>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</si>
  <si>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</si>
  <si>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</si>
  <si>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</si>
  <si>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</si>
  <si>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</si>
  <si>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</si>
  <si>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</si>
  <si>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</si>
  <si>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</si>
  <si>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</si>
  <si>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</si>
  <si>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</si>
  <si>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</si>
  <si>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</si>
  <si>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</si>
  <si>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</si>
  <si>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</si>
  <si>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</si>
  <si>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</si>
  <si>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</si>
  <si>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</si>
  <si>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</si>
  <si>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</si>
  <si>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</si>
  <si>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</si>
  <si>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</si>
  <si>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</si>
  <si>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</si>
  <si>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</si>
  <si>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</si>
  <si>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</si>
  <si>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</si>
  <si>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</si>
  <si>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</si>
  <si>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</si>
  <si>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</si>
  <si>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</si>
  <si>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</si>
  <si>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</si>
  <si>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</si>
  <si>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</si>
  <si>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</si>
  <si>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</si>
  <si>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</si>
  <si>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</si>
  <si>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</si>
  <si>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</si>
  <si>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</si>
  <si>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</si>
  <si>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</si>
  <si>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</si>
  <si>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</si>
  <si>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</si>
  <si>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</si>
  <si>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</si>
  <si>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</si>
  <si>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</si>
  <si>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</si>
  <si>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</si>
  <si>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</si>
  <si>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</si>
  <si>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</si>
  <si>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</si>
  <si>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</si>
  <si>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</si>
  <si>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</si>
  <si>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</si>
  <si>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</si>
  <si>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</si>
  <si>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</si>
  <si>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</si>
  <si>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</si>
  <si>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</si>
  <si>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</si>
  <si>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</si>
  <si>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</si>
  <si>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</si>
  <si>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</si>
  <si>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</si>
  <si>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</si>
  <si>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</si>
  <si>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</si>
  <si>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</si>
  <si>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</si>
  <si>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</si>
  <si>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</si>
  <si>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</si>
  <si>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</si>
  <si>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</si>
  <si>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</si>
  <si>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</si>
  <si>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</si>
  <si>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</si>
  <si>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</si>
  <si>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</si>
  <si>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</si>
  <si>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</si>
  <si>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</si>
  <si>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</si>
  <si>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</si>
  <si>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</si>
  <si>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</si>
  <si>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</si>
  <si>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</si>
  <si>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</si>
  <si>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</si>
  <si>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</si>
  <si>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</si>
  <si>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</si>
  <si>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</si>
  <si>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</si>
  <si>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</si>
  <si>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</si>
  <si>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</si>
  <si>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</si>
  <si>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</si>
  <si>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</si>
  <si>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</si>
  <si>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</si>
  <si>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</si>
  <si>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</si>
  <si>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</si>
  <si>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</si>
  <si>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</si>
  <si>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</si>
  <si>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</si>
  <si>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</si>
  <si>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</si>
  <si>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</si>
  <si>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</si>
  <si>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</si>
  <si>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</si>
  <si>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</si>
  <si>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</si>
  <si>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</si>
  <si>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</si>
  <si>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</si>
  <si>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</si>
  <si>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</si>
  <si>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</si>
  <si>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</si>
  <si>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</si>
  <si>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</si>
  <si>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</si>
  <si>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</si>
  <si>
    <t>Брюки c защитой от статического электричества</t>
  </si>
  <si>
    <t>(по состоянию на 21.10.2019 года)</t>
  </si>
  <si>
    <t>3D принтер</t>
  </si>
  <si>
    <t xml:space="preserve">3D принтер фотолитографический </t>
  </si>
  <si>
    <t>Тринокулярный микроскоп для электроники</t>
  </si>
  <si>
    <t>Цифровой автоматический дозатор паяльной пасты</t>
  </si>
  <si>
    <t xml:space="preserve"> Инфракрасная печь для пайки SMD</t>
  </si>
  <si>
    <t xml:space="preserve">Паяльная станция </t>
  </si>
  <si>
    <t>Настольный сверлильный станок</t>
  </si>
  <si>
    <t>Система для вакуумной инфузии и дегазации</t>
  </si>
  <si>
    <t xml:space="preserve">3D принтер. Подробная характеристика согласно технической спецификации. </t>
  </si>
  <si>
    <t xml:space="preserve">3D принтер фотолитографический. Подробная характеристика согласно технической спецификации. </t>
  </si>
  <si>
    <t xml:space="preserve">Тринокулярный микроскоп для электроники. Подробная характеристика согласно технической спецификации. </t>
  </si>
  <si>
    <t xml:space="preserve">Цифровой автоматический дозатор паяльной пасты. Подробная характеристика согласно технической спецификации. </t>
  </si>
  <si>
    <t xml:space="preserve">Инфракрасная печь для пайки SMD. Подробная характеристика согласно технической спецификации. </t>
  </si>
  <si>
    <t xml:space="preserve">Паяльная станция . Подробная характеристика согласно технической спецификации. </t>
  </si>
  <si>
    <t xml:space="preserve">Настольный сверлильный станок. Подробная характеристика согласно технической спецификации. </t>
  </si>
  <si>
    <t xml:space="preserve">Система для вакуумной инфузии и дегазации. Подробная характеристика согласно технической спецификации. </t>
  </si>
  <si>
    <t>октябрь</t>
  </si>
  <si>
    <t>Комплект гидравлических оправок</t>
  </si>
  <si>
    <t>Комплект переходных втулок</t>
  </si>
  <si>
    <t xml:space="preserve">Комплект гидравлических оправок. Подробная характеристика согласно технической спецификации. </t>
  </si>
  <si>
    <t xml:space="preserve">Комплект переходных втулок. Подробная характеристика согласно технической спецификации. </t>
  </si>
  <si>
    <t xml:space="preserve">3D принтер </t>
  </si>
  <si>
    <t>3D принтер с печатающей областью 300х300х750 мм</t>
  </si>
  <si>
    <t xml:space="preserve">3D сканер  </t>
  </si>
  <si>
    <t xml:space="preserve">3D принтер с печатающей областью 300х300х750 мм. Подробная характеристика согласно технической спецификации. </t>
  </si>
  <si>
    <t xml:space="preserve">3D сканер.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</si>
</sst>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4" fontId="13" fillId="4" borderId="1" xfId="26" applyNumberFormat="1" applyFont="1" applyFill="1" applyBorder="1" applyAlignment="1">
      <alignment vertical="center"/>
    </xf>
    <xf numFmtId="3" fontId="17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tabSelected="1" zoomScale="60" zoomScaleNormal="60" workbookViewId="0">
      <pane ySplit="7" topLeftCell="A78" activePane="bottomLeft" state="frozen"/>
      <selection pane="bottomLeft" activeCell="I104" sqref="I104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8" t="s">
        <v>23</v>
      </c>
      <c r="B3" s="58"/>
      <c r="C3" s="58"/>
      <c r="D3" s="58"/>
      <c r="E3" s="58"/>
      <c r="F3" s="58"/>
      <c r="G3" s="58"/>
      <c r="H3" s="58"/>
      <c r="I3" s="58"/>
    </row>
    <row r="4" spans="1:10" x14ac:dyDescent="0.25">
      <c r="A4" s="58" t="s">
        <v>19</v>
      </c>
      <c r="B4" s="58"/>
      <c r="C4" s="58"/>
      <c r="D4" s="58"/>
      <c r="E4" s="58"/>
      <c r="F4" s="58"/>
      <c r="G4" s="58"/>
      <c r="H4" s="58"/>
      <c r="I4" s="58"/>
    </row>
    <row r="5" spans="1:10" x14ac:dyDescent="0.25">
      <c r="A5" s="3" t="s">
        <v>0</v>
      </c>
      <c r="D5" s="59" t="s">
        <v>149</v>
      </c>
      <c r="E5" s="59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60" t="s">
        <v>31</v>
      </c>
      <c r="B9" s="61"/>
      <c r="C9" s="61"/>
      <c r="D9" s="61"/>
      <c r="E9" s="61"/>
      <c r="F9" s="61"/>
      <c r="G9" s="61"/>
      <c r="H9" s="61"/>
      <c r="I9" s="61"/>
      <c r="J9" s="62"/>
    </row>
    <row r="10" spans="1:10" s="7" customFormat="1" ht="15.75" customHeight="1" x14ac:dyDescent="0.25">
      <c r="A10" s="57" t="s">
        <v>9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7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148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6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49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26" customFormat="1" ht="44.25" customHeight="1" x14ac:dyDescent="0.25">
      <c r="A66" s="45">
        <v>56</v>
      </c>
      <c r="B66" s="29" t="s">
        <v>30</v>
      </c>
      <c r="C66" s="27" t="s">
        <v>33</v>
      </c>
      <c r="D66" s="46" t="s">
        <v>147</v>
      </c>
      <c r="E66" s="46">
        <v>3</v>
      </c>
      <c r="F66" s="46" t="s">
        <v>28</v>
      </c>
      <c r="G66" s="36">
        <v>526785</v>
      </c>
      <c r="H66" s="39">
        <f t="shared" si="0"/>
        <v>1580355</v>
      </c>
      <c r="I66" s="40" t="s">
        <v>17</v>
      </c>
      <c r="J66" s="46" t="s">
        <v>128</v>
      </c>
    </row>
    <row r="67" spans="1:10" s="54" customFormat="1" ht="44.25" customHeight="1" x14ac:dyDescent="0.25">
      <c r="A67" s="47">
        <v>57</v>
      </c>
      <c r="B67" s="48" t="s">
        <v>150</v>
      </c>
      <c r="C67" s="51" t="s">
        <v>33</v>
      </c>
      <c r="D67" s="48" t="s">
        <v>158</v>
      </c>
      <c r="E67" s="48">
        <v>1</v>
      </c>
      <c r="F67" s="48" t="s">
        <v>28</v>
      </c>
      <c r="G67" s="50">
        <v>446428.57</v>
      </c>
      <c r="H67" s="52">
        <f t="shared" si="0"/>
        <v>446428.57</v>
      </c>
      <c r="I67" s="53" t="s">
        <v>17</v>
      </c>
      <c r="J67" s="48" t="s">
        <v>166</v>
      </c>
    </row>
    <row r="68" spans="1:10" s="54" customFormat="1" ht="44.25" customHeight="1" x14ac:dyDescent="0.25">
      <c r="A68" s="47">
        <v>58</v>
      </c>
      <c r="B68" s="48" t="s">
        <v>151</v>
      </c>
      <c r="C68" s="51" t="s">
        <v>33</v>
      </c>
      <c r="D68" s="48" t="s">
        <v>159</v>
      </c>
      <c r="E68" s="48">
        <v>1</v>
      </c>
      <c r="F68" s="48" t="s">
        <v>28</v>
      </c>
      <c r="G68" s="50">
        <v>341071.43</v>
      </c>
      <c r="H68" s="52">
        <f t="shared" si="0"/>
        <v>341071.43</v>
      </c>
      <c r="I68" s="53" t="s">
        <v>17</v>
      </c>
      <c r="J68" s="48" t="s">
        <v>166</v>
      </c>
    </row>
    <row r="69" spans="1:10" s="54" customFormat="1" ht="44.25" customHeight="1" x14ac:dyDescent="0.25">
      <c r="A69" s="47">
        <v>59</v>
      </c>
      <c r="B69" s="48" t="s">
        <v>152</v>
      </c>
      <c r="C69" s="51" t="s">
        <v>33</v>
      </c>
      <c r="D69" s="48" t="s">
        <v>160</v>
      </c>
      <c r="E69" s="48">
        <v>1</v>
      </c>
      <c r="F69" s="48" t="s">
        <v>28</v>
      </c>
      <c r="G69" s="50">
        <v>238290</v>
      </c>
      <c r="H69" s="52">
        <f t="shared" si="0"/>
        <v>238290</v>
      </c>
      <c r="I69" s="53" t="s">
        <v>17</v>
      </c>
      <c r="J69" s="48" t="s">
        <v>166</v>
      </c>
    </row>
    <row r="70" spans="1:10" s="54" customFormat="1" ht="44.25" customHeight="1" x14ac:dyDescent="0.25">
      <c r="A70" s="47">
        <v>60</v>
      </c>
      <c r="B70" s="48" t="s">
        <v>153</v>
      </c>
      <c r="C70" s="51" t="s">
        <v>33</v>
      </c>
      <c r="D70" s="48" t="s">
        <v>161</v>
      </c>
      <c r="E70" s="48">
        <v>1</v>
      </c>
      <c r="F70" s="48" t="s">
        <v>28</v>
      </c>
      <c r="G70" s="50">
        <v>106470</v>
      </c>
      <c r="H70" s="52">
        <f t="shared" si="0"/>
        <v>106470</v>
      </c>
      <c r="I70" s="53" t="s">
        <v>17</v>
      </c>
      <c r="J70" s="48" t="s">
        <v>166</v>
      </c>
    </row>
    <row r="71" spans="1:10" s="54" customFormat="1" ht="44.25" customHeight="1" x14ac:dyDescent="0.25">
      <c r="A71" s="47">
        <v>61</v>
      </c>
      <c r="B71" s="48" t="s">
        <v>154</v>
      </c>
      <c r="C71" s="51" t="s">
        <v>33</v>
      </c>
      <c r="D71" s="48" t="s">
        <v>162</v>
      </c>
      <c r="E71" s="48">
        <v>1</v>
      </c>
      <c r="F71" s="48" t="s">
        <v>28</v>
      </c>
      <c r="G71" s="50">
        <v>380000</v>
      </c>
      <c r="H71" s="52">
        <f t="shared" si="0"/>
        <v>380000</v>
      </c>
      <c r="I71" s="53" t="s">
        <v>17</v>
      </c>
      <c r="J71" s="48" t="s">
        <v>166</v>
      </c>
    </row>
    <row r="72" spans="1:10" s="54" customFormat="1" ht="44.25" customHeight="1" x14ac:dyDescent="0.25">
      <c r="A72" s="47">
        <v>62</v>
      </c>
      <c r="B72" s="48" t="s">
        <v>155</v>
      </c>
      <c r="C72" s="51" t="s">
        <v>33</v>
      </c>
      <c r="D72" s="48" t="s">
        <v>163</v>
      </c>
      <c r="E72" s="48">
        <v>2</v>
      </c>
      <c r="F72" s="48" t="s">
        <v>28</v>
      </c>
      <c r="G72" s="50">
        <v>45630</v>
      </c>
      <c r="H72" s="52">
        <f t="shared" si="0"/>
        <v>91260</v>
      </c>
      <c r="I72" s="53" t="s">
        <v>17</v>
      </c>
      <c r="J72" s="48" t="s">
        <v>166</v>
      </c>
    </row>
    <row r="73" spans="1:10" s="54" customFormat="1" ht="44.25" customHeight="1" x14ac:dyDescent="0.25">
      <c r="A73" s="47">
        <v>63</v>
      </c>
      <c r="B73" s="48" t="s">
        <v>156</v>
      </c>
      <c r="C73" s="51" t="s">
        <v>33</v>
      </c>
      <c r="D73" s="48" t="s">
        <v>164</v>
      </c>
      <c r="E73" s="48">
        <v>1</v>
      </c>
      <c r="F73" s="48" t="s">
        <v>28</v>
      </c>
      <c r="G73" s="50">
        <v>187212</v>
      </c>
      <c r="H73" s="52">
        <f t="shared" si="0"/>
        <v>187212</v>
      </c>
      <c r="I73" s="53" t="s">
        <v>17</v>
      </c>
      <c r="J73" s="48" t="s">
        <v>166</v>
      </c>
    </row>
    <row r="74" spans="1:10" s="54" customFormat="1" ht="44.25" customHeight="1" x14ac:dyDescent="0.25">
      <c r="A74" s="47">
        <v>64</v>
      </c>
      <c r="B74" s="48" t="s">
        <v>91</v>
      </c>
      <c r="C74" s="51" t="s">
        <v>33</v>
      </c>
      <c r="D74" s="48" t="s">
        <v>94</v>
      </c>
      <c r="E74" s="48">
        <v>1</v>
      </c>
      <c r="F74" s="48" t="s">
        <v>28</v>
      </c>
      <c r="G74" s="50">
        <v>205625</v>
      </c>
      <c r="H74" s="52">
        <f t="shared" si="0"/>
        <v>205625</v>
      </c>
      <c r="I74" s="53" t="s">
        <v>17</v>
      </c>
      <c r="J74" s="48" t="s">
        <v>166</v>
      </c>
    </row>
    <row r="75" spans="1:10" s="54" customFormat="1" ht="44.25" customHeight="1" x14ac:dyDescent="0.25">
      <c r="A75" s="47">
        <v>65</v>
      </c>
      <c r="B75" s="48" t="s">
        <v>157</v>
      </c>
      <c r="C75" s="51" t="s">
        <v>33</v>
      </c>
      <c r="D75" s="48" t="s">
        <v>165</v>
      </c>
      <c r="E75" s="48">
        <v>1</v>
      </c>
      <c r="F75" s="48" t="s">
        <v>28</v>
      </c>
      <c r="G75" s="50">
        <v>390000</v>
      </c>
      <c r="H75" s="52">
        <f t="shared" si="0"/>
        <v>390000</v>
      </c>
      <c r="I75" s="53" t="s">
        <v>17</v>
      </c>
      <c r="J75" s="48" t="s">
        <v>166</v>
      </c>
    </row>
    <row r="76" spans="1:10" s="54" customFormat="1" ht="44.25" customHeight="1" x14ac:dyDescent="0.25">
      <c r="A76" s="47">
        <v>66</v>
      </c>
      <c r="B76" s="48" t="s">
        <v>98</v>
      </c>
      <c r="C76" s="51" t="s">
        <v>33</v>
      </c>
      <c r="D76" s="48" t="s">
        <v>101</v>
      </c>
      <c r="E76" s="48">
        <v>1</v>
      </c>
      <c r="F76" s="48" t="s">
        <v>26</v>
      </c>
      <c r="G76" s="50">
        <v>491699.11</v>
      </c>
      <c r="H76" s="52">
        <f t="shared" si="0"/>
        <v>491699.11</v>
      </c>
      <c r="I76" s="53" t="s">
        <v>17</v>
      </c>
      <c r="J76" s="48" t="s">
        <v>166</v>
      </c>
    </row>
    <row r="77" spans="1:10" s="54" customFormat="1" ht="44.25" customHeight="1" x14ac:dyDescent="0.25">
      <c r="A77" s="47">
        <v>67</v>
      </c>
      <c r="B77" s="48" t="s">
        <v>97</v>
      </c>
      <c r="C77" s="51" t="s">
        <v>33</v>
      </c>
      <c r="D77" s="48" t="s">
        <v>100</v>
      </c>
      <c r="E77" s="48">
        <v>1</v>
      </c>
      <c r="F77" s="48" t="s">
        <v>26</v>
      </c>
      <c r="G77" s="50">
        <v>384647.32</v>
      </c>
      <c r="H77" s="52">
        <f t="shared" ref="H77:H83" si="1">G77*E77</f>
        <v>384647.32</v>
      </c>
      <c r="I77" s="53" t="s">
        <v>17</v>
      </c>
      <c r="J77" s="48" t="s">
        <v>166</v>
      </c>
    </row>
    <row r="78" spans="1:10" s="54" customFormat="1" ht="44.25" customHeight="1" x14ac:dyDescent="0.25">
      <c r="A78" s="47">
        <v>68</v>
      </c>
      <c r="B78" s="48" t="s">
        <v>99</v>
      </c>
      <c r="C78" s="51" t="s">
        <v>33</v>
      </c>
      <c r="D78" s="48" t="s">
        <v>102</v>
      </c>
      <c r="E78" s="48">
        <v>1</v>
      </c>
      <c r="F78" s="48" t="s">
        <v>26</v>
      </c>
      <c r="G78" s="50">
        <v>219565.18</v>
      </c>
      <c r="H78" s="52">
        <f t="shared" si="1"/>
        <v>219565.18</v>
      </c>
      <c r="I78" s="53" t="s">
        <v>17</v>
      </c>
      <c r="J78" s="48" t="s">
        <v>166</v>
      </c>
    </row>
    <row r="79" spans="1:10" s="54" customFormat="1" ht="44.25" customHeight="1" x14ac:dyDescent="0.25">
      <c r="A79" s="47">
        <v>69</v>
      </c>
      <c r="B79" s="48" t="s">
        <v>167</v>
      </c>
      <c r="C79" s="51" t="s">
        <v>33</v>
      </c>
      <c r="D79" s="48" t="s">
        <v>169</v>
      </c>
      <c r="E79" s="48">
        <v>1</v>
      </c>
      <c r="F79" s="48" t="s">
        <v>26</v>
      </c>
      <c r="G79" s="50">
        <v>395333.04</v>
      </c>
      <c r="H79" s="52">
        <f t="shared" si="1"/>
        <v>395333.04</v>
      </c>
      <c r="I79" s="53" t="s">
        <v>17</v>
      </c>
      <c r="J79" s="48" t="s">
        <v>166</v>
      </c>
    </row>
    <row r="80" spans="1:10" s="54" customFormat="1" ht="44.25" customHeight="1" x14ac:dyDescent="0.25">
      <c r="A80" s="47">
        <v>70</v>
      </c>
      <c r="B80" s="48" t="s">
        <v>168</v>
      </c>
      <c r="C80" s="51" t="s">
        <v>33</v>
      </c>
      <c r="D80" s="48" t="s">
        <v>170</v>
      </c>
      <c r="E80" s="48">
        <v>1</v>
      </c>
      <c r="F80" s="48" t="s">
        <v>26</v>
      </c>
      <c r="G80" s="50">
        <v>502714.29</v>
      </c>
      <c r="H80" s="52">
        <f t="shared" si="1"/>
        <v>502714.29</v>
      </c>
      <c r="I80" s="53" t="s">
        <v>17</v>
      </c>
      <c r="J80" s="48" t="s">
        <v>166</v>
      </c>
    </row>
    <row r="81" spans="1:10" s="54" customFormat="1" ht="44.25" customHeight="1" x14ac:dyDescent="0.25">
      <c r="A81" s="47">
        <v>71</v>
      </c>
      <c r="B81" s="48" t="s">
        <v>171</v>
      </c>
      <c r="C81" s="51" t="s">
        <v>33</v>
      </c>
      <c r="D81" s="48" t="s">
        <v>158</v>
      </c>
      <c r="E81" s="48">
        <v>5</v>
      </c>
      <c r="F81" s="48" t="s">
        <v>28</v>
      </c>
      <c r="G81" s="50">
        <v>285000</v>
      </c>
      <c r="H81" s="52">
        <f t="shared" si="1"/>
        <v>1425000</v>
      </c>
      <c r="I81" s="53" t="s">
        <v>17</v>
      </c>
      <c r="J81" s="48" t="s">
        <v>166</v>
      </c>
    </row>
    <row r="82" spans="1:10" s="54" customFormat="1" ht="44.25" customHeight="1" x14ac:dyDescent="0.25">
      <c r="A82" s="47">
        <v>72</v>
      </c>
      <c r="B82" s="48" t="s">
        <v>172</v>
      </c>
      <c r="C82" s="51" t="s">
        <v>33</v>
      </c>
      <c r="D82" s="48" t="s">
        <v>174</v>
      </c>
      <c r="E82" s="48">
        <v>1</v>
      </c>
      <c r="F82" s="48" t="s">
        <v>28</v>
      </c>
      <c r="G82" s="50">
        <v>1180000</v>
      </c>
      <c r="H82" s="52">
        <f t="shared" si="1"/>
        <v>1180000</v>
      </c>
      <c r="I82" s="53" t="s">
        <v>17</v>
      </c>
      <c r="J82" s="48" t="s">
        <v>166</v>
      </c>
    </row>
    <row r="83" spans="1:10" s="54" customFormat="1" ht="44.25" customHeight="1" x14ac:dyDescent="0.25">
      <c r="A83" s="47">
        <v>73</v>
      </c>
      <c r="B83" s="48" t="s">
        <v>173</v>
      </c>
      <c r="C83" s="51" t="s">
        <v>33</v>
      </c>
      <c r="D83" s="48" t="s">
        <v>175</v>
      </c>
      <c r="E83" s="48">
        <v>1</v>
      </c>
      <c r="F83" s="48" t="s">
        <v>28</v>
      </c>
      <c r="G83" s="50">
        <v>570000</v>
      </c>
      <c r="H83" s="52">
        <f t="shared" si="1"/>
        <v>570000</v>
      </c>
      <c r="I83" s="53" t="s">
        <v>17</v>
      </c>
      <c r="J83" s="48" t="s">
        <v>166</v>
      </c>
    </row>
    <row r="84" spans="1:10" ht="15" customHeight="1" x14ac:dyDescent="0.25">
      <c r="A84" s="63" t="s">
        <v>10</v>
      </c>
      <c r="B84" s="64"/>
      <c r="C84" s="14" t="s">
        <v>11</v>
      </c>
      <c r="D84" s="14" t="s">
        <v>11</v>
      </c>
      <c r="E84" s="14" t="s">
        <v>11</v>
      </c>
      <c r="F84" s="14"/>
      <c r="G84" s="11" t="s">
        <v>11</v>
      </c>
      <c r="H84" s="12">
        <f>SUM(H11:H83)</f>
        <v>177175525.85571429</v>
      </c>
      <c r="I84" s="14" t="s">
        <v>11</v>
      </c>
      <c r="J84" s="5"/>
    </row>
    <row r="85" spans="1:10" ht="15" customHeight="1" x14ac:dyDescent="0.25">
      <c r="A85" s="63" t="s">
        <v>12</v>
      </c>
      <c r="B85" s="65"/>
      <c r="C85" s="65"/>
      <c r="D85" s="65"/>
      <c r="E85" s="65"/>
      <c r="F85" s="65"/>
      <c r="G85" s="65"/>
      <c r="H85" s="65"/>
      <c r="I85" s="64"/>
      <c r="J85" s="5"/>
    </row>
    <row r="86" spans="1:10" ht="15" customHeight="1" x14ac:dyDescent="0.25">
      <c r="A86" s="63" t="s">
        <v>13</v>
      </c>
      <c r="B86" s="64"/>
      <c r="C86" s="1" t="s">
        <v>11</v>
      </c>
      <c r="D86" s="1" t="s">
        <v>11</v>
      </c>
      <c r="E86" s="1" t="s">
        <v>11</v>
      </c>
      <c r="F86" s="1"/>
      <c r="G86" s="13" t="s">
        <v>11</v>
      </c>
      <c r="H86" s="9">
        <v>0</v>
      </c>
      <c r="I86" s="1" t="s">
        <v>11</v>
      </c>
      <c r="J86" s="5"/>
    </row>
    <row r="87" spans="1:10" ht="15" customHeight="1" x14ac:dyDescent="0.25">
      <c r="A87" s="63" t="s">
        <v>14</v>
      </c>
      <c r="B87" s="65"/>
      <c r="C87" s="65"/>
      <c r="D87" s="65"/>
      <c r="E87" s="65"/>
      <c r="F87" s="65"/>
      <c r="G87" s="65"/>
      <c r="H87" s="65"/>
      <c r="I87" s="65"/>
      <c r="J87" s="64"/>
    </row>
    <row r="88" spans="1:10" s="6" customFormat="1" ht="30" x14ac:dyDescent="0.25">
      <c r="A88" s="25">
        <v>1</v>
      </c>
      <c r="B88" s="23" t="s">
        <v>22</v>
      </c>
      <c r="C88" s="27" t="s">
        <v>33</v>
      </c>
      <c r="D88" s="1" t="s">
        <v>25</v>
      </c>
      <c r="E88" s="18">
        <v>1</v>
      </c>
      <c r="F88" s="18" t="s">
        <v>21</v>
      </c>
      <c r="G88" s="19">
        <v>985000</v>
      </c>
      <c r="H88" s="20">
        <v>985000</v>
      </c>
      <c r="I88" s="21" t="s">
        <v>17</v>
      </c>
      <c r="J88" s="22" t="s">
        <v>24</v>
      </c>
    </row>
    <row r="89" spans="1:10" ht="15" customHeight="1" x14ac:dyDescent="0.25">
      <c r="A89" s="55" t="s">
        <v>15</v>
      </c>
      <c r="B89" s="56"/>
      <c r="C89" s="14" t="s">
        <v>11</v>
      </c>
      <c r="D89" s="14" t="s">
        <v>11</v>
      </c>
      <c r="E89" s="14" t="s">
        <v>11</v>
      </c>
      <c r="F89" s="14"/>
      <c r="G89" s="11" t="s">
        <v>11</v>
      </c>
      <c r="H89" s="12">
        <f>SUM(H88)</f>
        <v>985000</v>
      </c>
      <c r="I89" s="14" t="s">
        <v>11</v>
      </c>
      <c r="J89" s="5"/>
    </row>
    <row r="90" spans="1:10" s="7" customFormat="1" ht="15" customHeight="1" x14ac:dyDescent="0.25">
      <c r="A90" s="55" t="s">
        <v>20</v>
      </c>
      <c r="B90" s="56"/>
      <c r="C90" s="14" t="s">
        <v>11</v>
      </c>
      <c r="D90" s="14" t="s">
        <v>11</v>
      </c>
      <c r="E90" s="14" t="s">
        <v>11</v>
      </c>
      <c r="F90" s="14"/>
      <c r="G90" s="11" t="s">
        <v>11</v>
      </c>
      <c r="H90" s="12">
        <f>H89+H86+H84</f>
        <v>178160525.85571429</v>
      </c>
      <c r="I90" s="14" t="s">
        <v>11</v>
      </c>
      <c r="J90" s="5"/>
    </row>
  </sheetData>
  <sheetProtection formatCells="0" formatColumns="0" formatRows="0" insertColumns="0" insertRows="0" insertHyperlinks="0" deleteColumns="0" deleteRows="0" sort="0" autoFilter="0" pivotTables="0"/>
  <autoFilter ref="A7:L90"/>
  <mergeCells count="11">
    <mergeCell ref="A89:B89"/>
    <mergeCell ref="A90:B90"/>
    <mergeCell ref="A3:I3"/>
    <mergeCell ref="A4:I4"/>
    <mergeCell ref="D5:E5"/>
    <mergeCell ref="A10:J10"/>
    <mergeCell ref="A9:J9"/>
    <mergeCell ref="A84:B84"/>
    <mergeCell ref="A85:I85"/>
    <mergeCell ref="A86:B86"/>
    <mergeCell ref="A87:J8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2019-10-21T04:12:29Z</dcterms:modified>
</cp:coreProperties>
</file>