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amirlan.yessentemir\Desktop\"/>
    </mc:Choice>
  </mc:AlternateContent>
  <bookViews>
    <workbookView xWindow="0" yWindow="0" windowWidth="19275" windowHeight="9735"/>
  </bookViews>
  <sheets>
    <sheet name="публикуемый реестр" sheetId="4" r:id="rId1"/>
    <sheet name="Лист1" sheetId="5" r:id="rId2"/>
  </sheets>
  <definedNames>
    <definedName name="_xlnm.Print_Area" localSheetId="0">'публикуемый реестр'!$A$1:$H$48</definedName>
  </definedNames>
  <calcPr calcId="152511"/>
</workbook>
</file>

<file path=xl/calcChain.xml><?xml version="1.0" encoding="utf-8"?>
<calcChain xmlns="http://schemas.openxmlformats.org/spreadsheetml/2006/main">
  <c r="H42" i="4" l="1"/>
  <c r="H14" i="4" l="1"/>
  <c r="H43" i="4" l="1"/>
  <c r="H12" i="4" l="1"/>
</calcChain>
</file>

<file path=xl/sharedStrings.xml><?xml version="1.0" encoding="utf-8"?>
<sst xmlns="http://schemas.openxmlformats.org/spreadsheetml/2006/main" count="157" uniqueCount="96">
  <si>
    <t xml:space="preserve">                                                                     </t>
  </si>
  <si>
    <t>Наименование</t>
  </si>
  <si>
    <t>Краткая характеристика</t>
  </si>
  <si>
    <t>Единица измерения</t>
  </si>
  <si>
    <t>Цена за единицу товара, тенге*</t>
  </si>
  <si>
    <t>Сумма, планируемая для закупки без учета НДС, тенге</t>
  </si>
  <si>
    <t>Итого товары</t>
  </si>
  <si>
    <t>х</t>
  </si>
  <si>
    <t xml:space="preserve">Работы </t>
  </si>
  <si>
    <t>Итого работы</t>
  </si>
  <si>
    <t xml:space="preserve">Услуги </t>
  </si>
  <si>
    <t>Итого услуги</t>
  </si>
  <si>
    <t>Услуги</t>
  </si>
  <si>
    <t>Корпоративный фонд "Фонд социального развития"</t>
  </si>
  <si>
    <t>Способ закупок/ п. 3.1. Правил</t>
  </si>
  <si>
    <t>№ п/п</t>
  </si>
  <si>
    <t xml:space="preserve">  Товары</t>
  </si>
  <si>
    <t>Питьевая вода для диспенсера</t>
  </si>
  <si>
    <t>способом запроса ценовых предложений</t>
  </si>
  <si>
    <t>бутыль</t>
  </si>
  <si>
    <t>услуга</t>
  </si>
  <si>
    <t>Примечание:</t>
  </si>
  <si>
    <t>пп. 30) п.3.1. ст.3 Правил</t>
  </si>
  <si>
    <t>пп.21) п.3.1. Правил</t>
  </si>
  <si>
    <t xml:space="preserve">Добровольное медицинское страхование </t>
  </si>
  <si>
    <t>Доставка заказной корреспонденции, посылок, бандеролей. Осуществляется в пределах Республики Казахстан, а так же ближнего и дальнего зарубежья.</t>
  </si>
  <si>
    <t>Способом запроса ценовых предложений</t>
  </si>
  <si>
    <t>пп.2) п. 3.1. ст. 3 Правил</t>
  </si>
  <si>
    <t>Обязательное страхование работников от несчастных случаев при исполнении ими трудовых (служебных) обязанностей</t>
  </si>
  <si>
    <t>Медицинское страхование сотрудников: CALL-сenter , скорая помощь, услуги семейного врача и медицинской сестры в условиях поликлиники, услуги семейного врача и медицинской сестры на дому, амбулаторно-поликлиническая помощь по экстренным и  лечебным показаниям, стационарное лечение по экстренным показаниям, лекарственное обеспечение и стоматология, медицинский  профилактический осмотр для сотрудника, вакцинация от гриппа, медицинская помощь за рубежом для сотрудника.</t>
  </si>
  <si>
    <t>Количество/ объем</t>
  </si>
  <si>
    <t>Всего</t>
  </si>
  <si>
    <t>Почтово - телеграфные услуги</t>
  </si>
  <si>
    <t>Обслуживание общедомовых площадей и нежилых помещений, инженерного оборудования коллективного пользования (отопления, горячего и холодного водоснабжения, канализации, электроснабжения, кровли), санитарная очистка придомовой территории и мест общего пользования, аварийно-диспетчерская служба в 9 (девять) квартирах, расположенных по адресу: Республика Казахстан, 010000, г. Астана, район Есиль, ул. Е10, дом №4</t>
  </si>
  <si>
    <t xml:space="preserve">                                                                                  </t>
  </si>
  <si>
    <t>Аудиторские услуги  по аудиту финансовой отчетности  за 2019 год</t>
  </si>
  <si>
    <t>Услуги, включая сопутствующие, по проведению аудита финансовой отчетности Заказчика, подготовленной в соответствии с международными стандартами финансовой отчетности  (далее – МСФО)по состоянию на  31 декабря 2019 года</t>
  </si>
  <si>
    <t>Вывоз ТБО с объекта: 17 квартир в жилом комплексе "Кулагер" (адрес:  ул.Е10, дом №2, №4)</t>
  </si>
  <si>
    <t>Вывоз ТБО с объекта: 17 квартир в жилом комплексе "Кулагер",  (адрес: ул.Е10, дом №2, №4)</t>
  </si>
  <si>
    <t xml:space="preserve">тендер </t>
  </si>
  <si>
    <t>Приобритение услуги, направленной на организацию обеспечения двухразовым питанием слушателей обучающего курса Предуниверситетской подготовки на весенний семестр, а также осенний семестр 2019 год. Полная техническая характеристика согласно технической спецификации.</t>
  </si>
  <si>
    <t>Проведение экспертного обследования и профилактических испытаний электроустановок для 65 квартир и 65 автопаркингов в жилом комплексе «Хайвил Парк 1» (адрес: пр. Кабанбай батыра, дом №43В)</t>
  </si>
  <si>
    <t>Жилищно-эксплуатационные услуги для 6 автопаркингов в жилом комплексе «Хайвил Астана» (адрес: пр. Р. Кошкарбаева, дом №8)</t>
  </si>
  <si>
    <t>Экологически чистая бутилированная питьевая вода для диспенсеров. Система предварительной очистки - не менее 7 ступеней фильтрации. Обязателен сертификат качества на питьевую воду. Материал тары – поликарбонат, вместительность 19 литров (+/- 1 л.). В стоимость Товара должна входить доставка и разгрузка.</t>
  </si>
  <si>
    <t>Обязательное страхование работника от несчастных случаев при исполнении им трудовых (служебных) обязанностей. Страховка имущественного интереса работника, жизни и здоровью которого причинен вред в результате несчастного случая, приведшего к установлению ему степени утраты профессиональной трудоспособности либо его смерти, при наличии либо отсутствии вины пострадавшего работника. В целях соблюдения требований Закона РК «Об обязательном страховании работника от несчастных случаев при исполнении им трудовых (служебных) обязанностей»</t>
  </si>
  <si>
    <t xml:space="preserve">Реестр планируемых закупок товаров, работ, услуг на 2019 год </t>
  </si>
  <si>
    <t>Оказание юридических и налоговых консультационных услуг</t>
  </si>
  <si>
    <t>* Правила закупок товаров, работ, услуг (далее – Правила), утвержденные решением Попечительского совета Корпоративного фонда «Фонд социального развития» от 19.07.2018 года № 56</t>
  </si>
  <si>
    <t>Услуга по организации обеспечения питанием слушателей обучающего курса Предуниверситетской подготовки</t>
  </si>
  <si>
    <t>пп. 6) п.3.1. ст.3 Правил</t>
  </si>
  <si>
    <t>1. Анализ Устава Фонда, законодательства РК в отношении деятельности некоммерческих организаций, а также соответствующей судебной практики на предмет определения рисков, связанных с осуществлением Операций некоммерческими организациями;                                                                                    2. Анализ положений статьи 134 НК РК 2017 и статьи 289 НК РК 2018 для определения налоговых рисков в отношении применимости освобождения к доходам, полученным от Учредителя в виде безвозмездно полученного имущества.</t>
  </si>
  <si>
    <t>Коммунальные и эксплуатационные услуг по технической эксплуатации и содержанию 8 квартир в жилом комплексе «Кулагер» (адрес: ул.Е10, дом №2)</t>
  </si>
  <si>
    <t>Обслуживание общедомовых площадей и нежилых помещений, инженерного оборудования коллективного пользования (отопления, горячего и холодного водоснабжения, канализации, электроснабжения, кровли), санитарная очистка придомовой территории и мест общего пользования, аварийно-диспетчерская служба в 8 (восемь) квартирах, расположенных по адресу: Республика Казахстан, 010000, г. Астана, район Есиль, ул. Е10, дом №2</t>
  </si>
  <si>
    <t>333 537,60</t>
  </si>
  <si>
    <t>Коммунальные и эксплуатационные услуг по технической эксплуатации и содержанию 9 квартир в жилом комплексе «Кулагер» (адрес: ул.Е10, дом №4)</t>
  </si>
  <si>
    <t>378 998,40</t>
  </si>
  <si>
    <t>Жилищно-эксплуатационные услуги для 65 квартир в жилом комплексе «Хайвил Парк 1» (адрес: пр. Кабанбай батыра, дом №43В)</t>
  </si>
  <si>
    <t>Эксплуатационные услуги для 65 автопаркингов в жилом комплексе «Хайвил Парк 1» (адрес: пр. Кабанбай батыра, дом №43В)</t>
  </si>
  <si>
    <t>Оказание жилищно-эксплуатационных услуг в:-65 (шестьдесят пять) квартирах  автопаркингов с 01 января 2019 года по 31 мая 2019 года включительно,  в жилом комплексе «Хайвил Парк 1», принадлежащих корпоративному фонду «Фонд социального развития», расположенных по адресу: г. Астана, пр. Кабанбай батыр, д.43В, блок С</t>
  </si>
  <si>
    <t>Оказание эксплуатационных услуг в:-65 (шестьдесят пять) автопаркингов с 01 января 2019 года по 31 мая 2019 года включительно, в жилом комплексе «Хайвил Парк 1», принадлежащих корпоративному фонду «Фонд социального развития», расположенных по адресу: г. Астана, пр. Кабанбай батыр, д.43В, блок С</t>
  </si>
  <si>
    <t>Оказание жилищно-эксплуатационных услуг для 6 автопаркингов 01 января 2019 года по 31 декабря 2019 года включительно, в жилом комплексе «Хайвил Астана» (адрес: пр. Р. Кошкарбаева, дом №8)</t>
  </si>
  <si>
    <t>Приобретение услуги, необходимой для организации мероприятия "HackNU 2019"</t>
  </si>
  <si>
    <t>пп. 24) п.3.1. Правил</t>
  </si>
  <si>
    <t>В целях реализации и в рамках со-организации мероприятия "HackNU 2019" осуществить приобретение баннеров, мобильных стендов, плакатов, наклеек, бейдж с ремешком, ручок, рюкзаков, футболок, эко сумок и услуг по организации питания</t>
  </si>
  <si>
    <t>Услуга по созданию рекламной продукции и ее продвижению</t>
  </si>
  <si>
    <t>пп. 1) п.4.1 ст.4 Правил</t>
  </si>
  <si>
    <t>Приобретение услуги по созданию рекламной продукции проекта АВС и ее продвижение на рынке Казахстана.</t>
  </si>
  <si>
    <t>Услуга по разработке заявочных и программных документов, имеющих научно-исследовательское, образовательное и индустриальное направления</t>
  </si>
  <si>
    <t>Проведение ознакомительного семинара для общества НУ, а также привлечение консультантов, предоставляющих услуги по подготовке заявок на гранты</t>
  </si>
  <si>
    <t>Подготовка заявок на гранты для научных групп, компаний РК для подачи заявок на получение финансирования для их проектов</t>
  </si>
  <si>
    <t>Услуга для проведения инвестиционного форума с участием иностранных компаний</t>
  </si>
  <si>
    <t>пп. 24) п.3.1 ст.3 Правил</t>
  </si>
  <si>
    <t>Организация по проведению инвестиционного форума с целью привлечения резидентов в офисы НУ</t>
  </si>
  <si>
    <t>Услуга для проведения ежегодного форума АВС</t>
  </si>
  <si>
    <t>Подписка на специализированную международную патентную базу Orbit.com (пакет Silver) с функционалом патентной аналитики и ландшафтов</t>
  </si>
  <si>
    <t>пп. 12) п.3.1 ст.3 Правил</t>
  </si>
  <si>
    <t>Доступ к международной правовой, деловой, новостной и патентной информации запланирован с целью оценки патентно-правовых рисков и перспективности проектов, а также изучения актуальных трендов, детальных спецификаций, технической и экономической информации для использования при анализе и выборе планируемых к реализации проектов в рамках проекта Astana Business Campus, который запланирован в 2019 году и будет продолжен в течение 2-3 лет.</t>
  </si>
  <si>
    <t>услуга по предоставлению доуступа к информационной системе</t>
  </si>
  <si>
    <t>приобретение услуги по предоставлению доступа к автоматизированной информационной системе учета инвестиционного портфеля и ценных бумаг и ее сопровождение</t>
  </si>
  <si>
    <t>Услуги по разработке и сопровождению интернет-портала – цифрового двойника ABC</t>
  </si>
  <si>
    <t>Услуги по защите и охране объектов интеллектуальной собственности</t>
  </si>
  <si>
    <t>Разработка и сопровождение интернет-портала – цифрового двойника ABC с виртуальным туром, сервисными функциями и личными кабинетами участников (инвесторы, стартапы, ученые и др.)</t>
  </si>
  <si>
    <t>Подготовка материалов заявки, подача и сопровождение заявки до вынесения положительного решения, оплата пошлин за подачу, экспертизу, выдачу охранных документов</t>
  </si>
  <si>
    <t>Оказание жилищно-эксплуатационных услуг в:-65 (шестьдесят пять) квартирах  автопаркингов с 01 июля 2019 года по 31 декабря 2019 года включительно,  в жилом комплексе «Хайвил Парк 1», принадлежащих корпоративному фонду «Фонд социального развития», расположенных по адресу: г. Астана, пр. Кабанбай батыр, д.43В, блок С</t>
  </si>
  <si>
    <t>Жилищно-эксплуатационные услуги по жилому комплексу «Хайвил Астана» блок Е.</t>
  </si>
  <si>
    <t>Оказание жилищно-эксплуатационных услуг для 1 (один) квартиры 01 июля 2019 года по 31 декабря 2019 года включительно, в жилом комплексе «Хайвил Астана» принадлежащй корпоративному фонду "Фонд социального развития" расположенной по адресу пр. Р. Кошкарбаева, д.8, блок Е</t>
  </si>
  <si>
    <t>Эксплуатационные услугипо жилому комплексу «Хайвил Парк 1» блок С</t>
  </si>
  <si>
    <t>эксплуатационные услуги  для 65 (шестьдесят пять) автопаркингов с 01 июля 2019 года по 31 декабря 2019 года включительно, в жилом комплексе «Хайвил Парк 1»,   (адрес: г. Астана, пр. Кабанбай батыр, д.43В)</t>
  </si>
  <si>
    <t>Эксплуатационные услугипо жилому комплексу «Хайвил Парк 1» блок Е</t>
  </si>
  <si>
    <t>эксплуатационные услуги  для 1(один) автопаркинга с 16 августа 2019 года по 31 декабря 2019 года включительно, в жилом комплексе «Хайвил Астана»,   (адрес: г. Астана, пр. Р. Кошкарбаева, д.8)</t>
  </si>
  <si>
    <t>Способом Тендера</t>
  </si>
  <si>
    <t>Услуги по оценке справедливой стоимости 100% доли участия в уставном капитале ТОО "Pioneer Capital Invest"</t>
  </si>
  <si>
    <t>оценка справедливой стоимости 100% доли участия в уставном капитале ТОО "Pioneer Capital Invest" на 31 октября 2019 года</t>
  </si>
  <si>
    <t>программное обеспечение для ЭВМ "Информационный портал"</t>
  </si>
  <si>
    <t>пп.4. п.3.1. Правил</t>
  </si>
  <si>
    <t>закупки лицензии на программу для ЭВМ и услг по внедрению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</si>
</sst>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1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8"/>
      <name val="Arial"/>
      <family val="2"/>
      <charset val="204"/>
    </font>
    <font>
      <sz val="10"/>
      <name val="Arial Cyr"/>
      <charset val="204"/>
    </font>
    <font>
      <sz val="14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71818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3" fillId="0" borderId="0"/>
    <xf numFmtId="0" fontId="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87">
    <xf numFmtId="0" fontId="0" fillId="0" borderId="0" xfId="0"/>
    <xf numFmtId="0" fontId="5" fillId="0" borderId="0" xfId="0" applyFont="1" applyAlignment="1">
      <alignment horizontal="center" vertical="top"/>
    </xf>
    <xf numFmtId="0" fontId="0" fillId="0" borderId="0" xfId="0" applyAlignment="1">
      <alignment vertical="top"/>
    </xf>
    <xf numFmtId="2" fontId="6" fillId="0" borderId="0" xfId="4" applyNumberFormat="1" applyFont="1" applyAlignment="1">
      <alignment horizontal="left"/>
    </xf>
    <xf numFmtId="1" fontId="6" fillId="0" borderId="0" xfId="4" applyNumberFormat="1" applyFont="1" applyAlignment="1">
      <alignment horizontal="left" vertical="top"/>
    </xf>
    <xf numFmtId="0" fontId="8" fillId="0" borderId="0" xfId="0" applyFont="1" applyAlignment="1">
      <alignment horizontal="center" vertical="center"/>
    </xf>
    <xf numFmtId="0" fontId="9" fillId="0" borderId="0" xfId="0" applyFont="1"/>
    <xf numFmtId="0" fontId="7" fillId="0" borderId="0" xfId="0" applyFont="1"/>
    <xf numFmtId="0" fontId="7" fillId="0" borderId="0" xfId="0" applyFont="1" applyAlignment="1"/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top" wrapText="1"/>
    </xf>
    <xf numFmtId="2" fontId="12" fillId="0" borderId="6" xfId="0" applyNumberFormat="1" applyFont="1" applyFill="1" applyBorder="1" applyAlignment="1">
      <alignment horizontal="left" vertical="center" wrapText="1"/>
    </xf>
    <xf numFmtId="2" fontId="13" fillId="0" borderId="6" xfId="2" applyNumberFormat="1" applyFont="1" applyFill="1" applyBorder="1" applyAlignment="1">
      <alignment horizontal="center" vertical="center" wrapText="1"/>
    </xf>
    <xf numFmtId="0" fontId="12" fillId="0" borderId="6" xfId="0" applyNumberFormat="1" applyFont="1" applyFill="1" applyBorder="1" applyAlignment="1">
      <alignment horizontal="left" vertical="center" wrapText="1"/>
    </xf>
    <xf numFmtId="1" fontId="12" fillId="0" borderId="1" xfId="0" applyNumberFormat="1" applyFont="1" applyFill="1" applyBorder="1" applyAlignment="1">
      <alignment horizontal="center" vertical="center" wrapText="1"/>
    </xf>
    <xf numFmtId="2" fontId="12" fillId="0" borderId="1" xfId="0" applyNumberFormat="1" applyFont="1" applyFill="1" applyBorder="1" applyAlignment="1">
      <alignment vertical="center" wrapText="1"/>
    </xf>
    <xf numFmtId="43" fontId="11" fillId="0" borderId="1" xfId="1" applyFont="1" applyFill="1" applyBorder="1" applyAlignment="1">
      <alignment horizontal="right" vertical="center" wrapText="1"/>
    </xf>
    <xf numFmtId="43" fontId="11" fillId="0" borderId="1" xfId="0" applyNumberFormat="1" applyFont="1" applyFill="1" applyBorder="1" applyAlignment="1">
      <alignment horizontal="right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top" wrapText="1"/>
    </xf>
    <xf numFmtId="43" fontId="14" fillId="3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left" vertical="top" wrapText="1"/>
    </xf>
    <xf numFmtId="0" fontId="11" fillId="2" borderId="1" xfId="0" applyFont="1" applyFill="1" applyBorder="1" applyAlignment="1">
      <alignment horizontal="center" vertical="center" wrapText="1"/>
    </xf>
    <xf numFmtId="4" fontId="11" fillId="2" borderId="1" xfId="0" applyNumberFormat="1" applyFont="1" applyFill="1" applyBorder="1" applyAlignment="1">
      <alignment horizontal="center" vertical="center" wrapText="1"/>
    </xf>
    <xf numFmtId="4" fontId="11" fillId="2" borderId="1" xfId="0" applyNumberFormat="1" applyFont="1" applyFill="1" applyBorder="1" applyAlignment="1">
      <alignment horizontal="right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top" wrapText="1"/>
    </xf>
    <xf numFmtId="4" fontId="14" fillId="0" borderId="1" xfId="1" applyNumberFormat="1" applyFont="1" applyFill="1" applyBorder="1" applyAlignment="1">
      <alignment horizontal="right" vertical="center" wrapText="1"/>
    </xf>
    <xf numFmtId="0" fontId="11" fillId="0" borderId="1" xfId="0" applyFont="1" applyFill="1" applyBorder="1" applyAlignment="1">
      <alignment horizontal="center" vertical="top" wrapText="1"/>
    </xf>
    <xf numFmtId="0" fontId="11" fillId="0" borderId="1" xfId="0" applyFont="1" applyFill="1" applyBorder="1" applyAlignment="1">
      <alignment vertical="center" wrapText="1"/>
    </xf>
    <xf numFmtId="49" fontId="12" fillId="0" borderId="1" xfId="0" applyNumberFormat="1" applyFont="1" applyFill="1" applyBorder="1" applyAlignment="1">
      <alignment horizontal="left" vertical="center" wrapText="1"/>
    </xf>
    <xf numFmtId="43" fontId="11" fillId="0" borderId="1" xfId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vertical="top" wrapText="1"/>
    </xf>
    <xf numFmtId="0" fontId="16" fillId="0" borderId="1" xfId="0" applyFont="1" applyFill="1" applyBorder="1" applyAlignment="1">
      <alignment vertical="center" wrapText="1"/>
    </xf>
    <xf numFmtId="0" fontId="11" fillId="0" borderId="4" xfId="0" applyFont="1" applyFill="1" applyBorder="1" applyAlignment="1">
      <alignment vertical="top" wrapText="1"/>
    </xf>
    <xf numFmtId="0" fontId="16" fillId="0" borderId="1" xfId="0" applyFont="1" applyFill="1" applyBorder="1" applyAlignment="1">
      <alignment horizontal="center" vertical="center" wrapText="1"/>
    </xf>
    <xf numFmtId="4" fontId="11" fillId="0" borderId="1" xfId="0" applyNumberFormat="1" applyFont="1" applyFill="1" applyBorder="1" applyAlignment="1">
      <alignment horizontal="right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vertical="top" wrapText="1"/>
    </xf>
    <xf numFmtId="4" fontId="14" fillId="0" borderId="1" xfId="0" applyNumberFormat="1" applyFont="1" applyFill="1" applyBorder="1" applyAlignment="1">
      <alignment horizontal="right" vertical="top" wrapText="1"/>
    </xf>
    <xf numFmtId="4" fontId="14" fillId="0" borderId="1" xfId="0" applyNumberFormat="1" applyFont="1" applyFill="1" applyBorder="1" applyAlignment="1">
      <alignment horizontal="center" vertical="center" wrapText="1"/>
    </xf>
    <xf numFmtId="4" fontId="14" fillId="0" borderId="1" xfId="0" applyNumberFormat="1" applyFont="1" applyFill="1" applyBorder="1" applyAlignment="1">
      <alignment horizontal="right" vertical="center" wrapText="1"/>
    </xf>
    <xf numFmtId="0" fontId="15" fillId="0" borderId="1" xfId="0" applyFont="1" applyFill="1" applyBorder="1" applyAlignment="1">
      <alignment vertical="center" wrapText="1"/>
    </xf>
    <xf numFmtId="0" fontId="11" fillId="3" borderId="1" xfId="0" applyFont="1" applyFill="1" applyBorder="1" applyAlignment="1">
      <alignment horizontal="center" vertical="center" wrapText="1"/>
    </xf>
    <xf numFmtId="49" fontId="15" fillId="3" borderId="1" xfId="0" applyNumberFormat="1" applyFont="1" applyFill="1" applyBorder="1" applyAlignment="1">
      <alignment vertical="center" wrapText="1"/>
    </xf>
    <xf numFmtId="0" fontId="15" fillId="3" borderId="1" xfId="0" applyFont="1" applyFill="1" applyBorder="1" applyAlignment="1">
      <alignment horizontal="left" vertical="center" wrapText="1"/>
    </xf>
    <xf numFmtId="4" fontId="15" fillId="3" borderId="1" xfId="0" applyNumberFormat="1" applyFont="1" applyFill="1" applyBorder="1" applyAlignment="1">
      <alignment horizontal="right" vertical="center"/>
    </xf>
    <xf numFmtId="43" fontId="11" fillId="3" borderId="1" xfId="1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vertical="center" wrapText="1"/>
    </xf>
    <xf numFmtId="0" fontId="0" fillId="0" borderId="0" xfId="0"/>
    <xf numFmtId="2" fontId="11" fillId="0" borderId="7" xfId="0" applyNumberFormat="1" applyFont="1" applyBorder="1" applyAlignment="1">
      <alignment horizontal="right" vertical="center" wrapText="1"/>
    </xf>
    <xf numFmtId="2" fontId="11" fillId="0" borderId="8" xfId="0" applyNumberFormat="1" applyFont="1" applyBorder="1" applyAlignment="1">
      <alignment horizontal="right" vertical="center" wrapText="1"/>
    </xf>
    <xf numFmtId="0" fontId="11" fillId="0" borderId="7" xfId="0" applyFont="1" applyBorder="1" applyAlignment="1">
      <alignment horizontal="left" vertical="center" wrapText="1"/>
    </xf>
    <xf numFmtId="0" fontId="11" fillId="0" borderId="8" xfId="0" applyFont="1" applyBorder="1" applyAlignment="1">
      <alignment horizontal="left" vertical="center" wrapText="1"/>
    </xf>
    <xf numFmtId="2" fontId="11" fillId="0" borderId="0" xfId="0" applyNumberFormat="1" applyFont="1" applyBorder="1" applyAlignment="1">
      <alignment horizontal="right" vertical="center" wrapText="1"/>
    </xf>
    <xf numFmtId="0" fontId="11" fillId="0" borderId="9" xfId="0" applyFont="1" applyFill="1" applyBorder="1" applyAlignment="1">
      <alignment horizontal="center" vertical="top" wrapText="1"/>
    </xf>
    <xf numFmtId="0" fontId="11" fillId="0" borderId="9" xfId="0" applyFont="1" applyFill="1" applyBorder="1" applyAlignment="1">
      <alignment vertical="top" wrapText="1"/>
    </xf>
    <xf numFmtId="0" fontId="11" fillId="0" borderId="5" xfId="0" applyFont="1" applyFill="1" applyBorder="1" applyAlignment="1">
      <alignment vertical="center" wrapText="1"/>
    </xf>
    <xf numFmtId="0" fontId="11" fillId="0" borderId="10" xfId="0" applyFont="1" applyFill="1" applyBorder="1" applyAlignment="1">
      <alignment vertical="top" wrapText="1"/>
    </xf>
    <xf numFmtId="0" fontId="11" fillId="0" borderId="5" xfId="0" applyFont="1" applyFill="1" applyBorder="1" applyAlignment="1">
      <alignment horizontal="center" vertical="center" wrapText="1"/>
    </xf>
    <xf numFmtId="4" fontId="11" fillId="0" borderId="5" xfId="0" applyNumberFormat="1" applyFont="1" applyFill="1" applyBorder="1" applyAlignment="1">
      <alignment horizontal="right" vertical="center" wrapText="1"/>
    </xf>
    <xf numFmtId="0" fontId="11" fillId="0" borderId="1" xfId="0" applyFont="1" applyFill="1" applyBorder="1" applyAlignment="1">
      <alignment vertical="top" wrapText="1"/>
    </xf>
    <xf numFmtId="2" fontId="11" fillId="0" borderId="1" xfId="0" applyNumberFormat="1" applyFont="1" applyBorder="1" applyAlignment="1">
      <alignment horizontal="right" vertical="center" wrapText="1"/>
    </xf>
    <xf numFmtId="0" fontId="11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vertical="center" wrapText="1"/>
    </xf>
    <xf numFmtId="0" fontId="14" fillId="0" borderId="2" xfId="0" applyFont="1" applyFill="1" applyBorder="1" applyAlignment="1">
      <alignment horizontal="left" vertical="center" wrapText="1"/>
    </xf>
    <xf numFmtId="0" fontId="14" fillId="0" borderId="4" xfId="0" applyFont="1" applyFill="1" applyBorder="1" applyAlignment="1">
      <alignment horizontal="left" vertical="center" wrapText="1"/>
    </xf>
    <xf numFmtId="0" fontId="14" fillId="3" borderId="1" xfId="0" applyFont="1" applyFill="1" applyBorder="1" applyAlignment="1">
      <alignment vertical="center" wrapText="1"/>
    </xf>
    <xf numFmtId="0" fontId="14" fillId="4" borderId="2" xfId="0" applyFont="1" applyFill="1" applyBorder="1" applyAlignment="1">
      <alignment horizontal="left" vertical="top" wrapText="1"/>
    </xf>
    <xf numFmtId="0" fontId="14" fillId="4" borderId="3" xfId="0" applyFont="1" applyFill="1" applyBorder="1" applyAlignment="1">
      <alignment horizontal="left" vertical="top" wrapText="1"/>
    </xf>
    <xf numFmtId="0" fontId="14" fillId="4" borderId="4" xfId="0" applyFont="1" applyFill="1" applyBorder="1" applyAlignment="1">
      <alignment horizontal="left" vertical="top" wrapText="1"/>
    </xf>
    <xf numFmtId="0" fontId="14" fillId="0" borderId="1" xfId="0" applyFont="1" applyFill="1" applyBorder="1" applyAlignment="1">
      <alignment vertical="center" wrapText="1"/>
    </xf>
    <xf numFmtId="0" fontId="14" fillId="0" borderId="2" xfId="0" applyFont="1" applyFill="1" applyBorder="1" applyAlignment="1">
      <alignment horizontal="left" vertical="top" wrapText="1"/>
    </xf>
    <xf numFmtId="0" fontId="14" fillId="0" borderId="3" xfId="0" applyFont="1" applyFill="1" applyBorder="1" applyAlignment="1">
      <alignment horizontal="left" vertical="top" wrapText="1"/>
    </xf>
    <xf numFmtId="0" fontId="14" fillId="0" borderId="4" xfId="0" applyFont="1" applyFill="1" applyBorder="1" applyAlignment="1">
      <alignment horizontal="left" vertical="top" wrapText="1"/>
    </xf>
    <xf numFmtId="0" fontId="11" fillId="0" borderId="2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0" fillId="0" borderId="0" xfId="0" applyFont="1" applyAlignment="1">
      <alignment horizontal="right" vertical="center" wrapText="1"/>
    </xf>
    <xf numFmtId="0" fontId="2" fillId="0" borderId="0" xfId="0" applyFont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11" fillId="0" borderId="5" xfId="0" applyFont="1" applyBorder="1" applyAlignment="1">
      <alignment vertical="center" wrapText="1"/>
    </xf>
    <xf numFmtId="0" fontId="11" fillId="0" borderId="2" xfId="0" applyFont="1" applyFill="1" applyBorder="1" applyAlignment="1">
      <alignment horizontal="center" vertical="top" wrapText="1"/>
    </xf>
    <xf numFmtId="0" fontId="11" fillId="0" borderId="4" xfId="0" applyFont="1" applyBorder="1" applyAlignment="1">
      <alignment horizontal="left" vertical="center" wrapText="1"/>
    </xf>
  </cellXfs>
  <cellStyles count="8">
    <cellStyle name="Обычный" xfId="0" builtinId="0"/>
    <cellStyle name="Обычный 11" xfId="4"/>
    <cellStyle name="Обычный 12" xfId="2"/>
    <cellStyle name="Обычный 4 2" xfId="3"/>
    <cellStyle name="Финансовый" xfId="1" builtinId="3"/>
    <cellStyle name="Финансовый 2" xfId="5"/>
    <cellStyle name="Финансовый 2 2" xfId="7"/>
    <cellStyle name="Финансовый 3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13"/>
  <sheetViews>
    <sheetView tabSelected="1" view="pageBreakPreview" topLeftCell="A39" zoomScale="90" zoomScaleNormal="70" zoomScaleSheetLayoutView="90" workbookViewId="0">
      <selection activeCell="H42" sqref="H42"/>
    </sheetView>
  </sheetViews>
  <sheetFormatPr defaultRowHeight="15" x14ac:dyDescent="0.25"/>
  <cols>
    <col min="1" max="1" width="5.5703125" customWidth="1"/>
    <col min="2" max="2" width="18.28515625" customWidth="1"/>
    <col min="3" max="3" width="14.42578125" customWidth="1"/>
    <col min="4" max="4" width="51.7109375" style="2" customWidth="1"/>
    <col min="5" max="6" width="10.5703125" customWidth="1"/>
    <col min="7" max="7" width="18.28515625" customWidth="1"/>
    <col min="8" max="8" width="16.28515625" customWidth="1"/>
  </cols>
  <sheetData>
    <row r="1" spans="1:8" ht="18" customHeight="1" x14ac:dyDescent="0.25">
      <c r="A1" s="81"/>
      <c r="B1" s="81"/>
      <c r="C1" s="81"/>
      <c r="D1" s="81"/>
      <c r="E1" s="81"/>
      <c r="F1" s="81"/>
      <c r="G1" s="81"/>
      <c r="H1" s="81"/>
    </row>
    <row r="2" spans="1:8" ht="18.75" x14ac:dyDescent="0.25">
      <c r="A2" s="82" t="s">
        <v>45</v>
      </c>
      <c r="B2" s="82"/>
      <c r="C2" s="82"/>
      <c r="D2" s="82"/>
      <c r="E2" s="82"/>
      <c r="F2" s="82"/>
      <c r="G2" s="82"/>
      <c r="H2" s="82"/>
    </row>
    <row r="3" spans="1:8" ht="15.75" customHeight="1" x14ac:dyDescent="0.3">
      <c r="A3" s="5" t="s">
        <v>0</v>
      </c>
      <c r="B3" s="6"/>
      <c r="C3" s="6"/>
      <c r="D3" s="1" t="s">
        <v>13</v>
      </c>
      <c r="E3" s="6"/>
      <c r="F3" s="6"/>
      <c r="G3" s="6"/>
      <c r="H3" s="6"/>
    </row>
    <row r="4" spans="1:8" x14ac:dyDescent="0.25">
      <c r="A4" s="79" t="s">
        <v>15</v>
      </c>
      <c r="B4" s="83" t="s">
        <v>1</v>
      </c>
      <c r="C4" s="79" t="s">
        <v>14</v>
      </c>
      <c r="D4" s="79" t="s">
        <v>2</v>
      </c>
      <c r="E4" s="79" t="s">
        <v>30</v>
      </c>
      <c r="F4" s="79" t="s">
        <v>3</v>
      </c>
      <c r="G4" s="79" t="s">
        <v>4</v>
      </c>
      <c r="H4" s="79" t="s">
        <v>5</v>
      </c>
    </row>
    <row r="5" spans="1:8" ht="56.25" customHeight="1" x14ac:dyDescent="0.25">
      <c r="A5" s="80"/>
      <c r="B5" s="84"/>
      <c r="C5" s="80"/>
      <c r="D5" s="80"/>
      <c r="E5" s="80"/>
      <c r="F5" s="80"/>
      <c r="G5" s="80"/>
      <c r="H5" s="80"/>
    </row>
    <row r="6" spans="1:8" x14ac:dyDescent="0.25">
      <c r="A6" s="9">
        <v>1</v>
      </c>
      <c r="B6" s="9">
        <v>2</v>
      </c>
      <c r="C6" s="9">
        <v>3</v>
      </c>
      <c r="D6" s="10">
        <v>4</v>
      </c>
      <c r="E6" s="9">
        <v>5</v>
      </c>
      <c r="F6" s="9">
        <v>6</v>
      </c>
      <c r="G6" s="9">
        <v>7</v>
      </c>
      <c r="H6" s="9">
        <v>8</v>
      </c>
    </row>
    <row r="7" spans="1:8" x14ac:dyDescent="0.25">
      <c r="A7" s="66" t="s">
        <v>16</v>
      </c>
      <c r="B7" s="66"/>
      <c r="C7" s="66"/>
      <c r="D7" s="66"/>
      <c r="E7" s="66"/>
      <c r="F7" s="66"/>
      <c r="G7" s="66"/>
      <c r="H7" s="66"/>
    </row>
    <row r="8" spans="1:8" ht="105" x14ac:dyDescent="0.25">
      <c r="A8" s="9">
        <v>1</v>
      </c>
      <c r="B8" s="11" t="s">
        <v>17</v>
      </c>
      <c r="C8" s="12" t="s">
        <v>18</v>
      </c>
      <c r="D8" s="13" t="s">
        <v>43</v>
      </c>
      <c r="E8" s="14">
        <v>340</v>
      </c>
      <c r="F8" s="15" t="s">
        <v>19</v>
      </c>
      <c r="G8" s="16">
        <v>500</v>
      </c>
      <c r="H8" s="17">
        <v>170000</v>
      </c>
    </row>
    <row r="9" spans="1:8" x14ac:dyDescent="0.25">
      <c r="A9" s="69" t="s">
        <v>6</v>
      </c>
      <c r="B9" s="69"/>
      <c r="C9" s="18" t="s">
        <v>7</v>
      </c>
      <c r="D9" s="19" t="s">
        <v>7</v>
      </c>
      <c r="E9" s="18" t="s">
        <v>7</v>
      </c>
      <c r="F9" s="18"/>
      <c r="G9" s="18" t="s">
        <v>7</v>
      </c>
      <c r="H9" s="20">
        <v>170000</v>
      </c>
    </row>
    <row r="10" spans="1:8" x14ac:dyDescent="0.25">
      <c r="A10" s="70" t="s">
        <v>8</v>
      </c>
      <c r="B10" s="71"/>
      <c r="C10" s="71"/>
      <c r="D10" s="71"/>
      <c r="E10" s="71"/>
      <c r="F10" s="71"/>
      <c r="G10" s="71"/>
      <c r="H10" s="72"/>
    </row>
    <row r="11" spans="1:8" x14ac:dyDescent="0.25">
      <c r="A11" s="21"/>
      <c r="B11" s="21"/>
      <c r="C11" s="21"/>
      <c r="D11" s="21"/>
      <c r="E11" s="22"/>
      <c r="F11" s="22"/>
      <c r="G11" s="23"/>
      <c r="H11" s="24" t="s">
        <v>34</v>
      </c>
    </row>
    <row r="12" spans="1:8" x14ac:dyDescent="0.25">
      <c r="A12" s="73" t="s">
        <v>9</v>
      </c>
      <c r="B12" s="73"/>
      <c r="C12" s="25" t="s">
        <v>7</v>
      </c>
      <c r="D12" s="26" t="s">
        <v>7</v>
      </c>
      <c r="E12" s="25" t="s">
        <v>7</v>
      </c>
      <c r="F12" s="25"/>
      <c r="G12" s="25" t="s">
        <v>7</v>
      </c>
      <c r="H12" s="27" t="str">
        <f>H11</f>
        <v xml:space="preserve">                                                                                  </v>
      </c>
    </row>
    <row r="13" spans="1:8" x14ac:dyDescent="0.25">
      <c r="A13" s="74" t="s">
        <v>12</v>
      </c>
      <c r="B13" s="75" t="s">
        <v>10</v>
      </c>
      <c r="C13" s="75"/>
      <c r="D13" s="75"/>
      <c r="E13" s="75"/>
      <c r="F13" s="75"/>
      <c r="G13" s="75" t="s">
        <v>7</v>
      </c>
      <c r="H13" s="76"/>
    </row>
    <row r="14" spans="1:8" ht="75" x14ac:dyDescent="0.25">
      <c r="A14" s="28">
        <v>1</v>
      </c>
      <c r="B14" s="29" t="s">
        <v>35</v>
      </c>
      <c r="C14" s="44" t="s">
        <v>22</v>
      </c>
      <c r="D14" s="30" t="s">
        <v>36</v>
      </c>
      <c r="E14" s="37">
        <v>1</v>
      </c>
      <c r="F14" s="37" t="s">
        <v>20</v>
      </c>
      <c r="G14" s="31"/>
      <c r="H14" s="49">
        <f>15000000/1.12</f>
        <v>13392857.142857142</v>
      </c>
    </row>
    <row r="15" spans="1:8" ht="173.25" customHeight="1" x14ac:dyDescent="0.25">
      <c r="A15" s="28">
        <v>2</v>
      </c>
      <c r="B15" s="46" t="s">
        <v>46</v>
      </c>
      <c r="C15" s="50" t="s">
        <v>49</v>
      </c>
      <c r="D15" s="47" t="s">
        <v>50</v>
      </c>
      <c r="E15" s="45">
        <v>1</v>
      </c>
      <c r="F15" s="45" t="s">
        <v>20</v>
      </c>
      <c r="G15" s="48"/>
      <c r="H15" s="49">
        <v>2000000</v>
      </c>
    </row>
    <row r="16" spans="1:8" ht="156" customHeight="1" x14ac:dyDescent="0.25">
      <c r="A16" s="28">
        <v>3</v>
      </c>
      <c r="B16" s="32" t="s">
        <v>51</v>
      </c>
      <c r="C16" s="33" t="s">
        <v>23</v>
      </c>
      <c r="D16" s="34" t="s">
        <v>52</v>
      </c>
      <c r="E16" s="45">
        <v>1</v>
      </c>
      <c r="F16" s="45" t="s">
        <v>20</v>
      </c>
      <c r="G16" s="48"/>
      <c r="H16" s="36" t="s">
        <v>53</v>
      </c>
    </row>
    <row r="17" spans="1:8" ht="150" x14ac:dyDescent="0.25">
      <c r="A17" s="28">
        <v>4</v>
      </c>
      <c r="B17" s="32" t="s">
        <v>54</v>
      </c>
      <c r="C17" s="33" t="s">
        <v>23</v>
      </c>
      <c r="D17" s="34" t="s">
        <v>33</v>
      </c>
      <c r="E17" s="35">
        <v>1</v>
      </c>
      <c r="F17" s="35" t="s">
        <v>20</v>
      </c>
      <c r="G17" s="36"/>
      <c r="H17" s="36" t="s">
        <v>55</v>
      </c>
    </row>
    <row r="18" spans="1:8" ht="105" x14ac:dyDescent="0.25">
      <c r="A18" s="28">
        <v>5</v>
      </c>
      <c r="B18" s="32" t="s">
        <v>37</v>
      </c>
      <c r="C18" s="38" t="s">
        <v>23</v>
      </c>
      <c r="D18" s="34" t="s">
        <v>38</v>
      </c>
      <c r="E18" s="39">
        <v>1</v>
      </c>
      <c r="F18" s="39" t="s">
        <v>20</v>
      </c>
      <c r="G18" s="36"/>
      <c r="H18" s="36">
        <v>267660</v>
      </c>
    </row>
    <row r="19" spans="1:8" ht="120" x14ac:dyDescent="0.25">
      <c r="A19" s="28">
        <v>6</v>
      </c>
      <c r="B19" s="40" t="s">
        <v>48</v>
      </c>
      <c r="C19" s="29" t="s">
        <v>39</v>
      </c>
      <c r="D19" s="34" t="s">
        <v>40</v>
      </c>
      <c r="E19" s="39">
        <v>1</v>
      </c>
      <c r="F19" s="39" t="s">
        <v>20</v>
      </c>
      <c r="G19" s="36"/>
      <c r="H19" s="36">
        <v>24000000</v>
      </c>
    </row>
    <row r="20" spans="1:8" ht="195" x14ac:dyDescent="0.25">
      <c r="A20" s="28">
        <v>7</v>
      </c>
      <c r="B20" s="32" t="s">
        <v>41</v>
      </c>
      <c r="C20" s="29" t="s">
        <v>23</v>
      </c>
      <c r="D20" s="34" t="s">
        <v>41</v>
      </c>
      <c r="E20" s="37">
        <v>1</v>
      </c>
      <c r="F20" s="39" t="s">
        <v>20</v>
      </c>
      <c r="G20" s="36"/>
      <c r="H20" s="36">
        <v>1160714.2857142857</v>
      </c>
    </row>
    <row r="21" spans="1:8" s="51" customFormat="1" ht="135" x14ac:dyDescent="0.25">
      <c r="A21" s="28">
        <v>8</v>
      </c>
      <c r="B21" s="32" t="s">
        <v>56</v>
      </c>
      <c r="C21" s="29" t="s">
        <v>23</v>
      </c>
      <c r="D21" s="34" t="s">
        <v>58</v>
      </c>
      <c r="E21" s="37">
        <v>1</v>
      </c>
      <c r="F21" s="39" t="s">
        <v>20</v>
      </c>
      <c r="G21" s="36"/>
      <c r="H21" s="36">
        <v>3562608</v>
      </c>
    </row>
    <row r="22" spans="1:8" ht="120" x14ac:dyDescent="0.25">
      <c r="A22" s="28">
        <v>9</v>
      </c>
      <c r="B22" s="32" t="s">
        <v>57</v>
      </c>
      <c r="C22" s="29" t="s">
        <v>23</v>
      </c>
      <c r="D22" s="34" t="s">
        <v>59</v>
      </c>
      <c r="E22" s="37">
        <v>1</v>
      </c>
      <c r="F22" s="37" t="s">
        <v>20</v>
      </c>
      <c r="G22" s="36"/>
      <c r="H22" s="36">
        <v>2795520</v>
      </c>
    </row>
    <row r="23" spans="1:8" ht="135" x14ac:dyDescent="0.25">
      <c r="A23" s="28">
        <v>10</v>
      </c>
      <c r="B23" s="32" t="s">
        <v>42</v>
      </c>
      <c r="C23" s="29" t="s">
        <v>23</v>
      </c>
      <c r="D23" s="34" t="s">
        <v>60</v>
      </c>
      <c r="E23" s="37">
        <v>1</v>
      </c>
      <c r="F23" s="37" t="s">
        <v>20</v>
      </c>
      <c r="G23" s="36"/>
      <c r="H23" s="36">
        <v>516096</v>
      </c>
    </row>
    <row r="24" spans="1:8" ht="165" x14ac:dyDescent="0.25">
      <c r="A24" s="28">
        <v>11</v>
      </c>
      <c r="B24" s="29" t="s">
        <v>28</v>
      </c>
      <c r="C24" s="29" t="s">
        <v>27</v>
      </c>
      <c r="D24" s="29" t="s">
        <v>44</v>
      </c>
      <c r="E24" s="37">
        <v>1</v>
      </c>
      <c r="F24" s="37" t="s">
        <v>20</v>
      </c>
      <c r="G24" s="36"/>
      <c r="H24" s="36">
        <v>122186.06</v>
      </c>
    </row>
    <row r="25" spans="1:8" ht="150" x14ac:dyDescent="0.25">
      <c r="A25" s="28">
        <v>12</v>
      </c>
      <c r="B25" s="29" t="s">
        <v>24</v>
      </c>
      <c r="C25" s="29" t="s">
        <v>27</v>
      </c>
      <c r="D25" s="29" t="s">
        <v>29</v>
      </c>
      <c r="E25" s="37">
        <v>1</v>
      </c>
      <c r="F25" s="37" t="s">
        <v>20</v>
      </c>
      <c r="G25" s="36"/>
      <c r="H25" s="36">
        <v>6150000</v>
      </c>
    </row>
    <row r="26" spans="1:8" ht="60" x14ac:dyDescent="0.25">
      <c r="A26" s="28">
        <v>13</v>
      </c>
      <c r="B26" s="29" t="s">
        <v>32</v>
      </c>
      <c r="C26" s="29" t="s">
        <v>26</v>
      </c>
      <c r="D26" s="30" t="s">
        <v>25</v>
      </c>
      <c r="E26" s="37">
        <v>1</v>
      </c>
      <c r="F26" s="37" t="s">
        <v>20</v>
      </c>
      <c r="G26" s="36"/>
      <c r="H26" s="36">
        <v>300857.14</v>
      </c>
    </row>
    <row r="27" spans="1:8" s="51" customFormat="1" ht="90" x14ac:dyDescent="0.25">
      <c r="A27" s="28">
        <v>14</v>
      </c>
      <c r="B27" s="29" t="s">
        <v>61</v>
      </c>
      <c r="C27" s="29" t="s">
        <v>62</v>
      </c>
      <c r="D27" s="30" t="s">
        <v>63</v>
      </c>
      <c r="E27" s="37">
        <v>1</v>
      </c>
      <c r="F27" s="37" t="s">
        <v>20</v>
      </c>
      <c r="G27" s="36"/>
      <c r="H27" s="36">
        <v>3799030</v>
      </c>
    </row>
    <row r="28" spans="1:8" s="51" customFormat="1" ht="75" x14ac:dyDescent="0.25">
      <c r="A28" s="28">
        <v>15</v>
      </c>
      <c r="B28" s="29" t="s">
        <v>64</v>
      </c>
      <c r="C28" s="29" t="s">
        <v>65</v>
      </c>
      <c r="D28" s="30" t="s">
        <v>66</v>
      </c>
      <c r="E28" s="37">
        <v>1</v>
      </c>
      <c r="F28" s="37" t="s">
        <v>20</v>
      </c>
      <c r="G28" s="36"/>
      <c r="H28" s="36">
        <v>8910714.2799999993</v>
      </c>
    </row>
    <row r="29" spans="1:8" s="51" customFormat="1" ht="150" x14ac:dyDescent="0.25">
      <c r="A29" s="28">
        <v>16</v>
      </c>
      <c r="B29" s="29" t="s">
        <v>67</v>
      </c>
      <c r="C29" s="29" t="s">
        <v>65</v>
      </c>
      <c r="D29" s="30" t="s">
        <v>68</v>
      </c>
      <c r="E29" s="37">
        <v>1</v>
      </c>
      <c r="F29" s="37" t="s">
        <v>20</v>
      </c>
      <c r="G29" s="36"/>
      <c r="H29" s="36">
        <v>4224000</v>
      </c>
    </row>
    <row r="30" spans="1:8" s="51" customFormat="1" ht="105" x14ac:dyDescent="0.25">
      <c r="A30" s="28">
        <v>17</v>
      </c>
      <c r="B30" s="29" t="s">
        <v>70</v>
      </c>
      <c r="C30" s="29" t="s">
        <v>71</v>
      </c>
      <c r="D30" s="30" t="s">
        <v>69</v>
      </c>
      <c r="E30" s="37">
        <v>1</v>
      </c>
      <c r="F30" s="37" t="s">
        <v>20</v>
      </c>
      <c r="G30" s="36"/>
      <c r="H30" s="36">
        <v>8794642.8499999996</v>
      </c>
    </row>
    <row r="31" spans="1:8" s="51" customFormat="1" ht="60" x14ac:dyDescent="0.25">
      <c r="A31" s="28">
        <v>18</v>
      </c>
      <c r="B31" s="29" t="s">
        <v>73</v>
      </c>
      <c r="C31" s="29" t="s">
        <v>71</v>
      </c>
      <c r="D31" s="30" t="s">
        <v>72</v>
      </c>
      <c r="E31" s="37">
        <v>1</v>
      </c>
      <c r="F31" s="37" t="s">
        <v>20</v>
      </c>
      <c r="G31" s="36"/>
      <c r="H31" s="36">
        <v>3125000</v>
      </c>
    </row>
    <row r="32" spans="1:8" s="51" customFormat="1" ht="150" x14ac:dyDescent="0.25">
      <c r="A32" s="28">
        <v>19</v>
      </c>
      <c r="B32" s="29" t="s">
        <v>74</v>
      </c>
      <c r="C32" s="29" t="s">
        <v>75</v>
      </c>
      <c r="D32" s="30" t="s">
        <v>76</v>
      </c>
      <c r="E32" s="37">
        <v>1</v>
      </c>
      <c r="F32" s="37" t="s">
        <v>20</v>
      </c>
      <c r="G32" s="36"/>
      <c r="H32" s="36">
        <v>5008928.57</v>
      </c>
    </row>
    <row r="33" spans="1:8" s="51" customFormat="1" ht="75.75" thickBot="1" x14ac:dyDescent="0.3">
      <c r="A33" s="28">
        <v>20</v>
      </c>
      <c r="B33" s="29" t="s">
        <v>77</v>
      </c>
      <c r="C33" s="50" t="s">
        <v>49</v>
      </c>
      <c r="D33" s="30" t="s">
        <v>78</v>
      </c>
      <c r="E33" s="37">
        <v>1</v>
      </c>
      <c r="F33" s="37" t="s">
        <v>20</v>
      </c>
      <c r="G33" s="36"/>
      <c r="H33" s="36">
        <v>3616071.43</v>
      </c>
    </row>
    <row r="34" spans="1:8" ht="90.75" thickBot="1" x14ac:dyDescent="0.3">
      <c r="A34" s="28">
        <v>21</v>
      </c>
      <c r="B34" s="54" t="s">
        <v>79</v>
      </c>
      <c r="C34" s="54" t="s">
        <v>26</v>
      </c>
      <c r="D34" s="54" t="s">
        <v>81</v>
      </c>
      <c r="E34" s="37">
        <v>1</v>
      </c>
      <c r="F34" s="37" t="s">
        <v>20</v>
      </c>
      <c r="G34" s="36"/>
      <c r="H34" s="52">
        <v>12600000</v>
      </c>
    </row>
    <row r="35" spans="1:8" ht="60.75" thickBot="1" x14ac:dyDescent="0.3">
      <c r="A35" s="28">
        <v>22</v>
      </c>
      <c r="B35" s="55" t="s">
        <v>80</v>
      </c>
      <c r="C35" s="55" t="s">
        <v>26</v>
      </c>
      <c r="D35" s="55" t="s">
        <v>82</v>
      </c>
      <c r="E35" s="37">
        <v>1</v>
      </c>
      <c r="F35" s="37" t="s">
        <v>20</v>
      </c>
      <c r="G35" s="36"/>
      <c r="H35" s="53">
        <v>4587000</v>
      </c>
    </row>
    <row r="36" spans="1:8" s="51" customFormat="1" ht="135" x14ac:dyDescent="0.25">
      <c r="A36" s="57">
        <v>23</v>
      </c>
      <c r="B36" s="58" t="s">
        <v>56</v>
      </c>
      <c r="C36" s="59" t="s">
        <v>23</v>
      </c>
      <c r="D36" s="60" t="s">
        <v>83</v>
      </c>
      <c r="E36" s="61">
        <v>1</v>
      </c>
      <c r="F36" s="61" t="s">
        <v>20</v>
      </c>
      <c r="G36" s="62"/>
      <c r="H36" s="56">
        <v>3562608</v>
      </c>
    </row>
    <row r="37" spans="1:8" s="51" customFormat="1" ht="90" x14ac:dyDescent="0.25">
      <c r="A37" s="28">
        <v>24</v>
      </c>
      <c r="B37" s="63" t="s">
        <v>84</v>
      </c>
      <c r="C37" s="29" t="s">
        <v>23</v>
      </c>
      <c r="D37" s="63" t="s">
        <v>85</v>
      </c>
      <c r="E37" s="37">
        <v>1</v>
      </c>
      <c r="F37" s="37" t="s">
        <v>20</v>
      </c>
      <c r="G37" s="36"/>
      <c r="H37" s="64">
        <v>71769.600000000006</v>
      </c>
    </row>
    <row r="38" spans="1:8" s="51" customFormat="1" ht="75" x14ac:dyDescent="0.25">
      <c r="A38" s="28">
        <v>25</v>
      </c>
      <c r="B38" s="63" t="s">
        <v>86</v>
      </c>
      <c r="C38" s="29" t="s">
        <v>23</v>
      </c>
      <c r="D38" s="63" t="s">
        <v>87</v>
      </c>
      <c r="E38" s="37">
        <v>1</v>
      </c>
      <c r="F38" s="37" t="s">
        <v>20</v>
      </c>
      <c r="G38" s="36"/>
      <c r="H38" s="64">
        <v>2496000</v>
      </c>
    </row>
    <row r="39" spans="1:8" s="51" customFormat="1" ht="75" x14ac:dyDescent="0.25">
      <c r="A39" s="28">
        <v>26</v>
      </c>
      <c r="B39" s="63" t="s">
        <v>88</v>
      </c>
      <c r="C39" s="29" t="s">
        <v>23</v>
      </c>
      <c r="D39" s="63" t="s">
        <v>89</v>
      </c>
      <c r="E39" s="37">
        <v>1</v>
      </c>
      <c r="F39" s="37" t="s">
        <v>20</v>
      </c>
      <c r="G39" s="36"/>
      <c r="H39" s="64">
        <v>32000</v>
      </c>
    </row>
    <row r="40" spans="1:8" s="51" customFormat="1" ht="105" x14ac:dyDescent="0.25">
      <c r="A40" s="28">
        <v>27</v>
      </c>
      <c r="B40" s="65" t="s">
        <v>91</v>
      </c>
      <c r="C40" s="65" t="s">
        <v>90</v>
      </c>
      <c r="D40" s="65" t="s">
        <v>92</v>
      </c>
      <c r="E40" s="37">
        <v>1</v>
      </c>
      <c r="F40" s="37" t="s">
        <v>20</v>
      </c>
      <c r="G40" s="36"/>
      <c r="H40" s="64">
        <v>35000000</v>
      </c>
    </row>
    <row r="41" spans="1:8" ht="75" x14ac:dyDescent="0.25">
      <c r="A41" s="85">
        <v>28</v>
      </c>
      <c r="B41" s="86" t="s">
        <v>93</v>
      </c>
      <c r="C41" s="65" t="s">
        <v>94</v>
      </c>
      <c r="D41" s="65" t="s">
        <v>95</v>
      </c>
      <c r="E41" s="37">
        <v>1</v>
      </c>
      <c r="F41" s="37" t="s">
        <v>20</v>
      </c>
      <c r="G41" s="36"/>
      <c r="H41" s="64">
        <v>41000000</v>
      </c>
    </row>
    <row r="42" spans="1:8" x14ac:dyDescent="0.25">
      <c r="A42" s="77" t="s">
        <v>11</v>
      </c>
      <c r="B42" s="78"/>
      <c r="C42" s="28" t="s">
        <v>7</v>
      </c>
      <c r="D42" s="28" t="s">
        <v>7</v>
      </c>
      <c r="E42" s="28" t="s">
        <v>7</v>
      </c>
      <c r="F42" s="28"/>
      <c r="G42" s="28" t="s">
        <v>7</v>
      </c>
      <c r="H42" s="41">
        <f>SUM(H18:H41)</f>
        <v>175703406.21571428</v>
      </c>
    </row>
    <row r="43" spans="1:8" ht="33.75" customHeight="1" x14ac:dyDescent="0.25">
      <c r="A43" s="67" t="s">
        <v>31</v>
      </c>
      <c r="B43" s="68"/>
      <c r="C43" s="25" t="s">
        <v>7</v>
      </c>
      <c r="D43" s="26" t="s">
        <v>7</v>
      </c>
      <c r="E43" s="25" t="s">
        <v>7</v>
      </c>
      <c r="F43" s="25"/>
      <c r="G43" s="42" t="s">
        <v>7</v>
      </c>
      <c r="H43" s="43">
        <f>SUM(H9,H42)</f>
        <v>175873406.21571428</v>
      </c>
    </row>
    <row r="44" spans="1:8" ht="33.75" customHeight="1" x14ac:dyDescent="0.25">
      <c r="A44" s="4" t="s">
        <v>21</v>
      </c>
    </row>
    <row r="45" spans="1:8" ht="29.25" customHeight="1" x14ac:dyDescent="0.25">
      <c r="A45" s="3" t="s">
        <v>47</v>
      </c>
    </row>
    <row r="46" spans="1:8" ht="25.5" customHeight="1" x14ac:dyDescent="0.25">
      <c r="A46" s="7"/>
      <c r="D46" s="8"/>
    </row>
    <row r="47" spans="1:8" ht="15.75" x14ac:dyDescent="0.25">
      <c r="A47" s="7"/>
      <c r="D47" s="8"/>
    </row>
    <row r="48" spans="1:8" ht="15.75" x14ac:dyDescent="0.25">
      <c r="A48" s="7"/>
      <c r="D48" s="8"/>
    </row>
    <row r="68" ht="70.5" customHeight="1" x14ac:dyDescent="0.25"/>
    <row r="69" ht="63.75" customHeight="1" x14ac:dyDescent="0.25"/>
    <row r="82" ht="138" customHeight="1" x14ac:dyDescent="0.25"/>
    <row r="111" ht="132" customHeight="1" x14ac:dyDescent="0.25"/>
    <row r="112" ht="132" customHeight="1" x14ac:dyDescent="0.25"/>
    <row r="113" ht="37.5" customHeight="1" x14ac:dyDescent="0.25"/>
  </sheetData>
  <mergeCells count="17">
    <mergeCell ref="E4:E5"/>
    <mergeCell ref="F4:F5"/>
    <mergeCell ref="G4:G5"/>
    <mergeCell ref="H4:H5"/>
    <mergeCell ref="A1:H1"/>
    <mergeCell ref="A2:H2"/>
    <mergeCell ref="A4:A5"/>
    <mergeCell ref="B4:B5"/>
    <mergeCell ref="C4:C5"/>
    <mergeCell ref="D4:D5"/>
    <mergeCell ref="A7:H7"/>
    <mergeCell ref="A43:B43"/>
    <mergeCell ref="A9:B9"/>
    <mergeCell ref="A10:H10"/>
    <mergeCell ref="A12:B12"/>
    <mergeCell ref="A13:H13"/>
    <mergeCell ref="A42:B42"/>
  </mergeCells>
  <pageMargins left="0.31496062992125984" right="0" top="0.31496062992125984" bottom="0.23622047244094491" header="0.31496062992125984" footer="0.11811023622047245"/>
  <pageSetup scale="92" fitToHeight="0" orientation="landscape" r:id="rId1"/>
  <rowBreaks count="4" manualBreakCount="4">
    <brk id="14" max="7" man="1"/>
    <brk id="18" max="7" man="1"/>
    <brk id="21" max="7" man="1"/>
    <brk id="24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публикуемый реестр</vt:lpstr>
      <vt:lpstr>Лист1</vt:lpstr>
      <vt:lpstr>'публикуемый реестр'!Область_печати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Nassima Zhumageldinova</dc:creator>
  <cp:lastModifiedBy>Tamirlan Yessentemirov</cp:lastModifiedBy>
  <cp:lastPrinted>2019-02-13T09:36:38Z</cp:lastPrinted>
  <dcterms:created xsi:type="dcterms:W3CDTF">2016-07-04T10:18:42Z</dcterms:created>
  <dcterms:modified xsi:type="dcterms:W3CDTF">2019-10-17T04:16:45Z</dcterms:modified>
</cp:coreProperties>
</file>